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codeName="ThisWorkbook" defaultThemeVersion="124226"/>
  <mc:AlternateContent xmlns:mc="http://schemas.openxmlformats.org/markup-compatibility/2006">
    <mc:Choice Requires="x15">
      <x15ac:absPath xmlns:x15ac="http://schemas.microsoft.com/office/spreadsheetml/2010/11/ac" url="C:\Users\Ruoxi\Documents\A WORK\WEB\Request\DRG\6_25_20\FW__CA_&amp;_BOR_Pricing_Calculator_&amp;_Hospital_Characteristic__Web_Placement_SFY_18_19_200618\"/>
    </mc:Choice>
  </mc:AlternateContent>
  <xr:revisionPtr revIDLastSave="0" documentId="13_ncr:1_{D8CA779E-D161-4917-B407-7F5DA0045CC2}" xr6:coauthVersionLast="45" xr6:coauthVersionMax="45" xr10:uidLastSave="{00000000-0000-0000-0000-000000000000}"/>
  <workbookProtection lockStructure="1"/>
  <bookViews>
    <workbookView xWindow="-120" yWindow="-120" windowWidth="29040" windowHeight="15840" xr2:uid="{00000000-000D-0000-FFFF-FFFF00000000}"/>
  </bookViews>
  <sheets>
    <sheet name="1-Cover" sheetId="12" r:id="rId1"/>
    <sheet name="2-Calculator" sheetId="10" r:id="rId2"/>
    <sheet name="3-DRG Table" sheetId="11" r:id="rId3"/>
    <sheet name="4-SPA 15-020 Characteristics" sheetId="13" r:id="rId4"/>
    <sheet name="5-Policy Adjustors" sheetId="8" r:id="rId5"/>
  </sheets>
  <definedNames>
    <definedName name="_xlnm._FilterDatabase" localSheetId="1" hidden="1">'2-Calculator'!#REF!</definedName>
    <definedName name="_xlnm._FilterDatabase" localSheetId="2" hidden="1">'3-DRG Table'!$A$15:$J$1321</definedName>
    <definedName name="_xlnm._FilterDatabase" localSheetId="3" hidden="1">'4-SPA 15-020 Characteristics'!$A$21:$K$21</definedName>
    <definedName name="_xlnm.Print_Titles" localSheetId="2">'3-DRG Table'!$15:$15</definedName>
    <definedName name="_xlnm.Print_Titles" localSheetId="3">'4-SPA 15-020 Characteristics'!$21:$21</definedName>
    <definedName name="TitleRegion1.a15.j1321.3">'3-DRG Table'!$A$15</definedName>
    <definedName name="TitleRegion1.a21.k59.4">'4-SPA 15-020 Characteristics'!$A$21</definedName>
    <definedName name="TitleRegion1.a31.c36.5">'5-Policy Adjustors'!$A$31</definedName>
    <definedName name="TitleRegion2.a42.c46.5">'5-Policy Adjustors'!$A$42</definedName>
    <definedName name="Z_DEDA7A30_1753_483E_90A4_337FCCD0986B_.wvu.FilterData" localSheetId="3" hidden="1">'4-SPA 15-020 Characteristics'!$A$21:$K$40</definedName>
    <definedName name="Z_DEDA7A30_1753_483E_90A4_337FCCD0986B_.wvu.PrintArea" localSheetId="1" hidden="1">'2-Calculator'!$A$2:$D$70</definedName>
    <definedName name="Z_DEDA7A30_1753_483E_90A4_337FCCD0986B_.wvu.PrintTitles" localSheetId="3" hidden="1">'4-SPA 15-020 Characteristics'!$21:$21</definedName>
    <definedName name="Z_F5C5D435_795B_4855_84CC_46021D57E281_.wvu.FilterData" localSheetId="3" hidden="1">'4-SPA 15-020 Characteristics'!$A$21:$K$40</definedName>
    <definedName name="Z_F5C5D435_795B_4855_84CC_46021D57E281_.wvu.PrintArea" localSheetId="1" hidden="1">'2-Calculator'!$A$2:$D$70</definedName>
    <definedName name="Z_F5C5D435_795B_4855_84CC_46021D57E281_.wvu.PrintTitles" localSheetId="3" hidden="1">'4-SPA 15-020 Characteristics'!$21:$21</definedName>
  </definedNames>
  <calcPr calcId="18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52" i="10" l="1"/>
  <c r="C68" i="10" l="1"/>
  <c r="C67" i="10"/>
  <c r="C47" i="10"/>
  <c r="C48" i="10" s="1"/>
  <c r="C49" i="10" s="1"/>
  <c r="C41" i="10"/>
  <c r="C42" i="10" s="1"/>
  <c r="C43" i="10" s="1"/>
  <c r="C32" i="10"/>
  <c r="C29" i="10"/>
  <c r="C30" i="10" s="1"/>
  <c r="C28" i="10"/>
  <c r="C27" i="10"/>
  <c r="C31" i="10" l="1"/>
  <c r="C45" i="10" s="1"/>
  <c r="C50" i="10" s="1"/>
  <c r="C53" i="10" s="1"/>
  <c r="C55" i="10" l="1"/>
  <c r="C59" i="10"/>
  <c r="C60" i="10" s="1"/>
  <c r="C61" i="10" s="1"/>
  <c r="C63" i="10" s="1"/>
  <c r="C66" i="10" s="1"/>
  <c r="C69" i="10" s="1"/>
  <c r="C70" i="10" s="1"/>
  <c r="C56" i="10"/>
  <c r="C57" i="10" s="1"/>
</calcChain>
</file>

<file path=xl/sharedStrings.xml><?xml version="1.0" encoding="utf-8"?>
<sst xmlns="http://schemas.openxmlformats.org/spreadsheetml/2006/main" count="5689" uniqueCount="1937">
  <si>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</si>
  <si>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</si>
  <si>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</si>
  <si>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</si>
  <si>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</si>
  <si>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</si>
  <si>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</si>
  <si>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</si>
  <si>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</si>
  <si>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</si>
  <si>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</si>
  <si>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</si>
  <si>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</si>
  <si>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</si>
  <si>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</si>
  <si>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</si>
  <si>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</si>
  <si>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</si>
  <si>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</si>
  <si>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</si>
  <si>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</si>
  <si>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</si>
  <si>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</si>
  <si>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</si>
  <si>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</si>
  <si>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</si>
  <si>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</si>
  <si>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</si>
  <si>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</si>
  <si>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</si>
  <si>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</si>
  <si>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</si>
  <si>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</si>
  <si>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</si>
  <si>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</si>
  <si>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</si>
  <si>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</si>
  <si>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</si>
  <si>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</si>
  <si>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</si>
  <si>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</si>
  <si>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</si>
  <si>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</si>
  <si>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</si>
  <si>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</si>
  <si>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</si>
  <si>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</si>
  <si>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</si>
  <si>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</si>
  <si>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</si>
  <si>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</si>
  <si>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</si>
  <si>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</si>
  <si>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</si>
  <si>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</si>
  <si>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</si>
  <si>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</si>
  <si>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</si>
  <si>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</si>
  <si>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</si>
  <si>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</si>
  <si>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</si>
  <si>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</si>
  <si>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</si>
  <si>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</si>
  <si>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</si>
  <si>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</si>
  <si>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</si>
  <si>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</si>
  <si>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</si>
  <si>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</si>
  <si>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</si>
  <si>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</si>
  <si>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</si>
  <si>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</si>
  <si>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</si>
  <si>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</si>
  <si>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</si>
  <si>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</si>
  <si>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</si>
  <si>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</si>
  <si>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</si>
  <si>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</si>
  <si>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</si>
  <si>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</si>
  <si>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</si>
  <si>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</si>
  <si>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</si>
  <si>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</si>
  <si>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</si>
  <si>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</si>
  <si>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</si>
  <si>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</si>
  <si>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</si>
  <si>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</si>
  <si>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</si>
  <si>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</si>
  <si>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</si>
  <si>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</si>
  <si>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</si>
  <si>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</si>
  <si>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</si>
  <si>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</si>
  <si>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</si>
  <si>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</si>
  <si>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</si>
  <si>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</si>
  <si>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</si>
  <si>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</si>
  <si>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</si>
  <si>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</si>
  <si>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</si>
  <si>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</si>
  <si>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</si>
  <si>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</si>
  <si>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</si>
  <si>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</si>
  <si>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</si>
  <si>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</si>
  <si>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</si>
  <si>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</si>
  <si>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</si>
  <si>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</si>
  <si>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</si>
  <si>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</si>
  <si>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</si>
  <si>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</si>
  <si>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</si>
  <si>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</si>
  <si>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</si>
  <si>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</si>
  <si>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</si>
  <si>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</si>
  <si>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</si>
  <si>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</si>
  <si>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</si>
  <si>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</si>
  <si>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</si>
  <si>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</si>
  <si>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</si>
  <si>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</si>
  <si>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</si>
  <si>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</si>
  <si>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</si>
  <si>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</si>
  <si>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</si>
  <si>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</si>
  <si>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</si>
  <si>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</si>
  <si>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</si>
  <si>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</si>
  <si>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</si>
  <si>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</si>
  <si>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</si>
  <si>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</si>
  <si>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</si>
  <si>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</si>
  <si>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</si>
  <si>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</si>
  <si>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</si>
  <si>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</si>
  <si>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</si>
  <si>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</si>
  <si>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</si>
  <si>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</si>
  <si>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</si>
  <si>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</si>
  <si>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</si>
  <si>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</si>
  <si>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</si>
  <si>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</si>
  <si>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</si>
  <si>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</si>
  <si>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</si>
  <si>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</si>
  <si>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</si>
  <si>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</si>
  <si>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</si>
  <si>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</si>
  <si>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</si>
  <si>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</si>
  <si>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</si>
  <si>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</si>
  <si>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</si>
  <si>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</si>
  <si>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</si>
  <si>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</si>
  <si>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</si>
  <si>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</si>
  <si>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</si>
  <si>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</si>
  <si>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</si>
  <si>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</si>
  <si>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</si>
  <si>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</si>
  <si>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</si>
  <si>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</si>
  <si>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</si>
  <si>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</si>
  <si>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</si>
  <si>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</si>
  <si>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</si>
  <si>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</si>
  <si>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</si>
  <si>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</si>
  <si>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</si>
  <si>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</si>
  <si>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</si>
  <si>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</si>
  <si>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</si>
  <si>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</si>
  <si>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</si>
  <si>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</si>
  <si>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</si>
  <si>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</si>
  <si>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</si>
  <si>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</si>
  <si>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</si>
  <si>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</si>
  <si>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</si>
  <si>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</si>
  <si>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</si>
  <si>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</si>
  <si>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</si>
  <si>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</si>
  <si>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</si>
  <si>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</si>
  <si>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</si>
  <si>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</si>
  <si>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</si>
  <si>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</si>
  <si>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</si>
  <si>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</si>
  <si>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</si>
  <si>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</si>
  <si>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</si>
  <si>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</si>
  <si>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</si>
  <si>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</si>
  <si>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</si>
  <si>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</si>
  <si>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</si>
  <si>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</si>
  <si>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</si>
  <si>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</si>
  <si>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</si>
  <si>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</si>
  <si>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</si>
  <si>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</si>
  <si>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</si>
  <si>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</si>
  <si>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</si>
  <si>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</si>
  <si>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</si>
  <si>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</si>
  <si>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</si>
  <si>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</si>
  <si>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</si>
  <si>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</si>
  <si>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</si>
  <si>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</si>
  <si>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</si>
  <si>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</si>
  <si>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</si>
  <si>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</si>
  <si>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</si>
  <si>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</si>
  <si>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</si>
  <si>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</si>
  <si>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</si>
  <si>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</si>
  <si>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</si>
  <si>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</si>
  <si>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</si>
  <si>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</si>
  <si>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</si>
  <si>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</si>
  <si>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</si>
  <si>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</si>
  <si>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</si>
  <si>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</si>
  <si>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</si>
  <si>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</si>
  <si>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</si>
  <si>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</si>
  <si>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</si>
  <si>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</si>
  <si>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</si>
  <si>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</si>
  <si>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</si>
  <si>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</si>
  <si>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</si>
  <si>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</si>
  <si>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</si>
  <si>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</si>
  <si>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</si>
  <si>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</si>
  <si>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</si>
  <si>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</si>
  <si>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</si>
  <si>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</si>
  <si>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</si>
  <si>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</si>
  <si>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</si>
  <si>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</si>
  <si>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</si>
  <si>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</si>
  <si>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</si>
  <si>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</si>
  <si>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</si>
  <si>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</si>
  <si>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</si>
  <si>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</si>
  <si>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</si>
  <si>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</si>
  <si>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</si>
  <si>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</si>
  <si>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</si>
  <si>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</si>
  <si>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</si>
  <si>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</si>
  <si>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</si>
  <si>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</si>
  <si>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</si>
  <si>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</si>
  <si>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</si>
  <si>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</si>
  <si>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</si>
  <si>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</si>
  <si>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</si>
  <si>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</si>
  <si>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</si>
  <si>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</si>
  <si>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</si>
  <si>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</si>
  <si>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</si>
  <si>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</si>
  <si>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</si>
  <si>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</si>
  <si>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</si>
  <si>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</si>
  <si>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</si>
  <si>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</si>
  <si>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</si>
  <si>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</si>
  <si>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</si>
  <si>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</si>
  <si>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</si>
  <si>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</si>
  <si>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</si>
  <si>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</si>
  <si>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</si>
  <si>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</si>
  <si>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</si>
  <si>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</si>
  <si>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</si>
  <si>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</si>
  <si>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</si>
  <si>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</si>
  <si>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</si>
  <si>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</si>
  <si>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</si>
  <si>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</si>
  <si>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</si>
  <si>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</si>
  <si>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</si>
  <si>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</si>
  <si>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</si>
  <si>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</si>
  <si>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</si>
  <si>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</si>
  <si>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</si>
  <si>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</si>
  <si>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</si>
  <si>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</si>
  <si>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</si>
  <si>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</si>
  <si>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</si>
  <si>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</si>
  <si>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</si>
  <si>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</si>
  <si>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</si>
  <si>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</si>
  <si>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</si>
  <si>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</si>
  <si>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</si>
  <si>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</si>
  <si>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</si>
  <si>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</si>
  <si>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</si>
  <si>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</si>
  <si>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</si>
  <si>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</si>
  <si>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</si>
  <si>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</si>
  <si>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</si>
  <si>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</si>
  <si>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</si>
  <si>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</si>
  <si>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</si>
  <si>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</si>
  <si>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</si>
  <si>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</si>
  <si>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</si>
  <si>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</si>
  <si>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</si>
  <si>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</si>
  <si>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</si>
  <si>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</si>
  <si>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</si>
  <si>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</si>
  <si>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</si>
  <si>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</si>
  <si>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</si>
  <si>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</si>
  <si>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</si>
  <si>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</si>
  <si>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</si>
  <si>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</si>
  <si>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</si>
  <si>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</si>
  <si>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</si>
  <si>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</si>
  <si>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</si>
  <si>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</si>
  <si>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</si>
  <si>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</si>
  <si>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</si>
  <si>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</si>
  <si>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</si>
  <si>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</si>
  <si>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</si>
  <si>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</si>
  <si>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</si>
  <si>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</si>
  <si>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</si>
  <si>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</si>
  <si>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</si>
  <si>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</si>
  <si>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</si>
  <si>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</si>
  <si>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</si>
  <si>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</si>
  <si>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</si>
  <si>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</si>
  <si>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</si>
  <si>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</si>
  <si>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</si>
  <si>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</si>
  <si>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</si>
  <si>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</si>
  <si>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</si>
  <si>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</si>
  <si>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</si>
  <si>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</si>
  <si>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</si>
  <si>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</si>
  <si>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</si>
  <si>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</si>
  <si>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</si>
  <si>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</si>
  <si>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</si>
  <si>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</si>
  <si>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</si>
  <si>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</si>
  <si>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</si>
  <si>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</si>
  <si>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</si>
  <si>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</si>
  <si>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</si>
  <si>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</si>
  <si>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</si>
  <si>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</si>
  <si>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</si>
  <si>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</si>
  <si>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</si>
  <si>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</si>
  <si>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</si>
  <si>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</si>
  <si>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</si>
  <si>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</si>
  <si>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</si>
  <si>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</si>
  <si>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</si>
  <si>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</si>
  <si>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</si>
  <si>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</si>
  <si>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</si>
  <si>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</si>
  <si>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</si>
  <si>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</si>
  <si>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</si>
  <si>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</si>
  <si>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</si>
  <si>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</si>
  <si>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</si>
  <si>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</si>
  <si>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</si>
  <si>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</si>
  <si>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</si>
  <si>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</si>
  <si>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</si>
  <si>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</si>
  <si>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</si>
  <si>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</si>
  <si>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</si>
  <si>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</si>
  <si>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</si>
  <si>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</si>
  <si>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</si>
  <si>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</si>
  <si>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</si>
  <si>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</si>
  <si>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</si>
  <si>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</si>
  <si>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</si>
  <si>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</si>
  <si>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</si>
  <si>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</si>
  <si>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</si>
  <si>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</si>
  <si>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</si>
  <si>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</si>
  <si>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</si>
  <si>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</si>
  <si>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</si>
  <si>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</si>
  <si>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</si>
  <si>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</si>
  <si>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</si>
  <si>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</si>
  <si>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</si>
  <si>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</si>
  <si>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</si>
  <si>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</si>
  <si>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</si>
  <si>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</si>
  <si>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</si>
  <si>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</si>
  <si>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</si>
  <si>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</si>
  <si>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</si>
  <si>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</si>
  <si>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</si>
  <si>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</si>
  <si>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</si>
  <si>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</si>
  <si>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</si>
  <si>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</si>
  <si>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</si>
  <si>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</si>
  <si>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</si>
  <si>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</si>
  <si>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</si>
  <si>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</si>
  <si>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</si>
  <si>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</si>
  <si>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</si>
  <si>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</si>
  <si>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</si>
  <si>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</si>
  <si>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</si>
  <si>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</si>
  <si>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</si>
  <si>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</si>
  <si>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</si>
  <si>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</si>
  <si>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</si>
  <si>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</si>
  <si>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</si>
  <si>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</si>
  <si>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</si>
  <si>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</si>
  <si>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</si>
  <si>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</si>
  <si>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</si>
  <si>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</si>
  <si>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</si>
  <si>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</si>
  <si>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</si>
  <si>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</si>
  <si>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</si>
  <si>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</si>
  <si>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</si>
  <si>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</si>
  <si>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</si>
  <si>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</si>
  <si>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</si>
  <si>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</si>
  <si>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</si>
  <si>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</si>
  <si>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</si>
  <si>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</si>
  <si>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</si>
  <si>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</si>
  <si>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</si>
  <si>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</si>
  <si>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</si>
  <si>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</si>
  <si>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</si>
  <si>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</si>
  <si>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</si>
  <si>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</si>
  <si>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</si>
  <si>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</si>
  <si>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</si>
  <si>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</si>
  <si>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</si>
  <si>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</si>
  <si>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</si>
  <si>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</si>
  <si>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</si>
  <si>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</si>
  <si>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</si>
  <si>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</si>
  <si>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</si>
  <si>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</si>
  <si>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</si>
  <si>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</si>
  <si>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</si>
  <si>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</si>
  <si>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</si>
  <si>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</si>
  <si>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</si>
  <si>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</si>
  <si>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</si>
  <si>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</si>
  <si>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</si>
  <si>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</si>
  <si>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</si>
  <si>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</si>
  <si>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</si>
  <si>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</si>
  <si>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</si>
  <si>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</si>
  <si>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</si>
  <si>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</si>
  <si>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</si>
  <si>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</si>
  <si>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</si>
  <si>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</si>
  <si>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</si>
  <si>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</si>
  <si>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</si>
  <si>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</si>
  <si>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</si>
  <si>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</si>
  <si>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</si>
  <si>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</si>
  <si>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</si>
  <si>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</si>
  <si>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</si>
  <si>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</si>
  <si>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</si>
  <si>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</si>
  <si>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</si>
  <si>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</si>
  <si>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</si>
  <si>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</si>
  <si>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</si>
  <si>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</si>
  <si>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</si>
  <si>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</si>
  <si>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</si>
  <si>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</si>
  <si>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</si>
  <si>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</si>
  <si>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</si>
  <si>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</si>
  <si>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</si>
  <si>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</si>
  <si>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</si>
  <si>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</si>
  <si>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</si>
  <si>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</si>
  <si>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</si>
  <si>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</si>
  <si>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</si>
  <si>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</si>
  <si>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Values for input boxes</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</si>
  <si>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</si>
  <si>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</si>
  <si>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</si>
  <si>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</si>
  <si>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</si>
  <si>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</si>
  <si>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</si>
  <si>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</si>
  <si>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</si>
  <si>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</si>
  <si>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</si>
  <si>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</si>
  <si>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</si>
  <si>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</si>
  <si>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</si>
  <si>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</si>
  <si>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</si>
  <si>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</si>
  <si>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</si>
  <si>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</si>
  <si>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</si>
  <si>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</si>
  <si>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</si>
  <si>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</si>
  <si>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</si>
  <si>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</si>
  <si>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</si>
  <si>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</si>
  <si>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</si>
  <si>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</si>
  <si>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</si>
  <si>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</si>
  <si>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</si>
  <si>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</si>
  <si>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</si>
  <si>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</si>
  <si>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</si>
  <si>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</si>
  <si>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</si>
  <si>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</si>
  <si>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</si>
  <si>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</si>
  <si>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</si>
  <si>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</si>
  <si>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</si>
  <si>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</si>
  <si>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</si>
  <si>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</si>
  <si>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</si>
  <si>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</si>
  <si>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</si>
  <si>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</si>
  <si>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</si>
  <si>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</si>
  <si>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</si>
  <si>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</si>
  <si>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</si>
  <si>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</si>
  <si>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</si>
  <si>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</si>
  <si>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</si>
  <si>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</si>
  <si>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</si>
  <si>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</si>
  <si>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</si>
  <si>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</si>
  <si>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</si>
  <si>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</si>
  <si>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</si>
  <si>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</si>
  <si>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</si>
  <si>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</si>
  <si>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</si>
  <si>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</si>
  <si>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</si>
  <si>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</si>
  <si>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</si>
  <si>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</si>
  <si>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</si>
  <si>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</si>
  <si>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</si>
  <si>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</si>
  <si>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</si>
  <si>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</si>
  <si>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</si>
  <si>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</si>
  <si>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</si>
  <si>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</si>
  <si>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</si>
  <si>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</si>
  <si>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</si>
  <si>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</si>
  <si>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</si>
  <si>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</si>
  <si>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</si>
  <si>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</si>
  <si>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</si>
  <si>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</si>
  <si>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</si>
  <si>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</si>
  <si>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</si>
  <si>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</si>
  <si>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</si>
  <si>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</si>
  <si>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</si>
  <si>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</si>
  <si>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</si>
  <si>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301-1</t>
  </si>
  <si>
    <t>301-2</t>
  </si>
  <si>
    <t>301-3</t>
  </si>
  <si>
    <t>301-4</t>
  </si>
  <si>
    <t>302-1</t>
  </si>
  <si>
    <t>302-2</t>
  </si>
  <si>
    <t>302-3</t>
  </si>
  <si>
    <t>302-4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</si>
  <si>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</si>
  <si>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</si>
  <si>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</si>
  <si>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</si>
  <si>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</si>
  <si>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</si>
  <si>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</si>
  <si>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</si>
  <si>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</si>
  <si>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</si>
  <si>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</si>
  <si>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</si>
  <si>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</si>
  <si>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</si>
  <si>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</si>
  <si>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</si>
  <si>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</si>
  <si>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</si>
  <si>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</si>
  <si>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</si>
  <si>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</si>
  <si>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</si>
  <si>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</si>
  <si>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</si>
  <si>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</si>
  <si>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</si>
  <si>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</si>
  <si>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</si>
  <si>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</si>
  <si>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</si>
  <si>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</si>
  <si>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</si>
  <si>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</si>
  <si>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</si>
  <si>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</si>
  <si>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</si>
  <si>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</si>
  <si>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</si>
  <si>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</si>
  <si>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</si>
  <si>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</si>
  <si>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</si>
  <si>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</si>
  <si>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</si>
  <si>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</si>
  <si>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</si>
  <si>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</si>
  <si>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</si>
  <si>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</si>
  <si>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</si>
  <si>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</si>
  <si>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</si>
  <si>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</si>
  <si>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</si>
  <si>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</si>
  <si>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</si>
  <si>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</si>
  <si>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</si>
  <si>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</si>
  <si>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</si>
  <si>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</si>
  <si>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</si>
  <si>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</si>
  <si>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</si>
  <si>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</si>
  <si>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</si>
  <si>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</si>
  <si>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</si>
  <si>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</si>
  <si>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</si>
  <si>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</si>
  <si>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</si>
  <si>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</si>
  <si>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</si>
  <si>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</si>
  <si>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</si>
  <si>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</si>
  <si>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</si>
  <si>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</si>
  <si>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</si>
  <si>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</si>
  <si>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</si>
  <si>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</si>
  <si>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</si>
  <si>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</si>
  <si>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</si>
  <si>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</si>
  <si>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</si>
  <si>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</si>
  <si>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</si>
  <si>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</si>
  <si>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</si>
  <si>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</si>
  <si>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</si>
  <si>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</si>
  <si>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</si>
  <si>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</si>
  <si>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</si>
  <si>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</si>
  <si>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</si>
  <si>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</si>
  <si>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</si>
  <si>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</si>
  <si>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</si>
  <si>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</si>
  <si>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</si>
  <si>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</si>
  <si>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</si>
  <si>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</si>
  <si>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</si>
  <si>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</si>
  <si>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</si>
  <si>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</si>
  <si>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</si>
  <si>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</si>
  <si>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</si>
  <si>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</si>
  <si>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</si>
  <si>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</si>
  <si>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</si>
  <si>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</si>
  <si>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</si>
  <si>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</si>
  <si>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</si>
  <si>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</si>
  <si>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</si>
  <si>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</si>
  <si>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</si>
  <si>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</si>
  <si>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</si>
  <si>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</si>
  <si>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</si>
  <si>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</si>
  <si>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</si>
  <si>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</si>
  <si>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</si>
  <si>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</si>
  <si>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</si>
  <si>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</si>
  <si>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</si>
  <si>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</si>
  <si>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</si>
  <si>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</si>
  <si>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</si>
  <si>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</si>
  <si>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</si>
  <si>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</si>
  <si>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</si>
  <si>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</si>
  <si>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</si>
  <si>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</si>
  <si>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</si>
  <si>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</si>
  <si>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</si>
  <si>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</si>
  <si>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</si>
  <si>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</si>
  <si>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</si>
  <si>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</si>
  <si>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</si>
  <si>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</si>
  <si>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</si>
  <si>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</si>
  <si>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</si>
  <si>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</si>
  <si>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</si>
  <si>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</si>
  <si>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</si>
  <si>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</si>
  <si>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</si>
  <si>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</si>
  <si>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</si>
  <si>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</si>
  <si>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</si>
  <si>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</si>
  <si>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</si>
  <si>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</si>
  <si>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</si>
  <si>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</si>
  <si>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</si>
  <si>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</si>
  <si>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</si>
  <si>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</si>
  <si>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</si>
  <si>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</si>
  <si>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</si>
  <si>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</si>
  <si>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</si>
  <si>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</si>
  <si>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</si>
  <si>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</si>
  <si>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</si>
  <si>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</si>
  <si>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</si>
  <si>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</si>
  <si>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</si>
  <si>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</si>
  <si>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</si>
  <si>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</si>
  <si>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</si>
  <si>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</si>
  <si>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</si>
  <si>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</si>
  <si>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</si>
  <si>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</si>
  <si>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</si>
  <si>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</si>
  <si>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</si>
  <si>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</si>
  <si>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</si>
  <si>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</si>
  <si>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</si>
  <si>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</si>
  <si>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</si>
  <si>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</si>
  <si>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</si>
  <si>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</si>
  <si>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</si>
  <si>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</si>
  <si>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</si>
  <si>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</si>
  <si>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</si>
  <si>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</si>
  <si>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</si>
  <si>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</si>
  <si>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</si>
  <si>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</si>
  <si>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</si>
  <si>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</si>
  <si>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</si>
  <si>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</si>
  <si>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</si>
  <si>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</si>
  <si>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</si>
  <si>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</si>
  <si>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</si>
  <si>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</si>
  <si>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</si>
  <si>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</si>
  <si>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</si>
  <si>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</si>
  <si>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</si>
  <si>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</si>
  <si>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</si>
  <si>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</si>
  <si>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</si>
  <si>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</si>
  <si>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</si>
  <si>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</si>
  <si>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</si>
  <si>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</si>
  <si>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</si>
  <si>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</si>
  <si>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</si>
  <si>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</si>
  <si>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</si>
  <si>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</si>
  <si>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</si>
  <si>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</si>
  <si>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</si>
  <si>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</si>
  <si>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</si>
  <si>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</si>
  <si>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</si>
  <si>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</si>
  <si>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</si>
  <si>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</si>
  <si>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</si>
  <si>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</si>
  <si>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</si>
  <si>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</si>
  <si>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</si>
  <si>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</si>
  <si>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</si>
  <si>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</si>
  <si>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</si>
  <si>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</si>
  <si>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</si>
  <si>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</si>
  <si>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</si>
  <si>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</si>
  <si>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</si>
  <si>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</si>
  <si>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</si>
  <si>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</si>
  <si>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</si>
  <si>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</si>
  <si>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</si>
  <si>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</si>
  <si>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</si>
  <si>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</si>
  <si>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</si>
  <si>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</si>
  <si>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</si>
  <si>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</si>
  <si>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</si>
  <si>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</si>
  <si>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</si>
  <si>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</si>
  <si>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</si>
  <si>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</si>
  <si>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</si>
  <si>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</si>
  <si>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</si>
  <si>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</si>
  <si>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</si>
  <si>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</si>
  <si>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</si>
  <si>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544-1</t>
  </si>
  <si>
    <t>544-2</t>
  </si>
  <si>
    <t>544-3</t>
  </si>
  <si>
    <t>544-4</t>
  </si>
  <si>
    <t>545-1</t>
  </si>
  <si>
    <t>545-2</t>
  </si>
  <si>
    <t>545-3</t>
  </si>
  <si>
    <t>545-4</t>
  </si>
  <si>
    <t>546-1</t>
  </si>
  <si>
    <t>546-2</t>
  </si>
  <si>
    <t>546-3</t>
  </si>
  <si>
    <t>546-4</t>
  </si>
  <si>
    <t>560-1</t>
  </si>
  <si>
    <t>560-2</t>
  </si>
  <si>
    <t>560-3</t>
  </si>
  <si>
    <t>560-4</t>
  </si>
  <si>
    <t>561-1</t>
  </si>
  <si>
    <t>561-2</t>
  </si>
  <si>
    <t>561-3</t>
  </si>
  <si>
    <t>561-4</t>
  </si>
  <si>
    <t>563-1</t>
  </si>
  <si>
    <t>563-2</t>
  </si>
  <si>
    <t>563-3</t>
  </si>
  <si>
    <t>563-4</t>
  </si>
  <si>
    <t>564-1</t>
  </si>
  <si>
    <t>564-2</t>
  </si>
  <si>
    <t>564-3</t>
  </si>
  <si>
    <t>564-4</t>
  </si>
  <si>
    <t>565-1</t>
  </si>
  <si>
    <t>565-2</t>
  </si>
  <si>
    <t>565-3</t>
  </si>
  <si>
    <t>565-4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</si>
  <si>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</si>
  <si>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</si>
  <si>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</si>
  <si>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</si>
  <si>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</si>
  <si>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</si>
  <si>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</si>
  <si>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</si>
  <si>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</si>
  <si>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</si>
  <si>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</si>
  <si>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</si>
  <si>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</si>
  <si>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</si>
  <si>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</si>
  <si>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</si>
  <si>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</si>
  <si>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</si>
  <si>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</si>
  <si>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</si>
  <si>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</si>
  <si>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</si>
  <si>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</si>
  <si>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</si>
  <si>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</si>
  <si>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</si>
  <si>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</si>
  <si>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</si>
  <si>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</si>
  <si>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</si>
  <si>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</si>
  <si>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</si>
  <si>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</si>
  <si>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</si>
  <si>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</si>
  <si>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</si>
  <si>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</si>
  <si>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</si>
  <si>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</si>
  <si>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</si>
  <si>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</si>
  <si>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</si>
  <si>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</si>
  <si>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</si>
  <si>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</si>
  <si>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</si>
  <si>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</si>
  <si>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</si>
  <si>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</si>
  <si>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</si>
  <si>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</si>
  <si>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</si>
  <si>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</si>
  <si>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</si>
  <si>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</si>
  <si>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</si>
  <si>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</si>
  <si>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</si>
  <si>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</si>
  <si>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</si>
  <si>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</si>
  <si>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</si>
  <si>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</si>
  <si>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</si>
  <si>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</si>
  <si>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</si>
  <si>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</si>
  <si>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</si>
  <si>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</si>
  <si>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</si>
  <si>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</si>
  <si>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</si>
  <si>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</si>
  <si>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</si>
  <si>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</si>
  <si>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</si>
  <si>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</si>
  <si>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</si>
  <si>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</si>
  <si>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</si>
  <si>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</si>
  <si>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</si>
  <si>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</si>
  <si>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</si>
  <si>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</si>
  <si>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</si>
  <si>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</si>
  <si>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</si>
  <si>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</si>
  <si>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</si>
  <si>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</si>
  <si>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</si>
  <si>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</si>
  <si>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</si>
  <si>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</si>
  <si>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</si>
  <si>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</si>
  <si>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</si>
  <si>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</si>
  <si>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</si>
  <si>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</si>
  <si>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</si>
  <si>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</si>
  <si>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</si>
  <si>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</si>
  <si>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</si>
  <si>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</si>
  <si>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</si>
  <si>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</si>
  <si>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</si>
  <si>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</si>
  <si>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</si>
  <si>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</si>
  <si>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</si>
  <si>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</si>
  <si>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</si>
  <si>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</si>
  <si>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</si>
  <si>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</si>
  <si>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</si>
  <si>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</si>
  <si>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</si>
  <si>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</si>
  <si>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</si>
  <si>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</si>
  <si>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</si>
  <si>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</si>
  <si>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</si>
  <si>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</si>
  <si>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</si>
  <si>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</si>
  <si>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</si>
  <si>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</si>
  <si>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</si>
  <si>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</si>
  <si>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</si>
  <si>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</si>
  <si>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</si>
  <si>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</si>
  <si>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</si>
  <si>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</si>
  <si>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</si>
  <si>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</si>
  <si>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</si>
  <si>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</si>
  <si>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</si>
  <si>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</si>
  <si>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</si>
  <si>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</si>
  <si>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</si>
  <si>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</si>
  <si>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</si>
  <si>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</si>
  <si>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</si>
  <si>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</si>
  <si>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</si>
  <si>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</si>
  <si>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</si>
  <si>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</si>
  <si>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</si>
  <si>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</si>
  <si>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E</t>
  </si>
  <si>
    <t>APR-DRG INFORMATION -- CALCULATOR WILL FILL IN VALUES AUTOMATICALLY</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</si>
  <si>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</si>
  <si>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</si>
  <si>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</si>
  <si>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</si>
  <si>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</si>
  <si>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</si>
  <si>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</si>
  <si>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</si>
  <si>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</si>
  <si>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</si>
  <si>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</si>
  <si>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</si>
  <si>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</si>
  <si>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</si>
  <si>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</si>
  <si>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</si>
  <si>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</si>
  <si>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</si>
  <si>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</si>
  <si>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</si>
  <si>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</si>
  <si>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</si>
  <si>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</si>
  <si>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</si>
  <si>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</si>
  <si>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</si>
  <si>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</si>
  <si>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</si>
  <si>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</si>
  <si>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</si>
  <si>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</si>
  <si>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</si>
  <si>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</si>
  <si>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</si>
  <si>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</si>
  <si>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</si>
  <si>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</si>
  <si>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</si>
  <si>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</si>
  <si>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</si>
  <si>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</si>
  <si>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</si>
  <si>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</si>
  <si>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</si>
  <si>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Effective for Dates of Admission Between July 1, 2018, and June 30, 2019</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</si>
  <si>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</si>
  <si>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</si>
  <si>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</si>
  <si>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</si>
  <si>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</si>
  <si>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007-1</t>
  </si>
  <si>
    <t>ALLOGENEIC BONE MARROW TRANSPLANT</t>
  </si>
  <si>
    <t>007-2</t>
  </si>
  <si>
    <t>007-3</t>
  </si>
  <si>
    <t>007-4</t>
  </si>
  <si>
    <t>008-1</t>
  </si>
  <si>
    <t xml:space="preserve">AUTOLOGOUS BONE MARROW TRANSPLANT	</t>
  </si>
  <si>
    <t>008-2</t>
  </si>
  <si>
    <t>008-3</t>
  </si>
  <si>
    <t>008-4</t>
  </si>
  <si>
    <t>009-1</t>
  </si>
  <si>
    <t>EXTRACORPOREAL MEMBRANE OXYGENATION (ECMO)</t>
  </si>
  <si>
    <t>009-2</t>
  </si>
  <si>
    <t>009-3</t>
  </si>
  <si>
    <t>009-4</t>
  </si>
  <si>
    <t>010-1</t>
  </si>
  <si>
    <t xml:space="preserve">HEAD TRAUMA WITH DEEP COMA	</t>
  </si>
  <si>
    <t>010-2</t>
  </si>
  <si>
    <t>010-3</t>
  </si>
  <si>
    <t>010-4</t>
  </si>
  <si>
    <t xml:space="preserve">CRANIOTOMY FOR TRAUMA	</t>
  </si>
  <si>
    <t xml:space="preserve">CRANIOTOMY EXCEPT FOR TRAUMA	</t>
  </si>
  <si>
    <t xml:space="preserve">VENTRICULAR SHUNT PROCEDURES	</t>
  </si>
  <si>
    <t xml:space="preserve">SPINAL PROCEDURES	</t>
  </si>
  <si>
    <t xml:space="preserve">EXTRACRANIAL VASCULAR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</si>
  <si>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</si>
  <si>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</si>
  <si>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</si>
  <si>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</si>
  <si>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MULTIPLE SCLEROSIS &amp; OTHER DEMYELINATING DISEASES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</si>
  <si>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</si>
  <si>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</si>
  <si>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</si>
  <si>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</si>
  <si>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</si>
  <si>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</si>
  <si>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</si>
  <si>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</si>
  <si>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</si>
  <si>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</si>
  <si>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</si>
  <si>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</si>
  <si>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</si>
  <si>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</si>
  <si>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</si>
  <si>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059-1</t>
  </si>
  <si>
    <t xml:space="preserve">ANOXIC &amp; OTHER SEVERE BRAIN DAMAGE	</t>
  </si>
  <si>
    <t>059-2</t>
  </si>
  <si>
    <t>059-3</t>
  </si>
  <si>
    <t>059-4</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</si>
  <si>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</si>
  <si>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</si>
  <si>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</si>
  <si>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</si>
  <si>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</si>
  <si>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</si>
  <si>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</si>
  <si>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</si>
  <si>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</si>
  <si>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</si>
  <si>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</si>
  <si>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</si>
  <si>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</si>
  <si>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</si>
  <si>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</si>
  <si>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</si>
  <si>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</si>
  <si>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</si>
  <si>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</si>
  <si>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</si>
  <si>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</si>
  <si>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</si>
  <si>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</si>
  <si>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</si>
  <si>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</si>
  <si>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</si>
  <si>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</si>
  <si>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</si>
  <si>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OTHER RESPIRATORY DIAGNOSES EXCEPT SIGNS, SYMPTOMS &amp; MINOR DIAGNOSES	</t>
  </si>
  <si>
    <t xml:space="preserve">RESPIRATORY SIGNS, SYMPTOMS &amp; MINOR DIAGNOSES	</t>
  </si>
  <si>
    <t>145-1</t>
  </si>
  <si>
    <t xml:space="preserve">ACUTE BRONCHITIS AND RELATED SYMPTOMS	</t>
  </si>
  <si>
    <t>145-2</t>
  </si>
  <si>
    <t>145-3</t>
  </si>
  <si>
    <t>145-4</t>
  </si>
  <si>
    <t xml:space="preserve">MAJOR CARDIOTHORACIC REPAIR OF HEART ANOMALY	</t>
  </si>
  <si>
    <t xml:space="preserve">CARDIAC DEFIBRILLATOR &amp; HEART ASSIST IMPLANT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</si>
  <si>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</si>
  <si>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</si>
  <si>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</si>
  <si>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</si>
  <si>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</si>
  <si>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</si>
  <si>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</si>
  <si>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</si>
  <si>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</si>
  <si>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</si>
  <si>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DEVICE REPLACEMENT	</t>
  </si>
  <si>
    <t xml:space="preserve">CARDIAC PACEMAKER &amp; DEFIBRILLATOR REVISION EXCEPT DEVICE REPLACEMENT	</t>
  </si>
  <si>
    <t xml:space="preserve">OTHER CIRCULATORY SYSTEM PROCEDURES	</t>
  </si>
  <si>
    <t xml:space="preserve">LOWER EXTREMITY ARTERIAL PROCEDURES	</t>
  </si>
  <si>
    <t xml:space="preserve">OTHER PERIPHERAL VASCULAR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</si>
  <si>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</si>
  <si>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</si>
  <si>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</si>
  <si>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</si>
  <si>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</si>
  <si>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</si>
  <si>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</si>
  <si>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</si>
  <si>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</si>
  <si>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</si>
  <si>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</si>
  <si>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</si>
  <si>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</si>
  <si>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</si>
  <si>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</si>
  <si>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</si>
  <si>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</si>
  <si>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</si>
  <si>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</si>
  <si>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ANAL PROCEDURES	</t>
  </si>
  <si>
    <t xml:space="preserve">HERNIA PROCEDURES EXCEPT INGUINAL, FEMORAL &amp; UMBILICAL	</t>
  </si>
  <si>
    <t xml:space="preserve">INGUINAL, FEMORAL &amp; UMBILICAL HERNIA PROCEDURES	</t>
  </si>
  <si>
    <t xml:space="preserve">OTHER DIGESTIVE SYSTEM &amp; ABDOMINAL PROCEDURES	</t>
  </si>
  <si>
    <t>230-1</t>
  </si>
  <si>
    <t xml:space="preserve">MAJOR SMALL BOWEL PROCEDURES	</t>
  </si>
  <si>
    <t>230-2</t>
  </si>
  <si>
    <t>230-3</t>
  </si>
  <si>
    <t>230-4</t>
  </si>
  <si>
    <t>231-1</t>
  </si>
  <si>
    <t xml:space="preserve">MAJOR LARGE BOWEL PROCEDURES	</t>
  </si>
  <si>
    <t>231-2</t>
  </si>
  <si>
    <t>231-3</t>
  </si>
  <si>
    <t>231-4</t>
  </si>
  <si>
    <t>232-1</t>
  </si>
  <si>
    <t xml:space="preserve">GASTRIC FUNDOPLICATION	</t>
  </si>
  <si>
    <t>232-2</t>
  </si>
  <si>
    <t>232-3</t>
  </si>
  <si>
    <t>232-4</t>
  </si>
  <si>
    <t>233-1</t>
  </si>
  <si>
    <t xml:space="preserve">APPENDECTOMY WITH COMPLEX PRINCIPAL DIAGNOSIS	</t>
  </si>
  <si>
    <t>233-2</t>
  </si>
  <si>
    <t>233-3</t>
  </si>
  <si>
    <t>233-4</t>
  </si>
  <si>
    <t>234-1</t>
  </si>
  <si>
    <t xml:space="preserve">APPENDECTOMY WITHOUT COMPLEX PRINCIPAL DIAGNOSIS	</t>
  </si>
  <si>
    <t>234-2</t>
  </si>
  <si>
    <t>234-3</t>
  </si>
  <si>
    <t>234-4</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</si>
  <si>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</si>
  <si>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</si>
  <si>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</si>
  <si>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</si>
  <si>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</si>
  <si>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</si>
  <si>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</si>
  <si>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</si>
  <si>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</si>
  <si>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</si>
  <si>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</si>
  <si>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</si>
  <si>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</si>
  <si>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</si>
  <si>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</si>
  <si>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</si>
  <si>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CHOLECYSTECTOMY</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</si>
  <si>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</si>
  <si>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</si>
  <si>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</si>
  <si>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</si>
  <si>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</si>
  <si>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</si>
  <si>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</si>
  <si>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HIP JOINT REPLACEMENT	</t>
  </si>
  <si>
    <t xml:space="preserve">KNEE JOINT REPLACEMENT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</si>
  <si>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</si>
  <si>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</si>
  <si>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</si>
  <si>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</si>
  <si>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</si>
  <si>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INTERVERTEBRAL DISC EXCISION &amp; DECOMPRESSION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</si>
  <si>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</si>
  <si>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</si>
  <si>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</si>
  <si>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</si>
  <si>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</si>
  <si>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</si>
  <si>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</si>
  <si>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CERVICAL SPINAL FUSION &amp; OTHER BACK/NECK PROC EXC DISC EXCIS/DECOMP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</si>
  <si>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</si>
  <si>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</si>
  <si>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</si>
  <si>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</si>
  <si>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</si>
  <si>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</si>
  <si>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</si>
  <si>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</si>
  <si>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</si>
  <si>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</si>
  <si>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</si>
  <si>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</si>
  <si>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</si>
  <si>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</si>
  <si>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</si>
  <si>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</si>
  <si>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</si>
  <si>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</si>
  <si>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</si>
  <si>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</si>
  <si>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</si>
  <si>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</si>
  <si>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</si>
  <si>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</si>
  <si>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</si>
  <si>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</si>
  <si>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</si>
  <si>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</si>
  <si>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</si>
  <si>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</si>
  <si>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426-1</t>
  </si>
  <si>
    <t xml:space="preserve">NON-HYPOVOLEMIC SODIUM DISORDERS	</t>
  </si>
  <si>
    <t>426-2</t>
  </si>
  <si>
    <t>426-3</t>
  </si>
  <si>
    <t>426-4</t>
  </si>
  <si>
    <t>427-1</t>
  </si>
  <si>
    <t xml:space="preserve">THYROID DISORDERS	</t>
  </si>
  <si>
    <t>427-2</t>
  </si>
  <si>
    <t>427-3</t>
  </si>
  <si>
    <t>427-4</t>
  </si>
  <si>
    <t xml:space="preserve">KIDNEY TRANSPLANT	</t>
  </si>
  <si>
    <t xml:space="preserve">MAJOR BLADDER PROCEDURES	</t>
  </si>
  <si>
    <t xml:space="preserve">KIDNEY &amp; URINARY TRACT PROCEDURES FOR MALIGNANCY	</t>
  </si>
  <si>
    <t xml:space="preserve">KIDNEY &amp; URINARY TRACT PROCEDURES FOR NONMALIGNANCY	</t>
  </si>
  <si>
    <t xml:space="preserve">RENAL DIALYSIS ACCESS DEVICE AND VESSEL REPAIR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</si>
  <si>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</si>
  <si>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</si>
  <si>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</si>
  <si>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</si>
  <si>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</si>
  <si>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</si>
  <si>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</si>
  <si>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</si>
  <si>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</si>
  <si>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</si>
  <si>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</si>
  <si>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</si>
  <si>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</si>
  <si>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</si>
  <si>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</si>
  <si>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</si>
  <si>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</si>
  <si>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</si>
  <si>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</si>
  <si>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</si>
  <si>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</si>
  <si>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</si>
  <si>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</si>
  <si>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</si>
  <si>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</si>
  <si>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</si>
  <si>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</si>
  <si>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</si>
  <si>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</si>
  <si>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</si>
  <si>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</si>
  <si>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D&amp;C, ASPIRATION CURETTAGE OR HYSTEROTOMY FOR OBSTETRIC DIAGNOSES	</t>
  </si>
  <si>
    <t xml:space="preserve">ECTOPIC PREGNANCY PROCEDURE	</t>
  </si>
  <si>
    <t xml:space="preserve">OTHER O.R. PROC FOR OBSTETRIC DIAGNOSES EXCEPT DELIVERY DIAGNOSES	</t>
  </si>
  <si>
    <t xml:space="preserve">VAGINAL DELIVERY	</t>
  </si>
  <si>
    <t xml:space="preserve">POSTPARTUM &amp; POST ABORTION DIAGNOSES W/O PROCEDURE	</t>
  </si>
  <si>
    <t xml:space="preserve">PRETERM LABOR	</t>
  </si>
  <si>
    <t xml:space="preserve">ABORTION W/O D&amp;C, ASPIRATION CURETTAGE OR HYSTEROTOMY	</t>
  </si>
  <si>
    <t xml:space="preserve">FALSE LABOR	</t>
  </si>
  <si>
    <t xml:space="preserve">OTHER ANTEPARTUM DIAGNOSES	</t>
  </si>
  <si>
    <t xml:space="preserve">NEONATE, TRANSFERRED &lt;5 DAYS OLD, NOT BORN HERE	</t>
  </si>
  <si>
    <t xml:space="preserve">NEONATE, TRANSFERRED &lt; 5 DAYS OLD, BORN HERE	</t>
  </si>
  <si>
    <t xml:space="preserve">NEONATE W ECMO	</t>
  </si>
  <si>
    <t xml:space="preserve">NEONATE BWT &lt;1500G W MAJOR PROCEDURE	</t>
  </si>
  <si>
    <t xml:space="preserve">NEONATE BWT &lt;500G OR GA &lt;24 WEEKS	</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</si>
  <si>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</si>
  <si>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</si>
  <si>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</si>
  <si>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</si>
  <si>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</si>
  <si>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</si>
  <si>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</si>
  <si>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</si>
  <si>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</si>
  <si>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</si>
  <si>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</si>
  <si>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</si>
  <si>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</si>
  <si>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</si>
  <si>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</si>
  <si>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</si>
  <si>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</si>
  <si>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</si>
  <si>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</si>
  <si>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</si>
  <si>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</si>
  <si>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</si>
  <si>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</si>
  <si>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</si>
  <si>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</si>
  <si>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</si>
  <si>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</si>
  <si>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</si>
  <si>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</si>
  <si>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</si>
  <si>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</si>
  <si>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</si>
  <si>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</si>
  <si>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</si>
  <si>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</si>
  <si>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</si>
  <si>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</si>
  <si>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</si>
  <si>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</si>
  <si>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</si>
  <si>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</si>
  <si>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FEVER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</si>
  <si>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</si>
  <si>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</si>
  <si>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</si>
  <si>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</si>
  <si>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</si>
  <si>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</si>
  <si>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</si>
  <si>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</si>
  <si>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</si>
  <si>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</si>
  <si>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</si>
  <si>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</si>
  <si>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</si>
  <si>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</si>
  <si>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</si>
  <si>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</si>
  <si>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</si>
  <si>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</si>
  <si>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</si>
  <si>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</si>
  <si>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792-1</t>
  </si>
  <si>
    <t xml:space="preserve">EXTENSIVE OR PROCEDURES FOR OTHER COMPLICATIONS OF TREATMENT	</t>
  </si>
  <si>
    <t>792-2</t>
  </si>
  <si>
    <t>792-3</t>
  </si>
  <si>
    <t>792-4</t>
  </si>
  <si>
    <t>793-1</t>
  </si>
  <si>
    <t xml:space="preserve">MODERATELY EXTENSIVE OR PROCEDURES FOR OTHER COMPLICATIONS OF TREATMENT	</t>
  </si>
  <si>
    <t>793-2</t>
  </si>
  <si>
    <t>793-3</t>
  </si>
  <si>
    <t>793-4</t>
  </si>
  <si>
    <t>794-1</t>
  </si>
  <si>
    <t xml:space="preserve">NON-EXTENSIVE OR PROCEDURES FOR OTHER COMPLICATIONS OF TREATMENT	</t>
  </si>
  <si>
    <t>794-2</t>
  </si>
  <si>
    <t>794-3</t>
  </si>
  <si>
    <t>794-4</t>
  </si>
  <si>
    <t>810-1</t>
  </si>
  <si>
    <t xml:space="preserve">HEMORRHAGE OR HEMATOMA DUE TO COMPLICATION	</t>
  </si>
  <si>
    <t>810-2</t>
  </si>
  <si>
    <t>810-3</t>
  </si>
  <si>
    <t>810-4</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</si>
  <si>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</si>
  <si>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</si>
  <si>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</si>
  <si>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</si>
  <si>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</si>
  <si>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817-1</t>
  </si>
  <si>
    <t xml:space="preserve">OVERDOSE	</t>
  </si>
  <si>
    <t>817-2</t>
  </si>
  <si>
    <t>817-3</t>
  </si>
  <si>
    <t>817-4</t>
  </si>
  <si>
    <t xml:space="preserve">EXTENSIVE 3RD DEGREE BURNS W SKIN GRAFT	</t>
  </si>
  <si>
    <t xml:space="preserve">BURNS WITH SKIN GRAFT EXCEPT EXTENSIVE 3RD DEGREE BURNS	</t>
  </si>
  <si>
    <t xml:space="preserve">EXTENSIVE 3RD DEGREE OR FULL THICKNESS BURNS W/O SKIN GRAFT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</si>
  <si>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</si>
  <si>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</si>
  <si>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</si>
  <si>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</si>
  <si>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</si>
  <si>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</si>
  <si>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</si>
  <si>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</si>
  <si>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</si>
  <si>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</si>
  <si>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</si>
  <si>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</si>
  <si>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</si>
  <si>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</si>
  <si>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 xml:space="preserve">EXTENSIVE PROCEDURE UNRELATED TO PRINCIPAL DIAGNOSIS	</t>
  </si>
  <si>
    <t xml:space="preserve">MODERATELY EXTENSIVE PROCEDURE UNRELATED TO PRINCIPAL DIAGNOSIS	</t>
  </si>
  <si>
    <t xml:space="preserve">NONEXTENSIVE PROCEDURE UNRELATED TO PRINCIPAL DIAGNOSIS	</t>
  </si>
  <si>
    <t xml:space="preserve">PRINCIPAL DIAGNOSIS INVALID AS DISCHARGE DIAGNOSIS	</t>
  </si>
  <si>
    <t xml:space="preserve">UNGROUPABLE	</t>
  </si>
  <si>
    <t>2. Average length of stay and casemix relative weights were calculated from the Nationwide Inpatient Sample by 3M Health Information Systems for APR-DRG V.35.</t>
  </si>
  <si>
    <t>4. Casemix relative weights reflect Hospital-Specific Relative Value (HSRV) relative weights V.35.</t>
  </si>
  <si>
    <t>FFY 2018 Wage Index Value (Adjusted for CA Neutrality Factor)</t>
  </si>
  <si>
    <t>Policy Adjustor</t>
  </si>
  <si>
    <t>Policy Adjustors</t>
  </si>
  <si>
    <t>There are several factors that determine if a policy adjustor is applicable to a stay:</t>
  </si>
  <si>
    <t>1) Patient age</t>
  </si>
  <si>
    <t>3) Hospital Designated NICU status</t>
  </si>
  <si>
    <t>The table below shows the policy adjustors in use in SFY 2018-19.</t>
  </si>
  <si>
    <t>Category</t>
  </si>
  <si>
    <t>SOI 1-3 Policy Adjustor</t>
  </si>
  <si>
    <t>Pediatrics</t>
  </si>
  <si>
    <t>Adult</t>
  </si>
  <si>
    <t xml:space="preserve">policy adjustors, and multiple policy adjustors may be applicable to a stay. </t>
  </si>
  <si>
    <t>Neonate (Designated NICU)</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</si>
  <si>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</si>
  <si>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</si>
  <si>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</si>
  <si>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</si>
  <si>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</si>
  <si>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high acuity policy adjustor for adult stays applies to stays where the Medicaid Care Category associated with the APR-DRG is classified </t>
  </si>
  <si>
    <t xml:space="preserve">The neonate policy adjustor applies to stays where the Medicaid Care Category associated with the APR-DRG is classified as Neonate. </t>
  </si>
  <si>
    <t xml:space="preserve">Whether the Designated NICU policy adjustor applies to those stays is determined by the hospital's status, which can be found on the </t>
  </si>
  <si>
    <t>Used to calculate outlier payments</t>
  </si>
  <si>
    <t>Threshold to qualify for outlier adjustments</t>
  </si>
  <si>
    <t>5. Pediatric is defined as under age 21.</t>
  </si>
  <si>
    <t>6. This table shows information for 1,306 DRGs (326 base DRGs, each with four levels of severity, plus two error DRGs).</t>
  </si>
  <si>
    <t>7. Inclusion of a service in this list does not necessarily imply coverage by Medi-Cal. Rehabilitation services (APR-DRG 860), for example, are paid outside the DRG method.</t>
  </si>
  <si>
    <t>2) Medicaid Care Category</t>
  </si>
  <si>
    <t>Explanation of Columns</t>
  </si>
  <si>
    <t>Hospital name</t>
  </si>
  <si>
    <t>E</t>
  </si>
  <si>
    <t>F</t>
  </si>
  <si>
    <t>G</t>
  </si>
  <si>
    <t xml:space="preserve">hospital that has at least a basic level emergency room. </t>
  </si>
  <si>
    <t>H</t>
  </si>
  <si>
    <t>SFY 2018-19 Cost-to-Charge Ratio</t>
  </si>
  <si>
    <t>I</t>
  </si>
  <si>
    <t>J</t>
  </si>
  <si>
    <t>K</t>
  </si>
  <si>
    <t>SFY 2018-19 Unadjusted Statewide Base Rate</t>
  </si>
  <si>
    <t>SFY 2018-19 Wage Adjusted Statewide Base Rate</t>
  </si>
  <si>
    <t xml:space="preserve">5. "Transfer" discharge statuses include 02, 05, 63, 65, 66, 82, 85, 91, 93, and 94. </t>
  </si>
  <si>
    <t xml:space="preserve"> - </t>
  </si>
  <si>
    <t xml:space="preserve">as Misc. Adult, Resp. Adult, Gastroent. Adult, or Circulatory Adult. The policy adjustor for adult stays is only applicable to Severity of Illness </t>
  </si>
  <si>
    <t>(SOI) 4; SOIs 1-3 effectively have a policy adjustor of 1.00.</t>
  </si>
  <si>
    <t>Tab 3-DRG Table shows each of the four policy adjustor values that can be applied to an APR-DRG. Which policy adjustor values to use</t>
  </si>
  <si>
    <t xml:space="preserve">(A-D) is determined by patient age (greater than or equal to 21 or less than 21) and the hospital's Designated NICU status. If no adjustor is </t>
  </si>
  <si>
    <t>applied, the value is 1.00.</t>
  </si>
  <si>
    <t>Age</t>
  </si>
  <si>
    <t>Designated NICU</t>
  </si>
  <si>
    <t>&gt;=21</t>
  </si>
  <si>
    <t>&lt;21</t>
  </si>
  <si>
    <t xml:space="preserve">2. Medi-Cal payment policy parameters have already been entered in cells C35-C39. </t>
  </si>
  <si>
    <t xml:space="preserve">3. The calculator will show the predicted allowed amount and paid amount in cells C66 and C70 respectively. </t>
  </si>
  <si>
    <t>Policy adjustor to use</t>
  </si>
  <si>
    <t xml:space="preserve">If C20&gt;=21 and C24=No, then A; If C20&gt;=21 and C24=Yes, then B; If C20&lt;21 and C24=No, then C; If C20&lt;21 and C24=Yes, then D  </t>
  </si>
  <si>
    <t>Policy adjustor value</t>
  </si>
  <si>
    <t>Look up from DRG table (Tab 3, Columns E-H)</t>
  </si>
  <si>
    <t>C28*C30 rounded down 4 decimal places</t>
  </si>
  <si>
    <t>IF C41="Yes", then if (C18&gt;C38), "Yes", else "No", else "N/A"</t>
  </si>
  <si>
    <t>IF C42="Yes", (C39*C18) rounded to 2 places, else 0</t>
  </si>
  <si>
    <t>C34*C31*C37 rounded 2 decimal places</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</si>
  <si>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</si>
  <si>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</si>
  <si>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</si>
  <si>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</si>
  <si>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</si>
  <si>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</si>
  <si>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</si>
  <si>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</si>
  <si>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</si>
  <si>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</si>
  <si>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</si>
  <si>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Policy Adjustor A</t>
  </si>
  <si>
    <t>Policy Adjustor B</t>
  </si>
  <si>
    <t>Policy Adjustor C</t>
  </si>
  <si>
    <t>Policy Adjustor D</t>
  </si>
  <si>
    <t>Start entering information on column C, row 16 through 25, and row 34</t>
  </si>
  <si>
    <t>Skip to C70 for final interim claim payment amount</t>
  </si>
  <si>
    <t>IF C47="Yes", then C45/C32 rounded 2 decimal places * (C18+1) rounded 2 decimal places, else "NA"</t>
  </si>
  <si>
    <t>IF C56 ="Yes", then (C55-C35)*C36 rounded 2 decimal places, else 0</t>
  </si>
  <si>
    <t>IF C53="Gain", then (if (C60="Yes"), then (C59-C35)*C36 rounded to 2 places, else 0</t>
  </si>
  <si>
    <t>responsibility for the contents of this calculator.</t>
  </si>
  <si>
    <r>
      <t>9. This spreadsheet includes data obtained through the use of proprietary computer software created, owned and licensed by the 3M Company. All copyrights in and to the 3M</t>
    </r>
    <r>
      <rPr>
        <vertAlign val="superscript"/>
        <sz val="12"/>
        <color indexed="8"/>
        <rFont val="Arial"/>
        <family val="2"/>
      </rPr>
      <t>TM</t>
    </r>
    <r>
      <rPr>
        <sz val="12"/>
        <color indexed="8"/>
        <rFont val="Arial"/>
        <family val="2"/>
      </rPr>
      <t xml:space="preserve"> Software are owned by 3M. All rights reserved. 3M has no</t>
    </r>
  </si>
  <si>
    <t>10. This calculator was developed by Conduent, the fiscal intermediary contractor for Medi-Cal.</t>
  </si>
  <si>
    <t>For each stay, the HSRV casemix relative weight is multiplied by policy adjustors to calculate the payment relative weight. There are several</t>
  </si>
  <si>
    <t>4) Severity of Illness</t>
  </si>
  <si>
    <t>Information Regarding Policy Adjustors</t>
  </si>
  <si>
    <t>DRG 850 (Procedure with diagnosis of rehabilitation, aftercare, or other contact with health service) is classified as Misc. Adult or Misc.</t>
  </si>
  <si>
    <t>Pediatric, but effectively has a policy adjustor of 1.00 for all levels of severity.</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</si>
  <si>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</si>
  <si>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SPA 15-020 Border Hospital Characteristics File</t>
  </si>
  <si>
    <t>Number</t>
  </si>
  <si>
    <t>Number assigned to border hospital in this document</t>
  </si>
  <si>
    <t>City</t>
  </si>
  <si>
    <t>City where hospital is located</t>
  </si>
  <si>
    <t>State</t>
  </si>
  <si>
    <t>State where hospital is located</t>
  </si>
  <si>
    <t xml:space="preserve">Designated NICU hospitals are certified by the California Children's Services program for neonatal surgery. </t>
  </si>
  <si>
    <t>Remote Rural</t>
  </si>
  <si>
    <t xml:space="preserve">Rural hospital as defined by Medicare and must be at least 15 miles in driving distance from the nearest general acute care </t>
  </si>
  <si>
    <t>State's Medicare CCR from FFY 2018.</t>
  </si>
  <si>
    <t>FFY 2018 Wage Index Values</t>
  </si>
  <si>
    <t>Medicare wage area index value for this hospital, which may include adjustments as determined by Medicare.</t>
  </si>
  <si>
    <t xml:space="preserve">Wage index value times California Neutrality Factor of 0.9771. Annual changes in Medicare's wage index values are based on </t>
  </si>
  <si>
    <t>changes relative to the national average. The California Neutrality Factor controls for changes between California and the rest of</t>
  </si>
  <si>
    <t>the U.S. while maintaining relative differences among wage areas within California.</t>
  </si>
  <si>
    <t>The statewide base rate (Column J) adjusted for differences in local area wages (Column I).</t>
  </si>
  <si>
    <t>No.</t>
  </si>
  <si>
    <t>SFY 18-19 Cost to Charge Ratio</t>
  </si>
  <si>
    <t>ASANTE ASHLAND COMMUNITY</t>
  </si>
  <si>
    <t xml:space="preserve">ASHLAND    </t>
  </si>
  <si>
    <t>OR</t>
  </si>
  <si>
    <t>BOULDER CITY HOSPITAL INC</t>
  </si>
  <si>
    <t>BOULDER CITY</t>
  </si>
  <si>
    <t>NV</t>
  </si>
  <si>
    <t>CARSON TAHOE HOSP</t>
  </si>
  <si>
    <t>CARSON CITY</t>
  </si>
  <si>
    <t>CARSON VALLEY MEDICAL</t>
  </si>
  <si>
    <t>GARDNERVILLE</t>
  </si>
  <si>
    <t>CENTENNIAL HILLS HOSP</t>
  </si>
  <si>
    <t>LAS VEGAS</t>
  </si>
  <si>
    <t>COLUMBIA SUNRISE MTN</t>
  </si>
  <si>
    <t>CURRY GENERAL HOSP</t>
  </si>
  <si>
    <t>GOLD BEACH</t>
  </si>
  <si>
    <t>DESERT SPRINGS HOSPITAL</t>
  </si>
  <si>
    <t>DESERT VIEW REG MED CNTR</t>
  </si>
  <si>
    <t>PAHRUMP</t>
  </si>
  <si>
    <t>DHHS IHS PHOENIX AREA</t>
  </si>
  <si>
    <t>PARKER</t>
  </si>
  <si>
    <t>AZ</t>
  </si>
  <si>
    <t>HAVASU REGIONAL MEDICAL</t>
  </si>
  <si>
    <t xml:space="preserve">LK HAVASU CTY   </t>
  </si>
  <si>
    <t>HENDERSON HOSPITAL AND MEDIC</t>
  </si>
  <si>
    <t>HENDERSON</t>
  </si>
  <si>
    <t>KINGMAN REGIONAL HOSP</t>
  </si>
  <si>
    <t>KINGMAN</t>
  </si>
  <si>
    <t>LA PAZ REGIONAL HOSPITAL INC</t>
  </si>
  <si>
    <t>LAKE DISTRICT HOSP</t>
  </si>
  <si>
    <t xml:space="preserve">LAKEVIEW    </t>
  </si>
  <si>
    <t>MT GRANT GENERAL HOSP</t>
  </si>
  <si>
    <t xml:space="preserve">HAWTHORNE </t>
  </si>
  <si>
    <t>NORTH VISTA HOSP INC</t>
  </si>
  <si>
    <t>N LAS VEGAS</t>
  </si>
  <si>
    <t>NORTHERN NEVADA MEDICAL (AKA TAHOE PACIFIC HOSP)</t>
  </si>
  <si>
    <t>SPARKS</t>
  </si>
  <si>
    <t>PROVIDENCE HOSPITAL</t>
  </si>
  <si>
    <t>MEDFORD</t>
  </si>
  <si>
    <t>RENOWN REGIONAL MED CTR</t>
  </si>
  <si>
    <t>RENO</t>
  </si>
  <si>
    <t>RENOWN SOUTH MEADOWS MED</t>
  </si>
  <si>
    <t>ROGUE VALLEY MEDICAL CENTER (AKA ROGUE VALLEY MEM HOSP)</t>
  </si>
  <si>
    <t>SKY LAKES MEDICAL CENTER</t>
  </si>
  <si>
    <t>KLAMATH FALLS</t>
  </si>
  <si>
    <t>SOUTHERN HILLS HOSPITAL</t>
  </si>
  <si>
    <t>SPRING VALLEY HOSPITAL</t>
  </si>
  <si>
    <t>ST MARY'S REGIONAL MEDICAL</t>
  </si>
  <si>
    <t>ST ROSE DOMINICAN</t>
  </si>
  <si>
    <t>ST ROSE DOMINICAN HOSP</t>
  </si>
  <si>
    <t>SUMMERLIN HOSP MED CTR</t>
  </si>
  <si>
    <t>SUNRISE HOSPITAL MED CTR</t>
  </si>
  <si>
    <t>TAHOE PACIFIC HOSPITALS WEST</t>
  </si>
  <si>
    <t>THREE RIVERS COMM HOSP</t>
  </si>
  <si>
    <t>GRANTS PASS</t>
  </si>
  <si>
    <t>UNIVERSITY MED CTR OF</t>
  </si>
  <si>
    <t>VALLEY HOSPITAL</t>
  </si>
  <si>
    <t>VALLEY VIEW MED CENTER</t>
  </si>
  <si>
    <t>FORT MOHAVE</t>
  </si>
  <si>
    <t>WESTERN ARIZONA REG MED</t>
  </si>
  <si>
    <t>BULLHEAD CITY</t>
  </si>
  <si>
    <t>YUMA REGIONAL MED CENTER</t>
  </si>
  <si>
    <t>YUMA</t>
  </si>
  <si>
    <t>Look up from Tab 4, Column G</t>
  </si>
  <si>
    <t>Specific to each hospital. (Tab 4, Column K)</t>
  </si>
  <si>
    <t>C16*C17 rounded 2 decimal places</t>
  </si>
  <si>
    <t>The unadjusted statewide DRG base rate for non-remote rural hospitals is $6,507. The unadjusted DRG base rate for remote rural</t>
  </si>
  <si>
    <t>hospitals is $12,832.</t>
  </si>
  <si>
    <t>This DRG Pricing Calculator is intended to enable hospitals and other interested parties to understand and predict estimated payment for inpatient stays covered by fee-for-service Medi-Cal. This version applies to stays with dates of admission on or after July 1, 2018, through June 30, 2019. This version also applies only to border hospitals, which are defined as hospitals within 55 miles driving distance from the California border. Annual updates necessitate a new calculator that reflects new wage index values, hospital-specific base rates, and other changes. For stays with dates of admission prior to July 1, 2018, see the DHCS DRG webpage. In this file, the "Calculator" sheet incorporates the pricing logic for the complete array of DRG pricing options. The "DRG Table" tab shows information specific to each DRG. The "SPA 15-020 Characteristics" tab shows information specific to each border hospital priced under State Plan Amendment (SPA) 15-020. The "DRG Base Rate" tab provides information related to wage area and base rate determination. The "Policy Adjustors" tab provides information on how policy adjustors are determined.</t>
  </si>
  <si>
    <t>1. The hospital or other user inputs data in cells C16-C25 &amp; C34. Values for cell C34 can be found on the "SPA 15-020 Characteristics" tab.</t>
  </si>
  <si>
    <t>8. Policy Adjustors A-D in Columns E-H are based on patient age and hospital designated NICU status. See Tab 6-Policy Adjustors.</t>
  </si>
  <si>
    <t>This information is to be entered into Column C, Rows 17, 24, and 34 in the Calculator</t>
  </si>
  <si>
    <t>SPA 15-020 Characteristics tab (Column E).</t>
  </si>
  <si>
    <t>Medi-Cal DRG Border Pricing Calculator for SFY 2018-19</t>
  </si>
  <si>
    <t>DRG Border Pricing Calculator Disclaimer</t>
  </si>
  <si>
    <t>Medi-Cal DRG Border Pricing Calculator</t>
  </si>
  <si>
    <t>Medi-Cal DRG Border Pricing Calculator Effective Dates of Admission on or after July 1, 2018</t>
  </si>
  <si>
    <t>Medi-Cal Border DRG Table Effective July 1, 2018</t>
  </si>
  <si>
    <t>Border hospital providers descriptions and policy values. This worksheet is used as a reference only and no user input is necessary.</t>
  </si>
  <si>
    <t>APR-DRG codes with description and values. This worksheet is used as a reference only and no user input is necessary.</t>
  </si>
  <si>
    <t>These are policy adjustors which may be applicable to a stay. This worksheet is used as a reference only and no user input is necessary.</t>
  </si>
  <si>
    <t>The tab contains a description of the DRG border pricing calculator and policy for the use of this tool.  This worksheet is used as a reference only and no user input is necessary.</t>
  </si>
  <si>
    <t>The Medi-Cal DRG Border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</si>
  <si>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not send any protected health information by email.) For questions about claims, contact the Medi-Cal Telephone Service Center at 800.541.5555.</t>
  </si>
  <si>
    <t>Provider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</si>
</sst>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0.000%"/>
    <numFmt numFmtId="172" formatCode="0.000"/>
  </numFmts>
  <fonts count="12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sz val="10"/>
      <color indexed="10"/>
      <name val="Arial"/>
      <family val="2"/>
    </font>
    <font>
      <b/>
      <sz val="10"/>
      <color indexed="10"/>
      <name val="Arial"/>
      <family val="2"/>
    </font>
    <font>
      <b/>
      <sz val="14"/>
      <color indexed="9"/>
      <name val="Arial"/>
      <family val="2"/>
    </font>
    <font>
      <b/>
      <sz val="10"/>
      <color indexed="17"/>
      <name val="Arial"/>
      <family val="2"/>
    </font>
    <font>
      <sz val="12"/>
      <color indexed="8"/>
      <name val="Arial"/>
      <family val="2"/>
    </font>
    <font>
      <b/>
      <sz val="12"/>
      <color indexed="9"/>
      <name val="Arial"/>
      <family val="2"/>
    </font>
    <font>
      <sz val="12"/>
      <name val="Arial"/>
      <family val="2"/>
    </font>
    <font>
      <i/>
      <sz val="12"/>
      <name val="Arial"/>
      <family val="2"/>
    </font>
    <font>
      <b/>
      <sz val="12"/>
      <name val="Arial"/>
      <family val="2"/>
    </font>
    <font>
      <b/>
      <i/>
      <sz val="12"/>
      <color indexed="9"/>
      <name val="Arial"/>
      <family val="2"/>
    </font>
    <font>
      <sz val="12"/>
      <color indexed="9"/>
      <name val="Arial"/>
      <family val="2"/>
    </font>
    <font>
      <b/>
      <sz val="12"/>
      <color indexed="8"/>
      <name val="Arial"/>
      <family val="2"/>
    </font>
    <font>
      <b/>
      <i/>
      <sz val="12"/>
      <color indexed="8"/>
      <name val="Arial"/>
      <family val="2"/>
    </font>
    <font>
      <vertAlign val="superscript"/>
      <sz val="12"/>
      <color indexed="8"/>
      <name val="Arial"/>
      <family val="2"/>
    </font>
    <font>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s>
  <fills count="6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0047BA"/>
        <bgColor indexed="64"/>
      </patternFill>
    </fill>
    <fill>
      <patternFill patternType="solid">
        <fgColor rgb="FFAAAFB9"/>
        <bgColor indexed="64"/>
      </patternFill>
    </fill>
    <fill>
      <patternFill patternType="solid">
        <fgColor rgb="FF15315A"/>
        <bgColor indexed="64"/>
      </patternFill>
    </fill>
    <fill>
      <patternFill patternType="solid">
        <fgColor theme="0"/>
        <bgColor indexed="64"/>
      </patternFill>
    </fill>
    <fill>
      <patternFill patternType="solid">
        <fgColor rgb="FF17305A"/>
        <bgColor indexed="64"/>
      </patternFill>
    </fill>
    <fill>
      <patternFill patternType="solid">
        <fgColor rgb="FF96368D"/>
        <bgColor indexed="64"/>
      </patternFill>
    </fill>
    <fill>
      <patternFill patternType="solid">
        <fgColor rgb="FF96368D"/>
        <bgColor indexed="31"/>
      </patternFill>
    </fill>
    <fill>
      <patternFill patternType="solid">
        <fgColor rgb="FF4960AB"/>
        <bgColor indexed="64"/>
      </patternFill>
    </fill>
    <fill>
      <patternFill patternType="solid">
        <fgColor rgb="FF17305A"/>
        <bgColor indexed="0"/>
      </patternFill>
    </fill>
  </fills>
  <borders count="6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right/>
      <top/>
      <bottom style="thin">
        <color indexed="5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right style="thin">
        <color rgb="FF55585A"/>
      </right>
      <top/>
      <bottom/>
      <diagonal/>
    </border>
    <border>
      <left style="thin">
        <color rgb="FF55585A"/>
      </left>
      <right/>
      <top/>
      <bottom/>
      <diagonal/>
    </border>
    <border>
      <left style="thin">
        <color theme="0"/>
      </left>
      <right style="thin">
        <color theme="0"/>
      </right>
      <top style="thin">
        <color indexed="54"/>
      </top>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right/>
      <top style="thin">
        <color rgb="FF55585A"/>
      </top>
      <bottom style="thin">
        <color rgb="FF55585A"/>
      </bottom>
      <diagonal/>
    </border>
    <border>
      <left/>
      <right style="thin">
        <color rgb="FF55585A"/>
      </right>
      <top style="thin">
        <color rgb="FF55585A"/>
      </top>
      <bottom style="thin">
        <color rgb="FF55585A"/>
      </bottom>
      <diagonal/>
    </border>
    <border>
      <left/>
      <right/>
      <top style="thin">
        <color rgb="FF55585A"/>
      </top>
      <bottom/>
      <diagonal/>
    </border>
    <border>
      <left style="thin">
        <color rgb="FF55585A"/>
      </left>
      <right/>
      <top style="thin">
        <color rgb="FF55585A"/>
      </top>
      <bottom/>
      <diagonal/>
    </border>
    <border>
      <left/>
      <right style="thin">
        <color rgb="FF55585A"/>
      </right>
      <top style="thin">
        <color rgb="FF55585A"/>
      </top>
      <bottom/>
      <diagonal/>
    </border>
    <border>
      <left style="thin">
        <color rgb="FF55585A"/>
      </left>
      <right/>
      <top style="thin">
        <color rgb="FF55585A"/>
      </top>
      <bottom style="thin">
        <color rgb="FF55585A"/>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9"/>
      </left>
      <right style="thin">
        <color indexed="64"/>
      </right>
      <top/>
      <bottom style="thin">
        <color indexed="9"/>
      </bottom>
      <diagonal/>
    </border>
    <border>
      <left style="thin">
        <color indexed="64"/>
      </left>
      <right/>
      <top style="thin">
        <color indexed="9"/>
      </top>
      <bottom/>
      <diagonal/>
    </border>
    <border>
      <left/>
      <right style="thin">
        <color indexed="64"/>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right style="thin">
        <color indexed="64"/>
      </right>
      <top style="thin">
        <color indexed="9"/>
      </top>
      <bottom style="thin">
        <color indexed="9"/>
      </bottom>
      <diagonal/>
    </border>
    <border>
      <left style="thin">
        <color indexed="64"/>
      </left>
      <right/>
      <top/>
      <bottom style="thin">
        <color indexed="64"/>
      </bottom>
      <diagonal/>
    </border>
  </borders>
  <cellStyleXfs count="64444">
    <xf numFmtId="0" fontId="0" fillId="0" borderId="0"/>
    <xf numFmtId="0" fontId="23" fillId="2" borderId="0" applyNumberFormat="0" applyBorder="0" applyAlignment="0" applyProtection="0"/>
    <xf numFmtId="0" fontId="75" fillId="25" borderId="0" applyNumberFormat="0" applyBorder="0" applyAlignment="0" applyProtection="0"/>
    <xf numFmtId="0" fontId="76" fillId="25" borderId="0" applyNumberFormat="0" applyBorder="0" applyAlignment="0" applyProtection="0"/>
    <xf numFmtId="0" fontId="22"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3" fillId="2" borderId="0" applyNumberFormat="0" applyBorder="0" applyAlignment="0" applyProtection="0"/>
    <xf numFmtId="0" fontId="22"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8" fillId="2" borderId="0" applyNumberFormat="0" applyBorder="0" applyAlignment="0" applyProtection="0"/>
    <xf numFmtId="0" fontId="23" fillId="3" borderId="0" applyNumberFormat="0" applyBorder="0" applyAlignment="0" applyProtection="0"/>
    <xf numFmtId="0" fontId="75" fillId="26" borderId="0" applyNumberFormat="0" applyBorder="0" applyAlignment="0" applyProtection="0"/>
    <xf numFmtId="0" fontId="76" fillId="26" borderId="0" applyNumberFormat="0" applyBorder="0" applyAlignment="0" applyProtection="0"/>
    <xf numFmtId="0" fontId="22"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23" fillId="3" borderId="0" applyNumberFormat="0" applyBorder="0" applyAlignment="0" applyProtection="0"/>
    <xf numFmtId="0" fontId="22"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8" fillId="3" borderId="0" applyNumberFormat="0" applyBorder="0" applyAlignment="0" applyProtection="0"/>
    <xf numFmtId="0" fontId="23" fillId="4" borderId="0" applyNumberFormat="0" applyBorder="0" applyAlignment="0" applyProtection="0"/>
    <xf numFmtId="0" fontId="75" fillId="27" borderId="0" applyNumberFormat="0" applyBorder="0" applyAlignment="0" applyProtection="0"/>
    <xf numFmtId="0" fontId="76" fillId="27" borderId="0" applyNumberFormat="0" applyBorder="0" applyAlignment="0" applyProtection="0"/>
    <xf numFmtId="0" fontId="22"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23" fillId="4" borderId="0" applyNumberFormat="0" applyBorder="0" applyAlignment="0" applyProtection="0"/>
    <xf numFmtId="0" fontId="22"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8" fillId="4" borderId="0" applyNumberFormat="0" applyBorder="0" applyAlignment="0" applyProtection="0"/>
    <xf numFmtId="0" fontId="23" fillId="5" borderId="0" applyNumberFormat="0" applyBorder="0" applyAlignment="0" applyProtection="0"/>
    <xf numFmtId="0" fontId="75" fillId="28" borderId="0" applyNumberFormat="0" applyBorder="0" applyAlignment="0" applyProtection="0"/>
    <xf numFmtId="0" fontId="76" fillId="28" borderId="0" applyNumberFormat="0" applyBorder="0" applyAlignment="0" applyProtection="0"/>
    <xf numFmtId="0" fontId="22"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23" fillId="5" borderId="0" applyNumberFormat="0" applyBorder="0" applyAlignment="0" applyProtection="0"/>
    <xf numFmtId="0" fontId="22"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8" fillId="5" borderId="0" applyNumberFormat="0" applyBorder="0" applyAlignment="0" applyProtection="0"/>
    <xf numFmtId="0" fontId="75" fillId="28" borderId="0" applyNumberFormat="0" applyBorder="0" applyAlignment="0" applyProtection="0"/>
    <xf numFmtId="0" fontId="23" fillId="6" borderId="0" applyNumberFormat="0" applyBorder="0" applyAlignment="0" applyProtection="0"/>
    <xf numFmtId="0" fontId="75" fillId="29" borderId="0" applyNumberFormat="0" applyBorder="0" applyAlignment="0" applyProtection="0"/>
    <xf numFmtId="0" fontId="76" fillId="29" borderId="0" applyNumberFormat="0" applyBorder="0" applyAlignment="0" applyProtection="0"/>
    <xf numFmtId="0" fontId="22"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23" fillId="6" borderId="0" applyNumberFormat="0" applyBorder="0" applyAlignment="0" applyProtection="0"/>
    <xf numFmtId="0" fontId="22"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 fillId="6" borderId="0" applyNumberFormat="0" applyBorder="0" applyAlignment="0" applyProtection="0"/>
    <xf numFmtId="0" fontId="23" fillId="7" borderId="0" applyNumberFormat="0" applyBorder="0" applyAlignment="0" applyProtection="0"/>
    <xf numFmtId="0" fontId="75" fillId="30" borderId="0" applyNumberFormat="0" applyBorder="0" applyAlignment="0" applyProtection="0"/>
    <xf numFmtId="0" fontId="76" fillId="30" borderId="0" applyNumberFormat="0" applyBorder="0" applyAlignment="0" applyProtection="0"/>
    <xf numFmtId="0" fontId="22"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23" fillId="7" borderId="0" applyNumberFormat="0" applyBorder="0" applyAlignment="0" applyProtection="0"/>
    <xf numFmtId="0" fontId="22"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8" fillId="7" borderId="0" applyNumberFormat="0" applyBorder="0" applyAlignment="0" applyProtection="0"/>
    <xf numFmtId="0" fontId="23" fillId="8" borderId="0" applyNumberFormat="0" applyBorder="0" applyAlignment="0" applyProtection="0"/>
    <xf numFmtId="0" fontId="75" fillId="31" borderId="0" applyNumberFormat="0" applyBorder="0" applyAlignment="0" applyProtection="0"/>
    <xf numFmtId="0" fontId="76" fillId="31" borderId="0" applyNumberFormat="0" applyBorder="0" applyAlignment="0" applyProtection="0"/>
    <xf numFmtId="0" fontId="22"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23" fillId="8" borderId="0" applyNumberFormat="0" applyBorder="0" applyAlignment="0" applyProtection="0"/>
    <xf numFmtId="0" fontId="22"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8" fillId="8" borderId="0" applyNumberFormat="0" applyBorder="0" applyAlignment="0" applyProtection="0"/>
    <xf numFmtId="0" fontId="23" fillId="9" borderId="0" applyNumberFormat="0" applyBorder="0" applyAlignment="0" applyProtection="0"/>
    <xf numFmtId="0" fontId="75" fillId="32" borderId="0" applyNumberFormat="0" applyBorder="0" applyAlignment="0" applyProtection="0"/>
    <xf numFmtId="0" fontId="76" fillId="32" borderId="0" applyNumberFormat="0" applyBorder="0" applyAlignment="0" applyProtection="0"/>
    <xf numFmtId="0" fontId="22"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23" fillId="9" borderId="0" applyNumberFormat="0" applyBorder="0" applyAlignment="0" applyProtection="0"/>
    <xf numFmtId="0" fontId="22"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8" fillId="9" borderId="0" applyNumberFormat="0" applyBorder="0" applyAlignment="0" applyProtection="0"/>
    <xf numFmtId="0" fontId="23" fillId="10" borderId="0" applyNumberFormat="0" applyBorder="0" applyAlignment="0" applyProtection="0"/>
    <xf numFmtId="0" fontId="75" fillId="33" borderId="0" applyNumberFormat="0" applyBorder="0" applyAlignment="0" applyProtection="0"/>
    <xf numFmtId="0" fontId="76" fillId="33" borderId="0" applyNumberFormat="0" applyBorder="0" applyAlignment="0" applyProtection="0"/>
    <xf numFmtId="0" fontId="22"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23" fillId="10" borderId="0" applyNumberFormat="0" applyBorder="0" applyAlignment="0" applyProtection="0"/>
    <xf numFmtId="0" fontId="22"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8" fillId="10" borderId="0" applyNumberFormat="0" applyBorder="0" applyAlignment="0" applyProtection="0"/>
    <xf numFmtId="0" fontId="23" fillId="5" borderId="0" applyNumberFormat="0" applyBorder="0" applyAlignment="0" applyProtection="0"/>
    <xf numFmtId="0" fontId="75" fillId="34" borderId="0" applyNumberFormat="0" applyBorder="0" applyAlignment="0" applyProtection="0"/>
    <xf numFmtId="0" fontId="76" fillId="34" borderId="0" applyNumberFormat="0" applyBorder="0" applyAlignment="0" applyProtection="0"/>
    <xf numFmtId="0" fontId="22"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23" fillId="5" borderId="0" applyNumberFormat="0" applyBorder="0" applyAlignment="0" applyProtection="0"/>
    <xf numFmtId="0" fontId="22"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8" fillId="5" borderId="0" applyNumberFormat="0" applyBorder="0" applyAlignment="0" applyProtection="0"/>
    <xf numFmtId="0" fontId="23" fillId="8" borderId="0" applyNumberFormat="0" applyBorder="0" applyAlignment="0" applyProtection="0"/>
    <xf numFmtId="0" fontId="75" fillId="35" borderId="0" applyNumberFormat="0" applyBorder="0" applyAlignment="0" applyProtection="0"/>
    <xf numFmtId="0" fontId="76" fillId="35" borderId="0" applyNumberFormat="0" applyBorder="0" applyAlignment="0" applyProtection="0"/>
    <xf numFmtId="0" fontId="22"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23" fillId="8" borderId="0" applyNumberFormat="0" applyBorder="0" applyAlignment="0" applyProtection="0"/>
    <xf numFmtId="0" fontId="22"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8" fillId="8" borderId="0" applyNumberFormat="0" applyBorder="0" applyAlignment="0" applyProtection="0"/>
    <xf numFmtId="0" fontId="23" fillId="11" borderId="0" applyNumberFormat="0" applyBorder="0" applyAlignment="0" applyProtection="0"/>
    <xf numFmtId="0" fontId="75" fillId="36" borderId="0" applyNumberFormat="0" applyBorder="0" applyAlignment="0" applyProtection="0"/>
    <xf numFmtId="0" fontId="76" fillId="36" borderId="0" applyNumberFormat="0" applyBorder="0" applyAlignment="0" applyProtection="0"/>
    <xf numFmtId="0" fontId="22"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3" fillId="11" borderId="0" applyNumberFormat="0" applyBorder="0" applyAlignment="0" applyProtection="0"/>
    <xf numFmtId="0" fontId="22"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8" fillId="11" borderId="0" applyNumberFormat="0" applyBorder="0" applyAlignment="0" applyProtection="0"/>
    <xf numFmtId="0" fontId="26" fillId="12" borderId="0" applyNumberFormat="0" applyBorder="0" applyAlignment="0" applyProtection="0"/>
    <xf numFmtId="0" fontId="77" fillId="37" borderId="0" applyNumberFormat="0" applyBorder="0" applyAlignment="0" applyProtection="0"/>
    <xf numFmtId="0" fontId="78" fillId="37" borderId="0" applyNumberFormat="0" applyBorder="0" applyAlignment="0" applyProtection="0"/>
    <xf numFmtId="0" fontId="26" fillId="12" borderId="0" applyNumberFormat="0" applyBorder="0" applyAlignment="0" applyProtection="0"/>
    <xf numFmtId="0" fontId="14" fillId="12" borderId="0" applyNumberFormat="0" applyBorder="0" applyAlignment="0" applyProtection="0"/>
    <xf numFmtId="0" fontId="26" fillId="9" borderId="0" applyNumberFormat="0" applyBorder="0" applyAlignment="0" applyProtection="0"/>
    <xf numFmtId="0" fontId="77" fillId="38" borderId="0" applyNumberFormat="0" applyBorder="0" applyAlignment="0" applyProtection="0"/>
    <xf numFmtId="0" fontId="78" fillId="38" borderId="0" applyNumberFormat="0" applyBorder="0" applyAlignment="0" applyProtection="0"/>
    <xf numFmtId="0" fontId="26" fillId="9" borderId="0" applyNumberFormat="0" applyBorder="0" applyAlignment="0" applyProtection="0"/>
    <xf numFmtId="0" fontId="14" fillId="9" borderId="0" applyNumberFormat="0" applyBorder="0" applyAlignment="0" applyProtection="0"/>
    <xf numFmtId="0" fontId="26" fillId="10" borderId="0" applyNumberFormat="0" applyBorder="0" applyAlignment="0" applyProtection="0"/>
    <xf numFmtId="0" fontId="77" fillId="39" borderId="0" applyNumberFormat="0" applyBorder="0" applyAlignment="0" applyProtection="0"/>
    <xf numFmtId="0" fontId="78" fillId="39" borderId="0" applyNumberFormat="0" applyBorder="0" applyAlignment="0" applyProtection="0"/>
    <xf numFmtId="0" fontId="26" fillId="10" borderId="0" applyNumberFormat="0" applyBorder="0" applyAlignment="0" applyProtection="0"/>
    <xf numFmtId="0" fontId="14" fillId="10" borderId="0" applyNumberFormat="0" applyBorder="0" applyAlignment="0" applyProtection="0"/>
    <xf numFmtId="0" fontId="26" fillId="13" borderId="0" applyNumberFormat="0" applyBorder="0" applyAlignment="0" applyProtection="0"/>
    <xf numFmtId="0" fontId="77" fillId="40" borderId="0" applyNumberFormat="0" applyBorder="0" applyAlignment="0" applyProtection="0"/>
    <xf numFmtId="0" fontId="78" fillId="40" borderId="0" applyNumberFormat="0" applyBorder="0" applyAlignment="0" applyProtection="0"/>
    <xf numFmtId="0" fontId="26" fillId="13" borderId="0" applyNumberFormat="0" applyBorder="0" applyAlignment="0" applyProtection="0"/>
    <xf numFmtId="0" fontId="14" fillId="13" borderId="0" applyNumberFormat="0" applyBorder="0" applyAlignment="0" applyProtection="0"/>
    <xf numFmtId="0" fontId="26" fillId="14" borderId="0" applyNumberFormat="0" applyBorder="0" applyAlignment="0" applyProtection="0"/>
    <xf numFmtId="0" fontId="77" fillId="41" borderId="0" applyNumberFormat="0" applyBorder="0" applyAlignment="0" applyProtection="0"/>
    <xf numFmtId="0" fontId="78" fillId="41" borderId="0" applyNumberFormat="0" applyBorder="0" applyAlignment="0" applyProtection="0"/>
    <xf numFmtId="0" fontId="26" fillId="14" borderId="0" applyNumberFormat="0" applyBorder="0" applyAlignment="0" applyProtection="0"/>
    <xf numFmtId="0" fontId="14" fillId="14" borderId="0" applyNumberFormat="0" applyBorder="0" applyAlignment="0" applyProtection="0"/>
    <xf numFmtId="0" fontId="26" fillId="15" borderId="0" applyNumberFormat="0" applyBorder="0" applyAlignment="0" applyProtection="0"/>
    <xf numFmtId="0" fontId="77" fillId="42" borderId="0" applyNumberFormat="0" applyBorder="0" applyAlignment="0" applyProtection="0"/>
    <xf numFmtId="0" fontId="78" fillId="42" borderId="0" applyNumberFormat="0" applyBorder="0" applyAlignment="0" applyProtection="0"/>
    <xf numFmtId="0" fontId="26" fillId="15" borderId="0" applyNumberFormat="0" applyBorder="0" applyAlignment="0" applyProtection="0"/>
    <xf numFmtId="0" fontId="14" fillId="15" borderId="0" applyNumberFormat="0" applyBorder="0" applyAlignment="0" applyProtection="0"/>
    <xf numFmtId="0" fontId="26" fillId="16" borderId="0" applyNumberFormat="0" applyBorder="0" applyAlignment="0" applyProtection="0"/>
    <xf numFmtId="0" fontId="77" fillId="43" borderId="0" applyNumberFormat="0" applyBorder="0" applyAlignment="0" applyProtection="0"/>
    <xf numFmtId="0" fontId="78" fillId="43" borderId="0" applyNumberFormat="0" applyBorder="0" applyAlignment="0" applyProtection="0"/>
    <xf numFmtId="0" fontId="26" fillId="16" borderId="0" applyNumberFormat="0" applyBorder="0" applyAlignment="0" applyProtection="0"/>
    <xf numFmtId="0" fontId="14" fillId="16" borderId="0" applyNumberFormat="0" applyBorder="0" applyAlignment="0" applyProtection="0"/>
    <xf numFmtId="0" fontId="26" fillId="17" borderId="0" applyNumberFormat="0" applyBorder="0" applyAlignment="0" applyProtection="0"/>
    <xf numFmtId="0" fontId="77" fillId="44" borderId="0" applyNumberFormat="0" applyBorder="0" applyAlignment="0" applyProtection="0"/>
    <xf numFmtId="0" fontId="78" fillId="44" borderId="0" applyNumberFormat="0" applyBorder="0" applyAlignment="0" applyProtection="0"/>
    <xf numFmtId="0" fontId="26" fillId="17" borderId="0" applyNumberFormat="0" applyBorder="0" applyAlignment="0" applyProtection="0"/>
    <xf numFmtId="0" fontId="14" fillId="17" borderId="0" applyNumberFormat="0" applyBorder="0" applyAlignment="0" applyProtection="0"/>
    <xf numFmtId="0" fontId="26" fillId="18" borderId="0" applyNumberFormat="0" applyBorder="0" applyAlignment="0" applyProtection="0"/>
    <xf numFmtId="0" fontId="77" fillId="45" borderId="0" applyNumberFormat="0" applyBorder="0" applyAlignment="0" applyProtection="0"/>
    <xf numFmtId="0" fontId="78" fillId="45" borderId="0" applyNumberFormat="0" applyBorder="0" applyAlignment="0" applyProtection="0"/>
    <xf numFmtId="0" fontId="26" fillId="18" borderId="0" applyNumberFormat="0" applyBorder="0" applyAlignment="0" applyProtection="0"/>
    <xf numFmtId="0" fontId="14" fillId="18" borderId="0" applyNumberFormat="0" applyBorder="0" applyAlignment="0" applyProtection="0"/>
    <xf numFmtId="0" fontId="26" fillId="13" borderId="0" applyNumberFormat="0" applyBorder="0" applyAlignment="0" applyProtection="0"/>
    <xf numFmtId="0" fontId="77" fillId="46" borderId="0" applyNumberFormat="0" applyBorder="0" applyAlignment="0" applyProtection="0"/>
    <xf numFmtId="0" fontId="78" fillId="46" borderId="0" applyNumberFormat="0" applyBorder="0" applyAlignment="0" applyProtection="0"/>
    <xf numFmtId="0" fontId="26" fillId="13" borderId="0" applyNumberFormat="0" applyBorder="0" applyAlignment="0" applyProtection="0"/>
    <xf numFmtId="0" fontId="14" fillId="13" borderId="0" applyNumberFormat="0" applyBorder="0" applyAlignment="0" applyProtection="0"/>
    <xf numFmtId="0" fontId="77" fillId="46" borderId="0" applyNumberFormat="0" applyBorder="0" applyAlignment="0" applyProtection="0"/>
    <xf numFmtId="0" fontId="26" fillId="14" borderId="0" applyNumberFormat="0" applyBorder="0" applyAlignment="0" applyProtection="0"/>
    <xf numFmtId="0" fontId="77" fillId="47" borderId="0" applyNumberFormat="0" applyBorder="0" applyAlignment="0" applyProtection="0"/>
    <xf numFmtId="0" fontId="78" fillId="47" borderId="0" applyNumberFormat="0" applyBorder="0" applyAlignment="0" applyProtection="0"/>
    <xf numFmtId="0" fontId="26" fillId="14" borderId="0" applyNumberFormat="0" applyBorder="0" applyAlignment="0" applyProtection="0"/>
    <xf numFmtId="0" fontId="14" fillId="14" borderId="0" applyNumberFormat="0" applyBorder="0" applyAlignment="0" applyProtection="0"/>
    <xf numFmtId="0" fontId="26" fillId="19" borderId="0" applyNumberFormat="0" applyBorder="0" applyAlignment="0" applyProtection="0"/>
    <xf numFmtId="0" fontId="77" fillId="48" borderId="0" applyNumberFormat="0" applyBorder="0" applyAlignment="0" applyProtection="0"/>
    <xf numFmtId="0" fontId="78" fillId="48" borderId="0" applyNumberFormat="0" applyBorder="0" applyAlignment="0" applyProtection="0"/>
    <xf numFmtId="0" fontId="26" fillId="19" borderId="0" applyNumberFormat="0" applyBorder="0" applyAlignment="0" applyProtection="0"/>
    <xf numFmtId="0" fontId="14" fillId="19" borderId="0" applyNumberFormat="0" applyBorder="0" applyAlignment="0" applyProtection="0"/>
    <xf numFmtId="0" fontId="27" fillId="3" borderId="0" applyNumberFormat="0" applyBorder="0" applyAlignment="0" applyProtection="0"/>
    <xf numFmtId="0" fontId="79" fillId="49" borderId="0" applyNumberFormat="0" applyBorder="0" applyAlignment="0" applyProtection="0"/>
    <xf numFmtId="0" fontId="80" fillId="49" borderId="0" applyNumberFormat="0" applyBorder="0" applyAlignment="0" applyProtection="0"/>
    <xf numFmtId="0" fontId="27" fillId="3" borderId="0" applyNumberFormat="0" applyBorder="0" applyAlignment="0" applyProtection="0"/>
    <xf numFmtId="0" fontId="41" fillId="3" borderId="0" applyNumberFormat="0" applyBorder="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81" fillId="50" borderId="25" applyNumberFormat="0" applyAlignment="0" applyProtection="0"/>
    <xf numFmtId="0" fontId="82" fillId="50" borderId="25"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42" fillId="20" borderId="1" applyNumberFormat="0" applyAlignment="0" applyProtection="0"/>
    <xf numFmtId="0" fontId="42" fillId="20" borderId="1" applyNumberFormat="0" applyAlignment="0" applyProtection="0"/>
    <xf numFmtId="0" fontId="42" fillId="20" borderId="1" applyNumberFormat="0" applyAlignment="0" applyProtection="0"/>
    <xf numFmtId="0" fontId="29" fillId="21" borderId="2" applyNumberFormat="0" applyAlignment="0" applyProtection="0"/>
    <xf numFmtId="0" fontId="83" fillId="51" borderId="26" applyNumberFormat="0" applyAlignment="0" applyProtection="0"/>
    <xf numFmtId="0" fontId="84" fillId="51" borderId="26" applyNumberFormat="0" applyAlignment="0" applyProtection="0"/>
    <xf numFmtId="0" fontId="29" fillId="21" borderId="2" applyNumberFormat="0" applyAlignment="0" applyProtection="0"/>
    <xf numFmtId="0" fontId="12" fillId="21" borderId="2" applyNumberFormat="0" applyAlignment="0" applyProtection="0"/>
    <xf numFmtId="43" fontId="7" fillId="0" borderId="0" applyFont="0" applyFill="0" applyBorder="0" applyAlignment="0" applyProtection="0"/>
    <xf numFmtId="43" fontId="40"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57"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20"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57"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9" fillId="0" borderId="0" applyFont="0" applyFill="0" applyBorder="0" applyAlignment="0" applyProtection="0"/>
    <xf numFmtId="3" fontId="7"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57" fillId="0" borderId="0" applyFont="0" applyFill="0" applyBorder="0" applyAlignment="0" applyProtection="0"/>
    <xf numFmtId="44" fontId="9" fillId="0" borderId="0" applyFont="0" applyFill="0" applyBorder="0" applyAlignment="0" applyProtection="0"/>
    <xf numFmtId="44" fontId="7" fillId="0" borderId="0" applyFont="0" applyFill="0" applyBorder="0" applyAlignment="0" applyProtection="0"/>
    <xf numFmtId="44" fontId="20" fillId="0" borderId="0" applyFont="0" applyFill="0" applyBorder="0" applyAlignment="0" applyProtection="0"/>
    <xf numFmtId="44" fontId="1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1"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56" fillId="0" borderId="0" applyFont="0" applyFill="0" applyBorder="0" applyAlignment="0" applyProtection="0"/>
    <xf numFmtId="44" fontId="2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11"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40" fillId="0" borderId="0" applyFont="0" applyFill="0" applyBorder="0" applyAlignment="0" applyProtection="0"/>
    <xf numFmtId="44" fontId="7"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44" fontId="22" fillId="0" borderId="0" applyFont="0" applyFill="0" applyBorder="0" applyAlignment="0" applyProtection="0"/>
    <xf numFmtId="44" fontId="6" fillId="0" borderId="0" applyFont="0" applyFill="0" applyBorder="0" applyAlignment="0" applyProtection="0"/>
    <xf numFmtId="5" fontId="7" fillId="0" borderId="0" applyFont="0" applyFill="0" applyBorder="0" applyAlignment="0" applyProtection="0"/>
    <xf numFmtId="0" fontId="85" fillId="0" borderId="27">
      <alignment horizontal="left"/>
    </xf>
    <xf numFmtId="0" fontId="30"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30" fillId="0" borderId="0" applyNumberFormat="0" applyFill="0" applyBorder="0" applyAlignment="0" applyProtection="0"/>
    <xf numFmtId="0" fontId="43" fillId="0" borderId="0" applyNumberFormat="0" applyFill="0" applyBorder="0" applyAlignment="0" applyProtection="0"/>
    <xf numFmtId="0" fontId="88" fillId="0" borderId="0" applyNumberFormat="0" applyFill="0" applyBorder="0" applyAlignment="0" applyProtection="0"/>
    <xf numFmtId="0" fontId="31" fillId="4" borderId="0" applyNumberFormat="0" applyBorder="0" applyAlignment="0" applyProtection="0"/>
    <xf numFmtId="0" fontId="89" fillId="52" borderId="0" applyNumberFormat="0" applyBorder="0" applyAlignment="0" applyProtection="0"/>
    <xf numFmtId="0" fontId="90" fillId="52" borderId="0" applyNumberFormat="0" applyBorder="0" applyAlignment="0" applyProtection="0"/>
    <xf numFmtId="0" fontId="31" fillId="4" borderId="0" applyNumberFormat="0" applyBorder="0" applyAlignment="0" applyProtection="0"/>
    <xf numFmtId="0" fontId="44" fillId="4" borderId="0" applyNumberFormat="0" applyBorder="0" applyAlignment="0" applyProtection="0"/>
    <xf numFmtId="0" fontId="32" fillId="0" borderId="3" applyNumberFormat="0" applyFill="0" applyAlignment="0" applyProtection="0"/>
    <xf numFmtId="0" fontId="92" fillId="0" borderId="28" applyNumberFormat="0" applyFill="0" applyAlignment="0" applyProtection="0"/>
    <xf numFmtId="0" fontId="91" fillId="0" borderId="28" applyNumberFormat="0" applyFill="0" applyAlignment="0" applyProtection="0"/>
    <xf numFmtId="0" fontId="32" fillId="0" borderId="3" applyNumberFormat="0" applyFill="0" applyAlignment="0" applyProtection="0"/>
    <xf numFmtId="0" fontId="45" fillId="0" borderId="3" applyNumberFormat="0" applyFill="0" applyAlignment="0" applyProtection="0"/>
    <xf numFmtId="0" fontId="33" fillId="0" borderId="4" applyNumberFormat="0" applyFill="0" applyAlignment="0" applyProtection="0"/>
    <xf numFmtId="0" fontId="94" fillId="0" borderId="29" applyNumberFormat="0" applyFill="0" applyAlignment="0" applyProtection="0"/>
    <xf numFmtId="0" fontId="93" fillId="0" borderId="29" applyNumberFormat="0" applyFill="0" applyAlignment="0" applyProtection="0"/>
    <xf numFmtId="0" fontId="33" fillId="0" borderId="4" applyNumberFormat="0" applyFill="0" applyAlignment="0" applyProtection="0"/>
    <xf numFmtId="0" fontId="46" fillId="0" borderId="4" applyNumberFormat="0" applyFill="0" applyAlignment="0" applyProtection="0"/>
    <xf numFmtId="0" fontId="34" fillId="0" borderId="5" applyNumberFormat="0" applyFill="0" applyAlignment="0" applyProtection="0"/>
    <xf numFmtId="0" fontId="96" fillId="0" borderId="30" applyNumberFormat="0" applyFill="0" applyAlignment="0" applyProtection="0"/>
    <xf numFmtId="0" fontId="95" fillId="0" borderId="30" applyNumberFormat="0" applyFill="0" applyAlignment="0" applyProtection="0"/>
    <xf numFmtId="0" fontId="34" fillId="0" borderId="5" applyNumberFormat="0" applyFill="0" applyAlignment="0" applyProtection="0"/>
    <xf numFmtId="0" fontId="47" fillId="0" borderId="5" applyNumberFormat="0" applyFill="0" applyAlignment="0" applyProtection="0"/>
    <xf numFmtId="0" fontId="34"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34" fillId="0" borderId="0" applyNumberFormat="0" applyFill="0" applyBorder="0" applyAlignment="0" applyProtection="0"/>
    <xf numFmtId="0" fontId="47" fillId="0" borderId="0" applyNumberFormat="0" applyFill="0" applyBorder="0" applyAlignment="0" applyProtection="0"/>
    <xf numFmtId="0" fontId="97" fillId="0" borderId="0" applyNumberFormat="0" applyFill="0" applyBorder="0" applyAlignment="0" applyProtection="0">
      <alignment vertical="top"/>
      <protection locked="0"/>
    </xf>
    <xf numFmtId="0" fontId="98" fillId="0" borderId="0" applyNumberFormat="0" applyFill="0" applyBorder="0" applyAlignment="0" applyProtection="0"/>
    <xf numFmtId="0" fontId="16"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100" fillId="53" borderId="25" applyNumberFormat="0" applyAlignment="0" applyProtection="0"/>
    <xf numFmtId="0" fontId="101" fillId="53" borderId="25"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36" fillId="0" borderId="6" applyNumberFormat="0" applyFill="0" applyAlignment="0" applyProtection="0"/>
    <xf numFmtId="0" fontId="102" fillId="0" borderId="31" applyNumberFormat="0" applyFill="0" applyAlignment="0" applyProtection="0"/>
    <xf numFmtId="0" fontId="103" fillId="0" borderId="31" applyNumberFormat="0" applyFill="0" applyAlignment="0" applyProtection="0"/>
    <xf numFmtId="0" fontId="36" fillId="0" borderId="6" applyNumberFormat="0" applyFill="0" applyAlignment="0" applyProtection="0"/>
    <xf numFmtId="0" fontId="49" fillId="0" borderId="6" applyNumberFormat="0" applyFill="0" applyAlignment="0" applyProtection="0"/>
    <xf numFmtId="0" fontId="37" fillId="22" borderId="0" applyNumberFormat="0" applyBorder="0" applyAlignment="0" applyProtection="0"/>
    <xf numFmtId="0" fontId="104" fillId="54" borderId="0" applyNumberFormat="0" applyBorder="0" applyAlignment="0" applyProtection="0"/>
    <xf numFmtId="0" fontId="105" fillId="54" borderId="0" applyNumberFormat="0" applyBorder="0" applyAlignment="0" applyProtection="0"/>
    <xf numFmtId="0" fontId="37" fillId="22" borderId="0" applyNumberFormat="0" applyBorder="0" applyAlignment="0" applyProtection="0"/>
    <xf numFmtId="0" fontId="50" fillId="22" borderId="0" applyNumberFormat="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3" fillId="0" borderId="0"/>
    <xf numFmtId="0" fontId="22" fillId="0" borderId="0"/>
    <xf numFmtId="0" fontId="6" fillId="0" borderId="0"/>
    <xf numFmtId="0" fontId="6" fillId="0" borderId="0"/>
    <xf numFmtId="0" fontId="75" fillId="0" borderId="0"/>
    <xf numFmtId="0" fontId="75" fillId="0" borderId="0"/>
    <xf numFmtId="0" fontId="75" fillId="0" borderId="0"/>
    <xf numFmtId="0" fontId="75" fillId="0" borderId="0"/>
    <xf numFmtId="0" fontId="23" fillId="0" borderId="0"/>
    <xf numFmtId="0" fontId="53" fillId="0" borderId="0"/>
    <xf numFmtId="0" fontId="53" fillId="0" borderId="0"/>
    <xf numFmtId="0" fontId="22" fillId="0" borderId="0"/>
    <xf numFmtId="0" fontId="6" fillId="0" borderId="0"/>
    <xf numFmtId="0" fontId="6" fillId="0" borderId="0"/>
    <xf numFmtId="0" fontId="106" fillId="0" borderId="0"/>
    <xf numFmtId="0" fontId="40" fillId="0" borderId="0"/>
    <xf numFmtId="0" fontId="53" fillId="0" borderId="0"/>
    <xf numFmtId="0" fontId="7" fillId="0" borderId="0"/>
    <xf numFmtId="0" fontId="76" fillId="0" borderId="0"/>
    <xf numFmtId="0" fontId="76" fillId="0" borderId="0"/>
    <xf numFmtId="0" fontId="75" fillId="0" borderId="0"/>
    <xf numFmtId="0" fontId="75" fillId="0" borderId="0"/>
    <xf numFmtId="0" fontId="75" fillId="0" borderId="0"/>
    <xf numFmtId="0" fontId="75" fillId="0" borderId="0"/>
    <xf numFmtId="0" fontId="76" fillId="0" borderId="0"/>
    <xf numFmtId="0" fontId="76" fillId="0" borderId="0"/>
    <xf numFmtId="0" fontId="7" fillId="0" borderId="0"/>
    <xf numFmtId="0" fontId="53" fillId="0" borderId="0"/>
    <xf numFmtId="0" fontId="75" fillId="0" borderId="0"/>
    <xf numFmtId="0" fontId="74" fillId="0" borderId="0"/>
    <xf numFmtId="0" fontId="9" fillId="0" borderId="0"/>
    <xf numFmtId="0" fontId="75" fillId="0" borderId="0"/>
    <xf numFmtId="0" fontId="7" fillId="0" borderId="0"/>
    <xf numFmtId="0" fontId="7" fillId="0" borderId="0"/>
    <xf numFmtId="0" fontId="107" fillId="0" borderId="0"/>
    <xf numFmtId="0" fontId="75" fillId="0" borderId="0"/>
    <xf numFmtId="0" fontId="7" fillId="0" borderId="0"/>
    <xf numFmtId="0" fontId="75" fillId="0" borderId="0"/>
    <xf numFmtId="0" fontId="75" fillId="0" borderId="0"/>
    <xf numFmtId="0" fontId="24" fillId="0" borderId="0"/>
    <xf numFmtId="0" fontId="75" fillId="0" borderId="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6" fillId="0" borderId="0"/>
    <xf numFmtId="0" fontId="7" fillId="0" borderId="0"/>
    <xf numFmtId="0" fontId="75" fillId="0" borderId="0"/>
    <xf numFmtId="0" fontId="107" fillId="0" borderId="0"/>
    <xf numFmtId="0" fontId="75" fillId="0" borderId="0"/>
    <xf numFmtId="0" fontId="8" fillId="0" borderId="0"/>
    <xf numFmtId="0" fontId="53" fillId="0" borderId="0"/>
    <xf numFmtId="0" fontId="7" fillId="0" borderId="0"/>
    <xf numFmtId="0" fontId="75" fillId="0" borderId="0"/>
    <xf numFmtId="0" fontId="8" fillId="0" borderId="0"/>
    <xf numFmtId="0" fontId="74" fillId="0" borderId="0"/>
    <xf numFmtId="0" fontId="23" fillId="0" borderId="0"/>
    <xf numFmtId="0" fontId="22" fillId="0" borderId="0"/>
    <xf numFmtId="0" fontId="6" fillId="0" borderId="0"/>
    <xf numFmtId="0" fontId="6"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23" fillId="0" borderId="0"/>
    <xf numFmtId="0" fontId="7" fillId="0" borderId="0"/>
    <xf numFmtId="0" fontId="7" fillId="0" borderId="0"/>
    <xf numFmtId="0" fontId="7" fillId="0" borderId="0"/>
    <xf numFmtId="0" fontId="7" fillId="0" borderId="0"/>
    <xf numFmtId="0" fontId="23" fillId="0" borderId="0"/>
    <xf numFmtId="0" fontId="8" fillId="0" borderId="0"/>
    <xf numFmtId="0" fontId="8"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2" fillId="0" borderId="0"/>
    <xf numFmtId="0" fontId="8" fillId="0" borderId="0"/>
    <xf numFmtId="0" fontId="6" fillId="0" borderId="0"/>
    <xf numFmtId="0" fontId="75" fillId="0" borderId="0"/>
    <xf numFmtId="0" fontId="108" fillId="0" borderId="0"/>
    <xf numFmtId="0" fontId="6" fillId="0" borderId="0"/>
    <xf numFmtId="0" fontId="7" fillId="0" borderId="0"/>
    <xf numFmtId="0" fontId="7" fillId="0" borderId="0"/>
    <xf numFmtId="0" fontId="22" fillId="0" borderId="0"/>
    <xf numFmtId="0" fontId="6"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 fillId="0" borderId="0"/>
    <xf numFmtId="0" fontId="75" fillId="0" borderId="0"/>
    <xf numFmtId="0" fontId="75" fillId="0" borderId="0"/>
    <xf numFmtId="0" fontId="75" fillId="0" borderId="0"/>
    <xf numFmtId="0" fontId="22" fillId="0" borderId="0"/>
    <xf numFmtId="0" fontId="75" fillId="0" borderId="0"/>
    <xf numFmtId="0" fontId="75" fillId="0" borderId="0"/>
    <xf numFmtId="0" fontId="23" fillId="0" borderId="0"/>
    <xf numFmtId="0" fontId="22" fillId="0" borderId="0"/>
    <xf numFmtId="0" fontId="6" fillId="0" borderId="0"/>
    <xf numFmtId="0" fontId="6" fillId="0" borderId="0"/>
    <xf numFmtId="0" fontId="75" fillId="0" borderId="0"/>
    <xf numFmtId="0" fontId="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55" borderId="32" applyNumberFormat="0" applyFont="0" applyAlignment="0" applyProtection="0"/>
    <xf numFmtId="0" fontId="58" fillId="55" borderId="32" applyNumberFormat="0" applyFont="0" applyAlignment="0" applyProtection="0"/>
    <xf numFmtId="0" fontId="6" fillId="55" borderId="32"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3"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2"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109" fillId="50" borderId="33" applyNumberFormat="0" applyAlignment="0" applyProtection="0"/>
    <xf numFmtId="0" fontId="110" fillId="50" borderId="33"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51" fillId="20" borderId="8" applyNumberFormat="0" applyAlignment="0" applyProtection="0"/>
    <xf numFmtId="0" fontId="51" fillId="20" borderId="8"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57" fillId="0" borderId="0" applyFont="0" applyFill="0" applyBorder="0" applyAlignment="0" applyProtection="0"/>
    <xf numFmtId="9" fontId="10" fillId="0" borderId="0" applyFont="0" applyFill="0" applyBorder="0" applyAlignment="0" applyProtection="0"/>
    <xf numFmtId="9" fontId="22"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5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5" fillId="0" borderId="0" applyFont="0" applyFill="0" applyBorder="0" applyAlignment="0" applyProtection="0"/>
    <xf numFmtId="9" fontId="20"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21" fillId="0" borderId="0" applyFont="0" applyFill="0" applyBorder="0" applyAlignment="0" applyProtection="0"/>
    <xf numFmtId="9" fontId="23"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19" fillId="0" borderId="0" applyFont="0" applyFill="0" applyBorder="0" applyAlignment="0" applyProtection="0"/>
    <xf numFmtId="9" fontId="40"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57" fillId="0" borderId="0" applyFont="0" applyFill="0" applyBorder="0" applyAlignment="0" applyProtection="0"/>
    <xf numFmtId="9" fontId="6" fillId="0" borderId="0" applyFont="0" applyFill="0" applyBorder="0" applyAlignment="0" applyProtection="0"/>
    <xf numFmtId="41" fontId="8" fillId="0" borderId="34">
      <alignment horizontal="left"/>
    </xf>
    <xf numFmtId="41" fontId="8" fillId="0" borderId="34">
      <alignment horizontal="left"/>
    </xf>
    <xf numFmtId="0" fontId="17" fillId="0" borderId="0" applyNumberFormat="0" applyFill="0" applyBorder="0" applyAlignment="0" applyProtection="0"/>
    <xf numFmtId="0" fontId="111" fillId="0" borderId="0" applyNumberFormat="0" applyFill="0" applyBorder="0" applyAlignment="0" applyProtection="0"/>
    <xf numFmtId="0" fontId="17" fillId="0" borderId="0" applyNumberFormat="0" applyFill="0" applyBorder="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12" fillId="0" borderId="35" applyNumberFormat="0" applyFill="0" applyAlignment="0" applyProtection="0"/>
    <xf numFmtId="0" fontId="113" fillId="0" borderId="35"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39"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39" fillId="0" borderId="0" applyNumberFormat="0" applyFill="0" applyBorder="0" applyAlignment="0" applyProtection="0"/>
    <xf numFmtId="0" fontId="52" fillId="0" borderId="0" applyNumberFormat="0" applyFill="0" applyBorder="0" applyAlignment="0" applyProtection="0"/>
    <xf numFmtId="0" fontId="7" fillId="0" borderId="0"/>
    <xf numFmtId="0" fontId="4" fillId="0" borderId="0"/>
    <xf numFmtId="9" fontId="7" fillId="0" borderId="0" applyFont="0" applyFill="0" applyBorder="0" applyAlignment="0" applyProtection="0"/>
    <xf numFmtId="0" fontId="7" fillId="0" borderId="0"/>
    <xf numFmtId="0" fontId="6" fillId="2" borderId="0" applyNumberFormat="0" applyBorder="0" applyAlignment="0" applyProtection="0"/>
    <xf numFmtId="0" fontId="6" fillId="2" borderId="0" applyNumberFormat="0" applyBorder="0" applyAlignment="0" applyProtection="0"/>
    <xf numFmtId="0" fontId="76" fillId="25" borderId="0" applyNumberFormat="0" applyBorder="0" applyAlignment="0" applyProtection="0"/>
    <xf numFmtId="0" fontId="76"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0" fontId="8"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70" fontId="8"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70" fontId="8"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76" fillId="28" borderId="0" applyNumberFormat="0" applyBorder="0" applyAlignment="0" applyProtection="0"/>
    <xf numFmtId="0" fontId="76"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70" fontId="8" fillId="5" borderId="0" applyNumberFormat="0" applyBorder="0" applyAlignment="0" applyProtection="0"/>
    <xf numFmtId="170" fontId="4" fillId="28" borderId="0" applyNumberFormat="0" applyBorder="0" applyAlignment="0" applyProtection="0"/>
    <xf numFmtId="170" fontId="4" fillId="28" borderId="0" applyNumberFormat="0" applyBorder="0" applyAlignment="0" applyProtection="0"/>
    <xf numFmtId="0" fontId="4" fillId="28"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76" fillId="29" borderId="0" applyNumberFormat="0" applyBorder="0" applyAlignment="0" applyProtection="0"/>
    <xf numFmtId="0" fontId="76"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0" fontId="8"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70" fontId="8"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70" fontId="8"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76" fillId="32" borderId="0" applyNumberFormat="0" applyBorder="0" applyAlignment="0" applyProtection="0"/>
    <xf numFmtId="0" fontId="76"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70" fontId="8"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0" fontId="8"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76" fillId="34" borderId="0" applyNumberFormat="0" applyBorder="0" applyAlignment="0" applyProtection="0"/>
    <xf numFmtId="0" fontId="76"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70" fontId="8"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76" fillId="35" borderId="0" applyNumberFormat="0" applyBorder="0" applyAlignment="0" applyProtection="0"/>
    <xf numFmtId="0" fontId="76"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70" fontId="8"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170" fontId="8"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170" fontId="26" fillId="12" borderId="0" applyNumberFormat="0" applyBorder="0" applyAlignment="0" applyProtection="0"/>
    <xf numFmtId="170" fontId="26" fillId="12" borderId="0" applyNumberFormat="0" applyBorder="0" applyAlignment="0" applyProtection="0"/>
    <xf numFmtId="170" fontId="14"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170" fontId="26" fillId="9" borderId="0" applyNumberFormat="0" applyBorder="0" applyAlignment="0" applyProtection="0"/>
    <xf numFmtId="170" fontId="26" fillId="9" borderId="0" applyNumberFormat="0" applyBorder="0" applyAlignment="0" applyProtection="0"/>
    <xf numFmtId="170" fontId="14"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170" fontId="26" fillId="10" borderId="0" applyNumberFormat="0" applyBorder="0" applyAlignment="0" applyProtection="0"/>
    <xf numFmtId="170" fontId="26" fillId="10" borderId="0" applyNumberFormat="0" applyBorder="0" applyAlignment="0" applyProtection="0"/>
    <xf numFmtId="170" fontId="14"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170" fontId="26" fillId="13" borderId="0" applyNumberFormat="0" applyBorder="0" applyAlignment="0" applyProtection="0"/>
    <xf numFmtId="170" fontId="26" fillId="13" borderId="0" applyNumberFormat="0" applyBorder="0" applyAlignment="0" applyProtection="0"/>
    <xf numFmtId="170" fontId="14"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170" fontId="26" fillId="14" borderId="0" applyNumberFormat="0" applyBorder="0" applyAlignment="0" applyProtection="0"/>
    <xf numFmtId="170" fontId="26" fillId="14" borderId="0" applyNumberFormat="0" applyBorder="0" applyAlignment="0" applyProtection="0"/>
    <xf numFmtId="170" fontId="14"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170" fontId="26" fillId="15" borderId="0" applyNumberFormat="0" applyBorder="0" applyAlignment="0" applyProtection="0"/>
    <xf numFmtId="170" fontId="26" fillId="15" borderId="0" applyNumberFormat="0" applyBorder="0" applyAlignment="0" applyProtection="0"/>
    <xf numFmtId="170" fontId="14"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170" fontId="26" fillId="16" borderId="0" applyNumberFormat="0" applyBorder="0" applyAlignment="0" applyProtection="0"/>
    <xf numFmtId="170" fontId="26" fillId="16" borderId="0" applyNumberFormat="0" applyBorder="0" applyAlignment="0" applyProtection="0"/>
    <xf numFmtId="170" fontId="14"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170" fontId="26" fillId="17" borderId="0" applyNumberFormat="0" applyBorder="0" applyAlignment="0" applyProtection="0"/>
    <xf numFmtId="170" fontId="26" fillId="17" borderId="0" applyNumberFormat="0" applyBorder="0" applyAlignment="0" applyProtection="0"/>
    <xf numFmtId="170" fontId="14"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170" fontId="26" fillId="18" borderId="0" applyNumberFormat="0" applyBorder="0" applyAlignment="0" applyProtection="0"/>
    <xf numFmtId="170" fontId="26" fillId="18" borderId="0" applyNumberFormat="0" applyBorder="0" applyAlignment="0" applyProtection="0"/>
    <xf numFmtId="170" fontId="14"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170" fontId="26" fillId="13" borderId="0" applyNumberFormat="0" applyBorder="0" applyAlignment="0" applyProtection="0"/>
    <xf numFmtId="170" fontId="26" fillId="13" borderId="0" applyNumberFormat="0" applyBorder="0" applyAlignment="0" applyProtection="0"/>
    <xf numFmtId="170" fontId="14" fillId="13" borderId="0" applyNumberFormat="0" applyBorder="0" applyAlignment="0" applyProtection="0"/>
    <xf numFmtId="170" fontId="77" fillId="46" borderId="0" applyNumberFormat="0" applyBorder="0" applyAlignment="0" applyProtection="0"/>
    <xf numFmtId="0" fontId="77" fillId="46"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170" fontId="26" fillId="14" borderId="0" applyNumberFormat="0" applyBorder="0" applyAlignment="0" applyProtection="0"/>
    <xf numFmtId="170" fontId="26" fillId="14" borderId="0" applyNumberFormat="0" applyBorder="0" applyAlignment="0" applyProtection="0"/>
    <xf numFmtId="170" fontId="14"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77" fillId="48" borderId="0" applyNumberFormat="0" applyBorder="0" applyAlignment="0" applyProtection="0"/>
    <xf numFmtId="0" fontId="77" fillId="48" borderId="0" applyNumberFormat="0" applyBorder="0" applyAlignment="0" applyProtection="0"/>
    <xf numFmtId="170" fontId="26" fillId="19" borderId="0" applyNumberFormat="0" applyBorder="0" applyAlignment="0" applyProtection="0"/>
    <xf numFmtId="170" fontId="26" fillId="19" borderId="0" applyNumberFormat="0" applyBorder="0" applyAlignment="0" applyProtection="0"/>
    <xf numFmtId="170" fontId="14"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170" fontId="27" fillId="3" borderId="0" applyNumberFormat="0" applyBorder="0" applyAlignment="0" applyProtection="0"/>
    <xf numFmtId="170" fontId="27" fillId="3" borderId="0" applyNumberFormat="0" applyBorder="0" applyAlignment="0" applyProtection="0"/>
    <xf numFmtId="170" fontId="41"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81" fillId="50" borderId="25" applyNumberFormat="0" applyAlignment="0" applyProtection="0"/>
    <xf numFmtId="0" fontId="81" fillId="50" borderId="25"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170" fontId="42" fillId="20" borderId="1" applyNumberFormat="0" applyAlignment="0" applyProtection="0"/>
    <xf numFmtId="170" fontId="42" fillId="20" borderId="1" applyNumberFormat="0" applyAlignment="0" applyProtection="0"/>
    <xf numFmtId="170" fontId="42"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8" fillId="20" borderId="1" applyNumberFormat="0" applyAlignment="0" applyProtection="0"/>
    <xf numFmtId="0" fontId="29" fillId="21" borderId="2" applyNumberFormat="0" applyAlignment="0" applyProtection="0"/>
    <xf numFmtId="0" fontId="29" fillId="21" borderId="2" applyNumberFormat="0" applyAlignment="0" applyProtection="0"/>
    <xf numFmtId="0" fontId="83" fillId="51" borderId="26" applyNumberFormat="0" applyAlignment="0" applyProtection="0"/>
    <xf numFmtId="0" fontId="83" fillId="51" borderId="26" applyNumberFormat="0" applyAlignment="0" applyProtection="0"/>
    <xf numFmtId="170" fontId="29" fillId="21" borderId="2" applyNumberFormat="0" applyAlignment="0" applyProtection="0"/>
    <xf numFmtId="170" fontId="29" fillId="21" borderId="2" applyNumberFormat="0" applyAlignment="0" applyProtection="0"/>
    <xf numFmtId="170" fontId="12"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0" fontId="29" fillId="21"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1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6" fillId="0" borderId="0" applyFont="0" applyFill="0" applyBorder="0" applyAlignment="0" applyProtection="0"/>
    <xf numFmtId="43" fontId="4" fillId="0" borderId="0" applyFont="0" applyFill="0" applyBorder="0" applyAlignment="0" applyProtection="0"/>
    <xf numFmtId="43" fontId="7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6"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0" fontId="85" fillId="0" borderId="27">
      <alignment horizontal="left"/>
    </xf>
    <xf numFmtId="0" fontId="120" fillId="0" borderId="42">
      <alignment horizontal="left"/>
    </xf>
    <xf numFmtId="0" fontId="30" fillId="0" borderId="0" applyNumberFormat="0" applyFill="0" applyBorder="0" applyAlignment="0" applyProtection="0"/>
    <xf numFmtId="0" fontId="30"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170" fontId="43"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70" fontId="88" fillId="0" borderId="0" applyNumberFormat="0" applyFill="0" applyBorder="0" applyAlignment="0" applyProtection="0"/>
    <xf numFmtId="0" fontId="88"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89" fillId="52" borderId="0" applyNumberFormat="0" applyBorder="0" applyAlignment="0" applyProtection="0"/>
    <xf numFmtId="0" fontId="89" fillId="52" borderId="0" applyNumberFormat="0" applyBorder="0" applyAlignment="0" applyProtection="0"/>
    <xf numFmtId="170" fontId="31" fillId="4" borderId="0" applyNumberFormat="0" applyBorder="0" applyAlignment="0" applyProtection="0"/>
    <xf numFmtId="170" fontId="31" fillId="4" borderId="0" applyNumberFormat="0" applyBorder="0" applyAlignment="0" applyProtection="0"/>
    <xf numFmtId="170" fontId="44"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2" fillId="0" borderId="3" applyNumberFormat="0" applyFill="0" applyAlignment="0" applyProtection="0"/>
    <xf numFmtId="0" fontId="32" fillId="0" borderId="3" applyNumberFormat="0" applyFill="0" applyAlignment="0" applyProtection="0"/>
    <xf numFmtId="0" fontId="92" fillId="0" borderId="28" applyNumberFormat="0" applyFill="0" applyAlignment="0" applyProtection="0"/>
    <xf numFmtId="0" fontId="92" fillId="0" borderId="28" applyNumberFormat="0" applyFill="0" applyAlignment="0" applyProtection="0"/>
    <xf numFmtId="170" fontId="32" fillId="0" borderId="3" applyNumberFormat="0" applyFill="0" applyAlignment="0" applyProtection="0"/>
    <xf numFmtId="170" fontId="32" fillId="0" borderId="3" applyNumberFormat="0" applyFill="0" applyAlignment="0" applyProtection="0"/>
    <xf numFmtId="170" fontId="45"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2" fillId="0" borderId="3"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94" fillId="0" borderId="29" applyNumberFormat="0" applyFill="0" applyAlignment="0" applyProtection="0"/>
    <xf numFmtId="0" fontId="94" fillId="0" borderId="29" applyNumberFormat="0" applyFill="0" applyAlignment="0" applyProtection="0"/>
    <xf numFmtId="170" fontId="33" fillId="0" borderId="4" applyNumberFormat="0" applyFill="0" applyAlignment="0" applyProtection="0"/>
    <xf numFmtId="170" fontId="33" fillId="0" borderId="4" applyNumberFormat="0" applyFill="0" applyAlignment="0" applyProtection="0"/>
    <xf numFmtId="170" fontId="46"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3" fillId="0" borderId="4"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96" fillId="0" borderId="30" applyNumberFormat="0" applyFill="0" applyAlignment="0" applyProtection="0"/>
    <xf numFmtId="0" fontId="96" fillId="0" borderId="30" applyNumberFormat="0" applyFill="0" applyAlignment="0" applyProtection="0"/>
    <xf numFmtId="170" fontId="34" fillId="0" borderId="5" applyNumberFormat="0" applyFill="0" applyAlignment="0" applyProtection="0"/>
    <xf numFmtId="170" fontId="34" fillId="0" borderId="5" applyNumberFormat="0" applyFill="0" applyAlignment="0" applyProtection="0"/>
    <xf numFmtId="170" fontId="47"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170" fontId="34" fillId="0" borderId="0" applyNumberFormat="0" applyFill="0" applyBorder="0" applyAlignment="0" applyProtection="0"/>
    <xf numFmtId="170" fontId="34" fillId="0" borderId="0" applyNumberFormat="0" applyFill="0" applyBorder="0" applyAlignment="0" applyProtection="0"/>
    <xf numFmtId="170" fontId="47"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70" fontId="98"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170" fontId="16" fillId="0" borderId="0" applyNumberFormat="0" applyFill="0" applyBorder="0" applyAlignment="0" applyProtection="0">
      <alignment vertical="top"/>
      <protection locked="0"/>
    </xf>
    <xf numFmtId="170" fontId="99"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100" fillId="53" borderId="25" applyNumberFormat="0" applyAlignment="0" applyProtection="0"/>
    <xf numFmtId="0" fontId="100" fillId="53" borderId="25"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170" fontId="48" fillId="7" borderId="1" applyNumberFormat="0" applyAlignment="0" applyProtection="0"/>
    <xf numFmtId="170" fontId="48" fillId="7" borderId="1" applyNumberFormat="0" applyAlignment="0" applyProtection="0"/>
    <xf numFmtId="170" fontId="48"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5" fillId="7" borderId="1" applyNumberFormat="0" applyAlignment="0" applyProtection="0"/>
    <xf numFmtId="0" fontId="36" fillId="0" borderId="6" applyNumberFormat="0" applyFill="0" applyAlignment="0" applyProtection="0"/>
    <xf numFmtId="0" fontId="36" fillId="0" borderId="6" applyNumberFormat="0" applyFill="0" applyAlignment="0" applyProtection="0"/>
    <xf numFmtId="0" fontId="102" fillId="0" borderId="31" applyNumberFormat="0" applyFill="0" applyAlignment="0" applyProtection="0"/>
    <xf numFmtId="0" fontId="102" fillId="0" borderId="31" applyNumberFormat="0" applyFill="0" applyAlignment="0" applyProtection="0"/>
    <xf numFmtId="170" fontId="36" fillId="0" borderId="6" applyNumberFormat="0" applyFill="0" applyAlignment="0" applyProtection="0"/>
    <xf numFmtId="170" fontId="36" fillId="0" borderId="6" applyNumberFormat="0" applyFill="0" applyAlignment="0" applyProtection="0"/>
    <xf numFmtId="170" fontId="49"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6" fillId="0" borderId="6" applyNumberFormat="0" applyFill="0" applyAlignment="0" applyProtection="0"/>
    <xf numFmtId="0" fontId="37" fillId="22" borderId="0" applyNumberFormat="0" applyBorder="0" applyAlignment="0" applyProtection="0"/>
    <xf numFmtId="0" fontId="37" fillId="22" borderId="0" applyNumberFormat="0" applyBorder="0" applyAlignment="0" applyProtection="0"/>
    <xf numFmtId="0" fontId="104" fillId="54" borderId="0" applyNumberFormat="0" applyBorder="0" applyAlignment="0" applyProtection="0"/>
    <xf numFmtId="0" fontId="104" fillId="54" borderId="0" applyNumberFormat="0" applyBorder="0" applyAlignment="0" applyProtection="0"/>
    <xf numFmtId="170" fontId="37" fillId="22" borderId="0" applyNumberFormat="0" applyBorder="0" applyAlignment="0" applyProtection="0"/>
    <xf numFmtId="170" fontId="37" fillId="22" borderId="0" applyNumberFormat="0" applyBorder="0" applyAlignment="0" applyProtection="0"/>
    <xf numFmtId="170" fontId="50"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6" fillId="0" borderId="0"/>
    <xf numFmtId="0" fontId="76" fillId="0" borderId="0"/>
    <xf numFmtId="0" fontId="7" fillId="0" borderId="0"/>
    <xf numFmtId="0" fontId="7" fillId="0" borderId="0"/>
    <xf numFmtId="0" fontId="4" fillId="0" borderId="0"/>
    <xf numFmtId="0" fontId="7" fillId="0" borderId="0"/>
    <xf numFmtId="0" fontId="4" fillId="0" borderId="0"/>
    <xf numFmtId="0" fontId="7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6" fillId="0" borderId="0"/>
    <xf numFmtId="0" fontId="4" fillId="0" borderId="0"/>
    <xf numFmtId="0" fontId="4" fillId="0" borderId="0"/>
    <xf numFmtId="0" fontId="7" fillId="0" borderId="0"/>
    <xf numFmtId="0" fontId="7" fillId="0" borderId="0"/>
    <xf numFmtId="0" fontId="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6"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4" fillId="0" borderId="0"/>
    <xf numFmtId="0" fontId="4" fillId="0" borderId="0"/>
    <xf numFmtId="0" fontId="7" fillId="0" borderId="0"/>
    <xf numFmtId="170" fontId="4" fillId="0" borderId="0"/>
    <xf numFmtId="0" fontId="4" fillId="0" borderId="0"/>
    <xf numFmtId="170" fontId="7" fillId="0" borderId="0"/>
    <xf numFmtId="170" fontId="7" fillId="0" borderId="0"/>
    <xf numFmtId="0" fontId="7" fillId="0" borderId="0"/>
    <xf numFmtId="0" fontId="11" fillId="0" borderId="0"/>
    <xf numFmtId="17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24" fillId="0" borderId="0"/>
    <xf numFmtId="0" fontId="4" fillId="0" borderId="0"/>
    <xf numFmtId="0" fontId="7" fillId="0" borderId="0"/>
    <xf numFmtId="0" fontId="76" fillId="0" borderId="0"/>
    <xf numFmtId="0" fontId="24" fillId="0" borderId="0"/>
    <xf numFmtId="0" fontId="4" fillId="0" borderId="0"/>
    <xf numFmtId="0" fontId="4" fillId="0" borderId="0"/>
    <xf numFmtId="0" fontId="4" fillId="0" borderId="0"/>
    <xf numFmtId="0" fontId="4" fillId="0" borderId="0"/>
    <xf numFmtId="0" fontId="7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9" fillId="0" borderId="0"/>
    <xf numFmtId="0" fontId="4" fillId="0" borderId="0"/>
    <xf numFmtId="0" fontId="4" fillId="0" borderId="0"/>
    <xf numFmtId="0" fontId="4" fillId="0" borderId="0"/>
    <xf numFmtId="0" fontId="4" fillId="0" borderId="0"/>
    <xf numFmtId="0" fontId="4" fillId="0" borderId="0"/>
    <xf numFmtId="0" fontId="4" fillId="0" borderId="0"/>
    <xf numFmtId="0" fontId="1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9" fillId="0" borderId="0"/>
    <xf numFmtId="0" fontId="4" fillId="0" borderId="0"/>
    <xf numFmtId="0" fontId="4" fillId="0" borderId="0"/>
    <xf numFmtId="0" fontId="4" fillId="0" borderId="0"/>
    <xf numFmtId="0" fontId="4" fillId="0" borderId="0"/>
    <xf numFmtId="0" fontId="4" fillId="0" borderId="0"/>
    <xf numFmtId="0" fontId="4" fillId="0" borderId="0"/>
    <xf numFmtId="0" fontId="1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9" fillId="0" borderId="0"/>
    <xf numFmtId="0" fontId="4" fillId="0" borderId="0"/>
    <xf numFmtId="0" fontId="4" fillId="0" borderId="0"/>
    <xf numFmtId="0" fontId="4" fillId="0" borderId="0"/>
    <xf numFmtId="0" fontId="4" fillId="0" borderId="0"/>
    <xf numFmtId="0" fontId="4" fillId="0" borderId="0"/>
    <xf numFmtId="0" fontId="4" fillId="0" borderId="0"/>
    <xf numFmtId="0" fontId="1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6" fillId="0" borderId="0"/>
    <xf numFmtId="0" fontId="4" fillId="0" borderId="0"/>
    <xf numFmtId="0" fontId="4" fillId="0" borderId="0"/>
    <xf numFmtId="0" fontId="4" fillId="0" borderId="0"/>
    <xf numFmtId="0" fontId="7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4" fillId="0" borderId="0"/>
    <xf numFmtId="0" fontId="7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8" fillId="0" borderId="0"/>
    <xf numFmtId="0" fontId="4" fillId="0" borderId="0"/>
    <xf numFmtId="0" fontId="4"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6" fillId="0" borderId="0"/>
    <xf numFmtId="0" fontId="76" fillId="0" borderId="0"/>
    <xf numFmtId="0" fontId="7" fillId="0" borderId="0"/>
    <xf numFmtId="0" fontId="76" fillId="0" borderId="0"/>
    <xf numFmtId="0" fontId="76" fillId="0" borderId="0"/>
    <xf numFmtId="0" fontId="76" fillId="0" borderId="0"/>
    <xf numFmtId="0" fontId="4" fillId="0" borderId="0"/>
    <xf numFmtId="0" fontId="4" fillId="0" borderId="0"/>
    <xf numFmtId="0" fontId="76" fillId="0" borderId="0"/>
    <xf numFmtId="0" fontId="76" fillId="0" borderId="0"/>
    <xf numFmtId="0" fontId="7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6" fillId="0" borderId="0"/>
    <xf numFmtId="0" fontId="53"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76" fillId="55" borderId="32" applyNumberFormat="0" applyFont="0" applyAlignment="0" applyProtection="0"/>
    <xf numFmtId="0" fontId="76" fillId="55" borderId="32" applyNumberFormat="0" applyFont="0" applyAlignment="0" applyProtection="0"/>
    <xf numFmtId="0" fontId="6" fillId="55" borderId="32"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38" fillId="20" borderId="8" applyNumberFormat="0" applyAlignment="0" applyProtection="0"/>
    <xf numFmtId="0" fontId="7" fillId="0" borderId="0"/>
    <xf numFmtId="0" fontId="7"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7" fillId="0" borderId="0"/>
    <xf numFmtId="0" fontId="7"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109" fillId="50" borderId="33" applyNumberFormat="0" applyAlignment="0" applyProtection="0"/>
    <xf numFmtId="0" fontId="109" fillId="50" borderId="33"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7"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7" fillId="0" borderId="0"/>
    <xf numFmtId="0" fontId="7"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7" fillId="0" borderId="0"/>
    <xf numFmtId="0" fontId="7"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7" fillId="0" borderId="0"/>
    <xf numFmtId="0" fontId="7"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0" fontId="7" fillId="0" borderId="0"/>
    <xf numFmtId="0" fontId="7" fillId="0" borderId="0"/>
    <xf numFmtId="0" fontId="38" fillId="20" borderId="8" applyNumberFormat="0" applyAlignment="0" applyProtection="0"/>
    <xf numFmtId="0" fontId="38" fillId="20" borderId="8" applyNumberFormat="0" applyAlignment="0" applyProtection="0"/>
    <xf numFmtId="0" fontId="38" fillId="20" borderId="8" applyNumberFormat="0" applyAlignment="0" applyProtection="0"/>
    <xf numFmtId="9" fontId="76"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76" fillId="0" borderId="0" applyFont="0" applyFill="0" applyBorder="0" applyAlignment="0" applyProtection="0"/>
    <xf numFmtId="9" fontId="119" fillId="0" borderId="0" applyFont="0" applyFill="0" applyBorder="0" applyAlignment="0" applyProtection="0"/>
    <xf numFmtId="9" fontId="4"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7" fillId="0" borderId="0"/>
    <xf numFmtId="0" fontId="7" fillId="0" borderId="0"/>
    <xf numFmtId="9" fontId="6"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7" fillId="0" borderId="0"/>
    <xf numFmtId="0" fontId="7" fillId="0" borderId="0"/>
    <xf numFmtId="9" fontId="6"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0" fontId="123" fillId="0" borderId="0"/>
    <xf numFmtId="0" fontId="17" fillId="0" borderId="0" applyNumberFormat="0" applyFill="0" applyBorder="0" applyAlignment="0" applyProtection="0"/>
    <xf numFmtId="0" fontId="7" fillId="0" borderId="0"/>
    <xf numFmtId="0" fontId="7" fillId="0" borderId="0"/>
    <xf numFmtId="0" fontId="17" fillId="0" borderId="0" applyNumberFormat="0" applyFill="0" applyBorder="0" applyAlignment="0" applyProtection="0"/>
    <xf numFmtId="0" fontId="7" fillId="0" borderId="0"/>
    <xf numFmtId="0" fontId="7" fillId="0" borderId="0"/>
    <xf numFmtId="0" fontId="17" fillId="0" borderId="0" applyNumberFormat="0" applyFill="0" applyBorder="0" applyAlignment="0" applyProtection="0"/>
    <xf numFmtId="0" fontId="7" fillId="0" borderId="0"/>
    <xf numFmtId="0" fontId="111" fillId="0" borderId="0" applyNumberFormat="0" applyFill="0" applyBorder="0" applyAlignment="0" applyProtection="0"/>
    <xf numFmtId="0" fontId="17" fillId="0" borderId="0" applyNumberFormat="0" applyFill="0" applyBorder="0" applyAlignment="0" applyProtection="0"/>
    <xf numFmtId="0" fontId="7" fillId="0" borderId="0"/>
    <xf numFmtId="0" fontId="7" fillId="0" borderId="0"/>
    <xf numFmtId="0" fontId="17" fillId="0" borderId="0" applyNumberFormat="0" applyFill="0" applyBorder="0" applyAlignment="0" applyProtection="0"/>
    <xf numFmtId="0" fontId="17" fillId="0" borderId="0" applyNumberFormat="0" applyFill="0" applyBorder="0" applyAlignment="0" applyProtection="0"/>
    <xf numFmtId="0" fontId="7" fillId="0" borderId="0"/>
    <xf numFmtId="0" fontId="7" fillId="0" borderId="0"/>
    <xf numFmtId="0" fontId="17" fillId="0" borderId="0" applyNumberFormat="0" applyFill="0" applyBorder="0" applyAlignment="0" applyProtection="0"/>
    <xf numFmtId="0" fontId="17" fillId="0" borderId="0" applyNumberFormat="0" applyFill="0" applyBorder="0" applyAlignment="0" applyProtection="0"/>
    <xf numFmtId="0" fontId="7" fillId="0" borderId="0"/>
    <xf numFmtId="0" fontId="7" fillId="0" borderId="0"/>
    <xf numFmtId="0" fontId="17" fillId="0" borderId="0" applyNumberFormat="0" applyFill="0" applyBorder="0" applyAlignment="0" applyProtection="0"/>
    <xf numFmtId="0" fontId="17" fillId="0" borderId="0" applyNumberFormat="0" applyFill="0" applyBorder="0" applyAlignment="0" applyProtection="0"/>
    <xf numFmtId="0" fontId="7" fillId="0" borderId="0"/>
    <xf numFmtId="0" fontId="7" fillId="0" borderId="0"/>
    <xf numFmtId="0" fontId="17" fillId="0" borderId="0" applyNumberFormat="0" applyFill="0" applyBorder="0" applyAlignment="0" applyProtection="0"/>
    <xf numFmtId="0" fontId="17" fillId="0" borderId="0" applyNumberFormat="0" applyFill="0" applyBorder="0" applyAlignment="0" applyProtection="0"/>
    <xf numFmtId="0" fontId="7" fillId="0" borderId="0"/>
    <xf numFmtId="0" fontId="7" fillId="0" borderId="0"/>
    <xf numFmtId="0" fontId="17" fillId="0" borderId="0" applyNumberFormat="0" applyFill="0" applyBorder="0" applyAlignment="0" applyProtection="0"/>
    <xf numFmtId="0" fontId="17" fillId="0" borderId="0" applyNumberFormat="0" applyFill="0" applyBorder="0" applyAlignment="0" applyProtection="0"/>
    <xf numFmtId="0" fontId="7" fillId="0" borderId="0"/>
    <xf numFmtId="0" fontId="7" fillId="0" borderId="0"/>
    <xf numFmtId="0" fontId="17" fillId="0" borderId="0" applyNumberFormat="0" applyFill="0" applyBorder="0" applyAlignment="0" applyProtection="0"/>
    <xf numFmtId="0" fontId="17" fillId="0" borderId="0" applyNumberFormat="0" applyFill="0" applyBorder="0" applyAlignment="0" applyProtection="0"/>
    <xf numFmtId="0" fontId="7" fillId="0" borderId="0"/>
    <xf numFmtId="0" fontId="7" fillId="0" borderId="0"/>
    <xf numFmtId="0" fontId="17" fillId="0" borderId="0" applyNumberFormat="0" applyFill="0" applyBorder="0" applyAlignment="0" applyProtection="0"/>
    <xf numFmtId="0" fontId="25" fillId="0" borderId="9" applyNumberFormat="0" applyFill="0" applyAlignment="0" applyProtection="0"/>
    <xf numFmtId="0" fontId="7" fillId="0" borderId="0"/>
    <xf numFmtId="0" fontId="7"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7" fillId="0" borderId="0"/>
    <xf numFmtId="0" fontId="7"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112" fillId="0" borderId="35" applyNumberFormat="0" applyFill="0" applyAlignment="0" applyProtection="0"/>
    <xf numFmtId="0" fontId="112" fillId="0" borderId="35"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7" fillId="0" borderId="0"/>
    <xf numFmtId="0" fontId="18" fillId="0" borderId="9" applyNumberFormat="0" applyFill="0" applyAlignment="0" applyProtection="0"/>
    <xf numFmtId="0" fontId="18" fillId="0" borderId="9" applyNumberFormat="0" applyFill="0" applyAlignment="0" applyProtection="0"/>
    <xf numFmtId="0" fontId="25" fillId="0" borderId="9" applyNumberFormat="0" applyFill="0" applyAlignment="0" applyProtection="0"/>
    <xf numFmtId="0" fontId="7" fillId="0" borderId="0"/>
    <xf numFmtId="0" fontId="7"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7" fillId="0" borderId="0"/>
    <xf numFmtId="0" fontId="7"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7" fillId="0" borderId="0"/>
    <xf numFmtId="0" fontId="7"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7" fillId="0" borderId="0"/>
    <xf numFmtId="0" fontId="7" fillId="0" borderId="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39" fillId="0" borderId="0" applyNumberFormat="0" applyFill="0" applyBorder="0" applyAlignment="0" applyProtection="0"/>
    <xf numFmtId="0" fontId="7" fillId="0" borderId="0"/>
    <xf numFmtId="0" fontId="7" fillId="0" borderId="0"/>
    <xf numFmtId="0" fontId="39" fillId="0" borderId="0" applyNumberFormat="0" applyFill="0" applyBorder="0" applyAlignment="0" applyProtection="0"/>
    <xf numFmtId="0" fontId="7" fillId="0" borderId="0"/>
    <xf numFmtId="0" fontId="7" fillId="0" borderId="0"/>
    <xf numFmtId="0" fontId="39"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39" fillId="0" borderId="0" applyNumberFormat="0" applyFill="0" applyBorder="0" applyAlignment="0" applyProtection="0"/>
    <xf numFmtId="0" fontId="7" fillId="0" borderId="0"/>
    <xf numFmtId="0" fontId="7" fillId="0" borderId="0"/>
    <xf numFmtId="0" fontId="39" fillId="0" borderId="0" applyNumberFormat="0" applyFill="0" applyBorder="0" applyAlignment="0" applyProtection="0"/>
    <xf numFmtId="0" fontId="7" fillId="0" borderId="0"/>
    <xf numFmtId="0" fontId="7" fillId="0" borderId="0"/>
    <xf numFmtId="0" fontId="39" fillId="0" borderId="0" applyNumberFormat="0" applyFill="0" applyBorder="0" applyAlignment="0" applyProtection="0"/>
    <xf numFmtId="0" fontId="39" fillId="0" borderId="0" applyNumberFormat="0" applyFill="0" applyBorder="0" applyAlignment="0" applyProtection="0"/>
    <xf numFmtId="0" fontId="7" fillId="0" borderId="0"/>
    <xf numFmtId="0" fontId="7" fillId="0" borderId="0"/>
    <xf numFmtId="0" fontId="39" fillId="0" borderId="0" applyNumberFormat="0" applyFill="0" applyBorder="0" applyAlignment="0" applyProtection="0"/>
    <xf numFmtId="0" fontId="39" fillId="0" borderId="0" applyNumberFormat="0" applyFill="0" applyBorder="0" applyAlignment="0" applyProtection="0"/>
    <xf numFmtId="0" fontId="7" fillId="0" borderId="0"/>
    <xf numFmtId="0" fontId="7" fillId="0" borderId="0"/>
    <xf numFmtId="0" fontId="39" fillId="0" borderId="0" applyNumberFormat="0" applyFill="0" applyBorder="0" applyAlignment="0" applyProtection="0"/>
    <xf numFmtId="0" fontId="39" fillId="0" borderId="0" applyNumberFormat="0" applyFill="0" applyBorder="0" applyAlignment="0" applyProtection="0"/>
    <xf numFmtId="0" fontId="7" fillId="0" borderId="0"/>
    <xf numFmtId="0" fontId="7" fillId="0" borderId="0"/>
    <xf numFmtId="0" fontId="39" fillId="0" borderId="0" applyNumberFormat="0" applyFill="0" applyBorder="0" applyAlignment="0" applyProtection="0"/>
    <xf numFmtId="0" fontId="39" fillId="0" borderId="0" applyNumberFormat="0" applyFill="0" applyBorder="0" applyAlignment="0" applyProtection="0"/>
    <xf numFmtId="0" fontId="7" fillId="0" borderId="0"/>
    <xf numFmtId="0" fontId="7" fillId="0" borderId="0"/>
    <xf numFmtId="0" fontId="39" fillId="0" borderId="0" applyNumberFormat="0" applyFill="0" applyBorder="0" applyAlignment="0" applyProtection="0"/>
    <xf numFmtId="0" fontId="39" fillId="0" borderId="0" applyNumberFormat="0" applyFill="0" applyBorder="0" applyAlignment="0" applyProtection="0"/>
    <xf numFmtId="0" fontId="7" fillId="0" borderId="0"/>
    <xf numFmtId="0" fontId="7" fillId="0" borderId="0"/>
    <xf numFmtId="0" fontId="39" fillId="0" borderId="0" applyNumberFormat="0" applyFill="0" applyBorder="0" applyAlignment="0" applyProtection="0"/>
    <xf numFmtId="0" fontId="3" fillId="0" borderId="0"/>
    <xf numFmtId="44" fontId="3" fillId="0" borderId="0" applyFont="0" applyFill="0" applyBorder="0" applyAlignment="0" applyProtection="0"/>
    <xf numFmtId="0" fontId="2" fillId="0" borderId="0"/>
    <xf numFmtId="44" fontId="2" fillId="0" borderId="0" applyFont="0" applyFill="0" applyBorder="0" applyAlignment="0" applyProtection="0"/>
    <xf numFmtId="0" fontId="8" fillId="0" borderId="0"/>
    <xf numFmtId="0" fontId="1" fillId="0" borderId="0"/>
    <xf numFmtId="0" fontId="1" fillId="0" borderId="0"/>
    <xf numFmtId="0" fontId="8" fillId="0" borderId="0"/>
  </cellStyleXfs>
  <cellXfs count="300">
    <xf numFmtId="0" fontId="0" fillId="0" borderId="0" xfId="0"/>
    <xf numFmtId="0" fontId="65" fillId="24" borderId="0" xfId="0" applyFont="1" applyFill="1" applyBorder="1" applyAlignment="1" applyProtection="1"/>
    <xf numFmtId="0" fontId="65" fillId="24" borderId="10" xfId="0" applyFont="1" applyFill="1" applyBorder="1" applyAlignment="1" applyProtection="1"/>
    <xf numFmtId="0" fontId="67" fillId="24" borderId="0" xfId="0" applyFont="1" applyFill="1" applyBorder="1" applyAlignment="1" applyProtection="1"/>
    <xf numFmtId="0" fontId="67" fillId="24" borderId="10" xfId="0" applyFont="1" applyFill="1" applyBorder="1" applyAlignment="1" applyProtection="1"/>
    <xf numFmtId="0" fontId="70" fillId="58" borderId="0" xfId="0" applyFont="1" applyFill="1" applyBorder="1" applyAlignment="1" applyProtection="1">
      <alignment horizontal="left" vertical="top"/>
    </xf>
    <xf numFmtId="170" fontId="64" fillId="60" borderId="19" xfId="0" applyNumberFormat="1" applyFont="1" applyFill="1" applyBorder="1" applyAlignment="1" applyProtection="1">
      <alignment vertical="center"/>
    </xf>
    <xf numFmtId="170" fontId="64" fillId="60" borderId="20" xfId="0" applyNumberFormat="1" applyFont="1" applyFill="1" applyBorder="1" applyAlignment="1" applyProtection="1">
      <alignment vertical="center"/>
    </xf>
    <xf numFmtId="0" fontId="65" fillId="60" borderId="19" xfId="0" applyFont="1" applyFill="1" applyBorder="1" applyAlignment="1" applyProtection="1">
      <alignment horizontal="center"/>
    </xf>
    <xf numFmtId="0" fontId="65" fillId="60" borderId="20" xfId="0" applyFont="1" applyFill="1" applyBorder="1" applyAlignment="1" applyProtection="1">
      <alignment wrapText="1"/>
    </xf>
    <xf numFmtId="0" fontId="68" fillId="60" borderId="0" xfId="0" applyFont="1" applyFill="1" applyBorder="1" applyAlignment="1" applyProtection="1">
      <alignment horizontal="center" vertical="center"/>
    </xf>
    <xf numFmtId="0" fontId="70" fillId="60" borderId="15" xfId="0" applyFont="1" applyFill="1" applyBorder="1" applyAlignment="1" applyProtection="1">
      <alignment horizontal="left" vertical="top"/>
    </xf>
    <xf numFmtId="0" fontId="70" fillId="60" borderId="57" xfId="0" applyFont="1" applyFill="1" applyBorder="1" applyAlignment="1" applyProtection="1">
      <alignment horizontal="left" vertical="top"/>
    </xf>
    <xf numFmtId="0" fontId="70" fillId="60" borderId="11" xfId="0" applyFont="1" applyFill="1" applyBorder="1" applyAlignment="1" applyProtection="1">
      <alignment horizontal="left" vertical="top"/>
    </xf>
    <xf numFmtId="0" fontId="70" fillId="60" borderId="16" xfId="0" applyFont="1" applyFill="1" applyBorder="1" applyAlignment="1" applyProtection="1">
      <alignment horizontal="left" vertical="top"/>
    </xf>
    <xf numFmtId="0" fontId="70" fillId="60" borderId="0" xfId="0" applyFont="1" applyFill="1" applyBorder="1" applyAlignment="1" applyProtection="1">
      <alignment horizontal="left" vertical="top"/>
    </xf>
    <xf numFmtId="0" fontId="71" fillId="60" borderId="0" xfId="0" applyFont="1" applyFill="1" applyBorder="1" applyAlignment="1" applyProtection="1">
      <alignment horizontal="left" vertical="top"/>
    </xf>
    <xf numFmtId="0" fontId="67" fillId="60" borderId="0" xfId="0" applyFont="1" applyFill="1" applyBorder="1" applyAlignment="1" applyProtection="1">
      <alignment horizontal="left" vertical="top"/>
    </xf>
    <xf numFmtId="164" fontId="69" fillId="62" borderId="0" xfId="0" applyNumberFormat="1" applyFont="1" applyFill="1" applyBorder="1" applyAlignment="1" applyProtection="1">
      <alignment horizontal="center" vertical="top"/>
      <protection locked="0"/>
    </xf>
    <xf numFmtId="10" fontId="69" fillId="62" borderId="0" xfId="0" applyNumberFormat="1" applyFont="1" applyFill="1" applyBorder="1" applyAlignment="1" applyProtection="1">
      <alignment horizontal="center" vertical="top" wrapText="1"/>
      <protection locked="0"/>
    </xf>
    <xf numFmtId="37" fontId="69" fillId="61" borderId="0" xfId="322" applyNumberFormat="1" applyFont="1" applyFill="1" applyBorder="1" applyAlignment="1" applyProtection="1">
      <alignment horizontal="center" vertical="top"/>
      <protection locked="0"/>
    </xf>
    <xf numFmtId="0" fontId="69" fillId="61" borderId="0" xfId="0" applyFont="1" applyFill="1" applyBorder="1" applyAlignment="1" applyProtection="1">
      <alignment horizontal="center" vertical="top"/>
      <protection locked="0"/>
    </xf>
    <xf numFmtId="164" fontId="69" fillId="61" borderId="0" xfId="0" applyNumberFormat="1" applyFont="1" applyFill="1" applyBorder="1" applyAlignment="1" applyProtection="1">
      <alignment horizontal="center" vertical="top"/>
      <protection locked="0"/>
    </xf>
    <xf numFmtId="5" fontId="69" fillId="61" borderId="0" xfId="661" applyNumberFormat="1" applyFont="1" applyFill="1" applyBorder="1" applyAlignment="1" applyProtection="1">
      <alignment horizontal="center" vertical="top" wrapText="1"/>
      <protection locked="0"/>
    </xf>
    <xf numFmtId="0" fontId="70" fillId="60" borderId="12" xfId="0" applyFont="1" applyFill="1" applyBorder="1" applyAlignment="1" applyProtection="1">
      <alignment horizontal="left" vertical="top" indent="1"/>
    </xf>
    <xf numFmtId="0" fontId="70" fillId="60" borderId="57" xfId="0" applyFont="1" applyFill="1" applyBorder="1" applyAlignment="1" applyProtection="1">
      <alignment horizontal="left" vertical="top" indent="1"/>
    </xf>
    <xf numFmtId="0" fontId="70" fillId="60" borderId="60" xfId="0" applyFont="1" applyFill="1" applyBorder="1" applyAlignment="1" applyProtection="1">
      <alignment horizontal="left" vertical="top" indent="1"/>
    </xf>
    <xf numFmtId="0" fontId="70" fillId="60" borderId="10" xfId="0" applyFont="1" applyFill="1" applyBorder="1" applyAlignment="1" applyProtection="1">
      <alignment horizontal="left" vertical="top" indent="1"/>
    </xf>
    <xf numFmtId="0" fontId="71" fillId="60" borderId="10" xfId="0" applyFont="1" applyFill="1" applyBorder="1" applyAlignment="1" applyProtection="1">
      <alignment horizontal="left" vertical="top" indent="1"/>
    </xf>
    <xf numFmtId="0" fontId="70" fillId="58" borderId="10" xfId="0" applyFont="1" applyFill="1" applyBorder="1" applyAlignment="1" applyProtection="1">
      <alignment horizontal="left" vertical="top" indent="1"/>
    </xf>
    <xf numFmtId="0" fontId="67" fillId="60" borderId="10" xfId="0" applyFont="1" applyFill="1" applyBorder="1" applyAlignment="1" applyProtection="1">
      <alignment horizontal="left" vertical="top" indent="1"/>
    </xf>
    <xf numFmtId="170" fontId="64" fillId="60" borderId="0" xfId="0" applyNumberFormat="1" applyFont="1" applyFill="1" applyBorder="1" applyAlignment="1" applyProtection="1">
      <alignment vertical="center"/>
    </xf>
    <xf numFmtId="170" fontId="64" fillId="60" borderId="10" xfId="0" applyNumberFormat="1" applyFont="1" applyFill="1" applyBorder="1" applyAlignment="1" applyProtection="1">
      <alignment vertical="center"/>
    </xf>
    <xf numFmtId="0" fontId="7" fillId="60" borderId="19" xfId="0" applyFont="1" applyFill="1" applyBorder="1" applyAlignment="1" applyProtection="1">
      <alignment vertical="top" wrapText="1"/>
    </xf>
    <xf numFmtId="0" fontId="7" fillId="60" borderId="19" xfId="0" applyFont="1" applyFill="1" applyBorder="1" applyAlignment="1" applyProtection="1"/>
    <xf numFmtId="0" fontId="7" fillId="60" borderId="20" xfId="0" applyFont="1" applyFill="1" applyBorder="1" applyAlignment="1" applyProtection="1"/>
    <xf numFmtId="0" fontId="7" fillId="60" borderId="13" xfId="0" applyFont="1" applyFill="1" applyBorder="1" applyAlignment="1" applyProtection="1"/>
    <xf numFmtId="0" fontId="7" fillId="60" borderId="13" xfId="0" applyFont="1" applyFill="1" applyBorder="1" applyAlignment="1" applyProtection="1">
      <alignment vertical="top" wrapText="1"/>
    </xf>
    <xf numFmtId="0" fontId="7" fillId="60" borderId="14" xfId="0" applyFont="1" applyFill="1" applyBorder="1" applyAlignment="1" applyProtection="1"/>
    <xf numFmtId="166" fontId="63" fillId="59" borderId="0" xfId="0" applyNumberFormat="1" applyFont="1" applyFill="1" applyBorder="1" applyAlignment="1" applyProtection="1"/>
    <xf numFmtId="2" fontId="63" fillId="59" borderId="0" xfId="0" applyNumberFormat="1" applyFont="1" applyFill="1" applyBorder="1" applyAlignment="1" applyProtection="1"/>
    <xf numFmtId="168" fontId="63" fillId="59" borderId="0" xfId="0" applyNumberFormat="1" applyFont="1" applyFill="1" applyBorder="1" applyAlignment="1" applyProtection="1"/>
    <xf numFmtId="166" fontId="63" fillId="59" borderId="10" xfId="0" applyNumberFormat="1" applyFont="1" applyFill="1" applyBorder="1" applyAlignment="1" applyProtection="1"/>
    <xf numFmtId="166" fontId="63" fillId="59" borderId="0" xfId="0" applyNumberFormat="1" applyFont="1" applyFill="1" applyBorder="1" applyAlignment="1" applyProtection="1">
      <alignment horizontal="center"/>
    </xf>
    <xf numFmtId="2" fontId="63" fillId="59" borderId="0" xfId="0" applyNumberFormat="1" applyFont="1" applyFill="1" applyBorder="1" applyAlignment="1" applyProtection="1">
      <alignment horizontal="right" wrapText="1"/>
    </xf>
    <xf numFmtId="168" fontId="63" fillId="59" borderId="0" xfId="0" applyNumberFormat="1" applyFont="1" applyFill="1" applyBorder="1" applyAlignment="1" applyProtection="1">
      <alignment horizontal="right" wrapText="1"/>
    </xf>
    <xf numFmtId="166" fontId="63" fillId="59" borderId="0" xfId="0" applyNumberFormat="1" applyFont="1" applyFill="1" applyBorder="1" applyAlignment="1" applyProtection="1">
      <alignment horizontal="left" wrapText="1"/>
    </xf>
    <xf numFmtId="166" fontId="63" fillId="59" borderId="10" xfId="0" applyNumberFormat="1" applyFont="1" applyFill="1" applyBorder="1" applyAlignment="1" applyProtection="1">
      <alignment horizontal="left" wrapText="1"/>
    </xf>
    <xf numFmtId="0" fontId="125" fillId="0" borderId="0" xfId="0" applyFont="1" applyFill="1" applyProtection="1">
      <protection locked="0"/>
    </xf>
    <xf numFmtId="0" fontId="0" fillId="0" borderId="0" xfId="0" applyProtection="1">
      <protection locked="0"/>
    </xf>
    <xf numFmtId="0" fontId="117" fillId="60" borderId="50" xfId="0" applyFont="1" applyFill="1" applyBorder="1" applyAlignment="1" applyProtection="1">
      <alignment vertical="top"/>
      <protection locked="0"/>
    </xf>
    <xf numFmtId="170" fontId="116" fillId="0" borderId="0" xfId="0" applyNumberFormat="1" applyFont="1" applyFill="1" applyBorder="1" applyAlignment="1" applyProtection="1">
      <alignment vertical="center"/>
      <protection locked="0"/>
    </xf>
    <xf numFmtId="170" fontId="116" fillId="0" borderId="36" xfId="0" applyNumberFormat="1" applyFont="1" applyFill="1" applyBorder="1" applyAlignment="1" applyProtection="1">
      <alignment vertical="center"/>
      <protection locked="0"/>
    </xf>
    <xf numFmtId="0" fontId="117" fillId="60" borderId="51" xfId="0" applyFont="1" applyFill="1" applyBorder="1" applyAlignment="1" applyProtection="1">
      <alignment vertical="top"/>
      <protection locked="0"/>
    </xf>
    <xf numFmtId="170" fontId="61" fillId="0" borderId="0" xfId="0" applyNumberFormat="1" applyFont="1" applyFill="1" applyBorder="1" applyAlignment="1" applyProtection="1">
      <alignment vertical="center"/>
      <protection locked="0"/>
    </xf>
    <xf numFmtId="170" fontId="61" fillId="0" borderId="36" xfId="0" applyNumberFormat="1" applyFont="1" applyFill="1" applyBorder="1" applyAlignment="1" applyProtection="1">
      <alignment vertical="center"/>
      <protection locked="0"/>
    </xf>
    <xf numFmtId="0" fontId="54" fillId="0" borderId="0" xfId="0" applyFont="1" applyProtection="1">
      <protection locked="0"/>
    </xf>
    <xf numFmtId="0" fontId="117" fillId="60" borderId="52" xfId="0" applyFont="1" applyFill="1" applyBorder="1" applyAlignment="1" applyProtection="1">
      <alignment vertical="top"/>
      <protection locked="0"/>
    </xf>
    <xf numFmtId="170" fontId="12" fillId="0" borderId="0" xfId="0" quotePrefix="1" applyNumberFormat="1" applyFont="1" applyFill="1" applyBorder="1" applyAlignment="1" applyProtection="1">
      <alignment vertical="center"/>
      <protection locked="0"/>
    </xf>
    <xf numFmtId="170" fontId="12" fillId="0" borderId="0" xfId="0" applyNumberFormat="1" applyFont="1" applyFill="1" applyBorder="1" applyAlignment="1" applyProtection="1">
      <alignment vertical="center"/>
      <protection locked="0"/>
    </xf>
    <xf numFmtId="170" fontId="12" fillId="0" borderId="36" xfId="0" applyNumberFormat="1" applyFont="1" applyFill="1" applyBorder="1" applyAlignment="1" applyProtection="1">
      <alignment vertical="center"/>
      <protection locked="0"/>
    </xf>
    <xf numFmtId="0" fontId="65" fillId="24" borderId="51" xfId="0" applyFont="1" applyFill="1" applyBorder="1" applyAlignment="1" applyProtection="1">
      <protection locked="0"/>
    </xf>
    <xf numFmtId="0" fontId="0" fillId="0" borderId="0" xfId="0" applyFill="1" applyBorder="1" applyAlignment="1" applyProtection="1">
      <protection locked="0"/>
    </xf>
    <xf numFmtId="0" fontId="0" fillId="0" borderId="36" xfId="0" applyFill="1" applyBorder="1" applyAlignment="1" applyProtection="1">
      <protection locked="0"/>
    </xf>
    <xf numFmtId="0" fontId="65" fillId="24" borderId="51" xfId="0" applyFont="1" applyFill="1" applyBorder="1" applyAlignment="1" applyProtection="1">
      <alignment vertical="center" wrapText="1"/>
      <protection locked="0"/>
    </xf>
    <xf numFmtId="0" fontId="7" fillId="0" borderId="0" xfId="0" applyFont="1" applyFill="1" applyBorder="1" applyAlignment="1" applyProtection="1">
      <alignment vertical="center" wrapText="1"/>
      <protection locked="0"/>
    </xf>
    <xf numFmtId="0" fontId="7" fillId="0" borderId="36" xfId="0" applyFont="1" applyFill="1" applyBorder="1" applyAlignment="1" applyProtection="1">
      <alignment vertical="center" wrapText="1"/>
      <protection locked="0"/>
    </xf>
    <xf numFmtId="0" fontId="7" fillId="0" borderId="0" xfId="0" applyFont="1" applyProtection="1">
      <protection locked="0"/>
    </xf>
    <xf numFmtId="0" fontId="65" fillId="24" borderId="51" xfId="0" applyFont="1" applyFill="1" applyBorder="1" applyAlignment="1" applyProtection="1">
      <alignment wrapText="1"/>
      <protection locked="0"/>
    </xf>
    <xf numFmtId="0" fontId="7" fillId="0" borderId="0" xfId="0" applyFont="1" applyFill="1" applyBorder="1" applyAlignment="1" applyProtection="1">
      <alignment wrapText="1"/>
      <protection locked="0"/>
    </xf>
    <xf numFmtId="0" fontId="7" fillId="0" borderId="36" xfId="0" applyFont="1" applyFill="1" applyBorder="1" applyAlignment="1" applyProtection="1">
      <alignment wrapText="1"/>
      <protection locked="0"/>
    </xf>
    <xf numFmtId="0" fontId="65" fillId="0" borderId="51" xfId="0" applyFont="1" applyBorder="1" applyAlignment="1" applyProtection="1">
      <protection locked="0"/>
    </xf>
    <xf numFmtId="0" fontId="7" fillId="0" borderId="0" xfId="0" applyFont="1" applyFill="1" applyBorder="1" applyAlignment="1" applyProtection="1">
      <protection locked="0"/>
    </xf>
    <xf numFmtId="0" fontId="7" fillId="0" borderId="36" xfId="0" applyFont="1" applyFill="1" applyBorder="1" applyAlignment="1" applyProtection="1">
      <protection locked="0"/>
    </xf>
    <xf numFmtId="0" fontId="66" fillId="24" borderId="52" xfId="0" applyFont="1" applyFill="1" applyBorder="1" applyAlignment="1" applyProtection="1">
      <alignment vertical="center" wrapText="1"/>
      <protection locked="0"/>
    </xf>
    <xf numFmtId="0" fontId="55" fillId="0" borderId="37" xfId="0" applyFont="1" applyFill="1" applyBorder="1" applyAlignment="1" applyProtection="1">
      <alignment vertical="center" wrapText="1"/>
      <protection locked="0"/>
    </xf>
    <xf numFmtId="0" fontId="55" fillId="0" borderId="38" xfId="0" applyFont="1" applyFill="1" applyBorder="1" applyAlignment="1" applyProtection="1">
      <alignment vertical="center" wrapText="1"/>
      <protection locked="0"/>
    </xf>
    <xf numFmtId="170" fontId="64" fillId="59" borderId="0" xfId="0" applyNumberFormat="1" applyFont="1" applyFill="1" applyBorder="1" applyAlignment="1" applyProtection="1">
      <alignment horizontal="left" vertical="center"/>
      <protection locked="0"/>
    </xf>
    <xf numFmtId="170" fontId="64" fillId="60" borderId="19" xfId="0" applyNumberFormat="1" applyFont="1" applyFill="1" applyBorder="1" applyAlignment="1" applyProtection="1">
      <alignment horizontal="left" vertical="center"/>
      <protection locked="0"/>
    </xf>
    <xf numFmtId="0" fontId="7" fillId="0" borderId="0" xfId="0" applyFont="1" applyFill="1" applyProtection="1">
      <protection locked="0"/>
    </xf>
    <xf numFmtId="1" fontId="65" fillId="0" borderId="43" xfId="0" applyNumberFormat="1" applyFont="1" applyFill="1" applyBorder="1" applyAlignment="1" applyProtection="1">
      <alignment horizontal="center" vertical="center"/>
      <protection locked="0"/>
    </xf>
    <xf numFmtId="0" fontId="65" fillId="0" borderId="19" xfId="0" applyFont="1" applyFill="1" applyBorder="1" applyAlignment="1" applyProtection="1">
      <alignment horizontal="center" vertical="center"/>
      <protection locked="0"/>
    </xf>
    <xf numFmtId="0" fontId="65" fillId="0" borderId="20" xfId="0" applyFont="1" applyFill="1" applyBorder="1" applyAlignment="1" applyProtection="1">
      <alignment horizontal="center" vertical="center" wrapText="1"/>
      <protection locked="0"/>
    </xf>
    <xf numFmtId="0" fontId="44" fillId="0" borderId="0" xfId="0" applyFont="1" applyFill="1" applyProtection="1">
      <protection locked="0"/>
    </xf>
    <xf numFmtId="170" fontId="64" fillId="60" borderId="18" xfId="0" applyNumberFormat="1" applyFont="1" applyFill="1" applyBorder="1" applyAlignment="1" applyProtection="1">
      <alignment horizontal="left" vertical="center" indent="1"/>
      <protection locked="0"/>
    </xf>
    <xf numFmtId="0" fontId="62" fillId="0" borderId="0" xfId="0" applyFont="1" applyFill="1" applyAlignment="1" applyProtection="1">
      <alignment vertical="top"/>
      <protection locked="0"/>
    </xf>
    <xf numFmtId="170" fontId="64" fillId="60" borderId="43" xfId="0" applyNumberFormat="1" applyFont="1" applyFill="1" applyBorder="1" applyAlignment="1" applyProtection="1">
      <alignment horizontal="left" vertical="center" indent="1"/>
      <protection locked="0"/>
    </xf>
    <xf numFmtId="0" fontId="18" fillId="0" borderId="0" xfId="0" applyFont="1" applyFill="1" applyAlignment="1" applyProtection="1">
      <alignment horizontal="left" vertical="top"/>
      <protection locked="0"/>
    </xf>
    <xf numFmtId="0" fontId="67" fillId="24" borderId="43" xfId="0" applyFont="1" applyFill="1" applyBorder="1" applyAlignment="1" applyProtection="1">
      <alignment horizontal="left" indent="1"/>
      <protection locked="0"/>
    </xf>
    <xf numFmtId="0" fontId="52" fillId="0" borderId="0" xfId="0" applyFont="1" applyFill="1" applyProtection="1">
      <protection locked="0"/>
    </xf>
    <xf numFmtId="0" fontId="65" fillId="24" borderId="43" xfId="0" applyFont="1" applyFill="1" applyBorder="1" applyAlignment="1" applyProtection="1">
      <alignment horizontal="left" indent="2"/>
      <protection locked="0"/>
    </xf>
    <xf numFmtId="0" fontId="8" fillId="0" borderId="0" xfId="0" applyFont="1" applyFill="1" applyProtection="1">
      <protection locked="0"/>
    </xf>
    <xf numFmtId="0" fontId="60" fillId="0" borderId="0" xfId="0" applyFont="1" applyFill="1" applyAlignment="1" applyProtection="1">
      <alignment horizontal="left" vertical="top"/>
      <protection locked="0"/>
    </xf>
    <xf numFmtId="0" fontId="65" fillId="24" borderId="53" xfId="0" applyFont="1" applyFill="1" applyBorder="1" applyAlignment="1" applyProtection="1">
      <alignment horizontal="left" indent="2"/>
      <protection locked="0"/>
    </xf>
    <xf numFmtId="0" fontId="68" fillId="61" borderId="54" xfId="0" applyFont="1" applyFill="1" applyBorder="1" applyAlignment="1" applyProtection="1">
      <alignment horizontal="left" vertical="center" indent="1"/>
      <protection locked="0"/>
    </xf>
    <xf numFmtId="0" fontId="118" fillId="63" borderId="55" xfId="0" applyFont="1" applyFill="1" applyBorder="1" applyAlignment="1" applyProtection="1">
      <alignment horizontal="left" vertical="center" wrapText="1" indent="1"/>
      <protection locked="0"/>
    </xf>
    <xf numFmtId="0" fontId="64" fillId="60" borderId="43" xfId="0" applyFont="1" applyFill="1" applyBorder="1" applyAlignment="1" applyProtection="1">
      <alignment horizontal="left" vertical="center" indent="1"/>
      <protection locked="0"/>
    </xf>
    <xf numFmtId="0" fontId="64" fillId="60" borderId="0" xfId="0" applyFont="1" applyFill="1" applyBorder="1" applyAlignment="1" applyProtection="1">
      <alignment horizontal="center" vertical="center"/>
      <protection locked="0"/>
    </xf>
    <xf numFmtId="0" fontId="64" fillId="60" borderId="10" xfId="0" applyFont="1" applyFill="1" applyBorder="1" applyAlignment="1" applyProtection="1">
      <alignment horizontal="center" vertical="center" wrapText="1"/>
      <protection locked="0"/>
    </xf>
    <xf numFmtId="0" fontId="117" fillId="60" borderId="56" xfId="0" applyFont="1" applyFill="1" applyBorder="1" applyAlignment="1" applyProtection="1">
      <alignment horizontal="left" vertical="top" indent="1"/>
      <protection locked="0"/>
    </xf>
    <xf numFmtId="0" fontId="65" fillId="24" borderId="43" xfId="0" applyFont="1" applyFill="1" applyBorder="1" applyAlignment="1" applyProtection="1">
      <alignment horizontal="left" vertical="top" indent="1"/>
      <protection locked="0"/>
    </xf>
    <xf numFmtId="0" fontId="65" fillId="24" borderId="10" xfId="0" applyFont="1" applyFill="1" applyBorder="1" applyAlignment="1" applyProtection="1">
      <alignment horizontal="left" vertical="top" wrapText="1" indent="1"/>
      <protection locked="0"/>
    </xf>
    <xf numFmtId="0" fontId="7" fillId="24" borderId="0" xfId="0" applyFont="1" applyFill="1" applyProtection="1">
      <protection locked="0"/>
    </xf>
    <xf numFmtId="0" fontId="65" fillId="24" borderId="43" xfId="0" applyFont="1" applyFill="1" applyBorder="1" applyAlignment="1" applyProtection="1">
      <alignment horizontal="left" vertical="top" wrapText="1" indent="1"/>
      <protection locked="0"/>
    </xf>
    <xf numFmtId="0" fontId="12" fillId="56" borderId="0" xfId="0" applyFont="1" applyFill="1" applyProtection="1">
      <protection locked="0"/>
    </xf>
    <xf numFmtId="0" fontId="7" fillId="57" borderId="0" xfId="0" applyFont="1" applyFill="1" applyProtection="1">
      <protection locked="0"/>
    </xf>
    <xf numFmtId="0" fontId="117" fillId="60" borderId="58" xfId="0" applyFont="1" applyFill="1" applyBorder="1" applyAlignment="1" applyProtection="1">
      <alignment horizontal="left" vertical="top" indent="1"/>
      <protection locked="0"/>
    </xf>
    <xf numFmtId="0" fontId="65" fillId="24" borderId="0" xfId="0" applyFont="1" applyFill="1" applyBorder="1" applyAlignment="1" applyProtection="1">
      <alignment horizontal="center" vertical="top" wrapText="1"/>
      <protection locked="0"/>
    </xf>
    <xf numFmtId="169" fontId="65" fillId="24" borderId="0" xfId="322" applyNumberFormat="1" applyFont="1" applyFill="1" applyBorder="1" applyAlignment="1" applyProtection="1">
      <alignment horizontal="center" vertical="top"/>
      <protection locked="0"/>
    </xf>
    <xf numFmtId="168" fontId="65" fillId="24" borderId="0" xfId="0" applyNumberFormat="1" applyFont="1" applyFill="1" applyBorder="1" applyAlignment="1" applyProtection="1">
      <alignment horizontal="center" vertical="top" wrapText="1"/>
      <protection locked="0"/>
    </xf>
    <xf numFmtId="0" fontId="65" fillId="0" borderId="43" xfId="0" applyFont="1" applyFill="1" applyBorder="1" applyAlignment="1" applyProtection="1">
      <alignment horizontal="left" vertical="top" indent="1"/>
      <protection locked="0"/>
    </xf>
    <xf numFmtId="2" fontId="65" fillId="24" borderId="0" xfId="0" applyNumberFormat="1" applyFont="1" applyFill="1" applyBorder="1" applyAlignment="1" applyProtection="1">
      <alignment horizontal="center" vertical="top" wrapText="1"/>
      <protection locked="0"/>
    </xf>
    <xf numFmtId="7" fontId="7" fillId="0" borderId="0" xfId="0" applyNumberFormat="1" applyFont="1" applyFill="1" applyProtection="1">
      <protection locked="0"/>
    </xf>
    <xf numFmtId="5" fontId="125" fillId="63" borderId="0" xfId="661" applyNumberFormat="1" applyFont="1" applyFill="1" applyBorder="1" applyAlignment="1" applyProtection="1">
      <alignment horizontal="center" vertical="top" wrapText="1"/>
      <protection locked="0"/>
    </xf>
    <xf numFmtId="9" fontId="125" fillId="63" borderId="0" xfId="1925" applyFont="1" applyFill="1" applyBorder="1" applyAlignment="1" applyProtection="1">
      <alignment horizontal="center" vertical="top" wrapText="1"/>
      <protection locked="0"/>
    </xf>
    <xf numFmtId="2" fontId="125" fillId="63" borderId="0" xfId="1925" applyNumberFormat="1" applyFont="1" applyFill="1" applyBorder="1" applyAlignment="1" applyProtection="1">
      <alignment horizontal="center" vertical="top" wrapText="1"/>
      <protection locked="0"/>
    </xf>
    <xf numFmtId="1" fontId="125" fillId="63" borderId="0" xfId="1925" applyNumberFormat="1" applyFont="1" applyFill="1" applyBorder="1" applyAlignment="1" applyProtection="1">
      <alignment horizontal="center" vertical="top" wrapText="1"/>
      <protection locked="0"/>
    </xf>
    <xf numFmtId="167" fontId="125" fillId="63" borderId="0" xfId="661" applyNumberFormat="1" applyFont="1" applyFill="1" applyBorder="1" applyAlignment="1" applyProtection="1">
      <alignment horizontal="center" vertical="top" wrapText="1"/>
      <protection locked="0"/>
    </xf>
    <xf numFmtId="0" fontId="63" fillId="24" borderId="0" xfId="0" applyFont="1" applyFill="1" applyBorder="1" applyAlignment="1" applyProtection="1">
      <alignment horizontal="center" vertical="top"/>
      <protection locked="0"/>
    </xf>
    <xf numFmtId="164" fontId="63" fillId="24" borderId="0" xfId="1925" applyNumberFormat="1" applyFont="1" applyFill="1" applyBorder="1" applyAlignment="1" applyProtection="1">
      <alignment horizontal="center" vertical="top" wrapText="1"/>
      <protection locked="0"/>
    </xf>
    <xf numFmtId="0" fontId="117" fillId="60" borderId="59" xfId="0" applyFont="1" applyFill="1" applyBorder="1" applyAlignment="1" applyProtection="1">
      <alignment horizontal="left" vertical="top" indent="1"/>
      <protection locked="0"/>
    </xf>
    <xf numFmtId="164" fontId="65" fillId="24" borderId="0" xfId="661" applyNumberFormat="1" applyFont="1" applyFill="1" applyBorder="1" applyAlignment="1" applyProtection="1">
      <alignment horizontal="center" vertical="top"/>
      <protection locked="0"/>
    </xf>
    <xf numFmtId="164" fontId="65" fillId="24" borderId="10" xfId="661" applyNumberFormat="1" applyFont="1" applyFill="1" applyBorder="1" applyAlignment="1" applyProtection="1">
      <alignment horizontal="left" vertical="top" indent="1"/>
      <protection locked="0"/>
    </xf>
    <xf numFmtId="0" fontId="117" fillId="60" borderId="43" xfId="0" applyFont="1" applyFill="1" applyBorder="1" applyAlignment="1" applyProtection="1">
      <alignment horizontal="left" vertical="top" indent="1"/>
      <protection locked="0"/>
    </xf>
    <xf numFmtId="0" fontId="63" fillId="24" borderId="43" xfId="0" applyFont="1" applyFill="1" applyBorder="1" applyAlignment="1" applyProtection="1">
      <alignment horizontal="left" vertical="top" indent="1"/>
      <protection locked="0"/>
    </xf>
    <xf numFmtId="0" fontId="63" fillId="24" borderId="10" xfId="0" applyFont="1" applyFill="1" applyBorder="1" applyAlignment="1" applyProtection="1">
      <alignment horizontal="left" vertical="top" wrapText="1" indent="1"/>
      <protection locked="0"/>
    </xf>
    <xf numFmtId="7" fontId="65" fillId="24" borderId="0" xfId="0" applyNumberFormat="1" applyFont="1" applyFill="1" applyBorder="1" applyAlignment="1" applyProtection="1">
      <alignment horizontal="center" vertical="top"/>
      <protection locked="0"/>
    </xf>
    <xf numFmtId="7" fontId="63" fillId="0" borderId="10" xfId="0" applyNumberFormat="1" applyFont="1" applyFill="1" applyBorder="1" applyAlignment="1" applyProtection="1">
      <alignment horizontal="left" vertical="top" wrapText="1" indent="1"/>
      <protection locked="0"/>
    </xf>
    <xf numFmtId="7" fontId="65" fillId="24" borderId="10" xfId="0" applyNumberFormat="1" applyFont="1" applyFill="1" applyBorder="1" applyAlignment="1" applyProtection="1">
      <alignment horizontal="left" vertical="top" wrapText="1" indent="1"/>
      <protection locked="0"/>
    </xf>
    <xf numFmtId="164" fontId="65" fillId="24" borderId="0" xfId="0" applyNumberFormat="1" applyFont="1" applyFill="1" applyBorder="1" applyAlignment="1" applyProtection="1">
      <alignment horizontal="center" vertical="top"/>
      <protection locked="0"/>
    </xf>
    <xf numFmtId="164" fontId="65" fillId="24" borderId="10" xfId="0" applyNumberFormat="1" applyFont="1" applyFill="1" applyBorder="1" applyAlignment="1" applyProtection="1">
      <alignment horizontal="left" vertical="top" wrapText="1" indent="1"/>
      <protection locked="0"/>
    </xf>
    <xf numFmtId="0" fontId="118" fillId="60" borderId="43" xfId="0" applyFont="1" applyFill="1" applyBorder="1" applyAlignment="1" applyProtection="1">
      <alignment horizontal="left" vertical="top" indent="1"/>
      <protection locked="0"/>
    </xf>
    <xf numFmtId="7" fontId="63" fillId="24" borderId="10" xfId="0" applyNumberFormat="1" applyFont="1" applyFill="1" applyBorder="1" applyAlignment="1" applyProtection="1">
      <alignment horizontal="left" vertical="top" wrapText="1" indent="1"/>
      <protection locked="0"/>
    </xf>
    <xf numFmtId="0" fontId="117" fillId="58" borderId="43" xfId="0" applyFont="1" applyFill="1" applyBorder="1" applyAlignment="1" applyProtection="1">
      <alignment horizontal="left" vertical="top" indent="1"/>
      <protection locked="0"/>
    </xf>
    <xf numFmtId="164" fontId="63" fillId="24" borderId="0" xfId="0" applyNumberFormat="1" applyFont="1" applyFill="1" applyBorder="1" applyAlignment="1" applyProtection="1">
      <alignment horizontal="center" vertical="top"/>
      <protection locked="0"/>
    </xf>
    <xf numFmtId="0" fontId="65" fillId="24" borderId="10" xfId="0" applyFont="1" applyFill="1" applyBorder="1" applyAlignment="1" applyProtection="1">
      <alignment horizontal="left" vertical="top" indent="1"/>
      <protection locked="0"/>
    </xf>
    <xf numFmtId="0" fontId="65" fillId="24" borderId="58" xfId="0" applyFont="1" applyFill="1" applyBorder="1" applyAlignment="1" applyProtection="1">
      <alignment horizontal="left" vertical="top" indent="1"/>
      <protection locked="0"/>
    </xf>
    <xf numFmtId="164" fontId="65" fillId="24" borderId="11" xfId="0" applyNumberFormat="1" applyFont="1" applyFill="1" applyBorder="1" applyAlignment="1" applyProtection="1">
      <alignment horizontal="center" vertical="top"/>
      <protection locked="0"/>
    </xf>
    <xf numFmtId="164" fontId="65" fillId="24" borderId="12" xfId="0" applyNumberFormat="1" applyFont="1" applyFill="1" applyBorder="1" applyAlignment="1" applyProtection="1">
      <alignment horizontal="left" vertical="top" wrapText="1" indent="1"/>
      <protection locked="0"/>
    </xf>
    <xf numFmtId="1" fontId="65" fillId="0" borderId="61" xfId="0" applyNumberFormat="1" applyFont="1" applyFill="1" applyBorder="1" applyAlignment="1" applyProtection="1">
      <alignment horizontal="center" vertical="center"/>
      <protection locked="0"/>
    </xf>
    <xf numFmtId="0" fontId="65" fillId="24" borderId="61" xfId="0" applyFont="1" applyFill="1" applyBorder="1" applyAlignment="1" applyProtection="1">
      <alignment horizontal="left" vertical="top" indent="1"/>
      <protection locked="0"/>
    </xf>
    <xf numFmtId="164" fontId="64" fillId="60" borderId="13" xfId="0" applyNumberFormat="1" applyFont="1" applyFill="1" applyBorder="1" applyAlignment="1" applyProtection="1">
      <alignment horizontal="center" vertical="center"/>
      <protection locked="0"/>
    </xf>
    <xf numFmtId="164" fontId="63" fillId="24" borderId="14" xfId="0" applyNumberFormat="1" applyFont="1" applyFill="1" applyBorder="1" applyAlignment="1" applyProtection="1">
      <alignment horizontal="left" vertical="top" wrapText="1" indent="1"/>
      <protection locked="0"/>
    </xf>
    <xf numFmtId="0" fontId="7" fillId="0" borderId="0" xfId="0" applyFont="1" applyAlignment="1" applyProtection="1">
      <alignment horizontal="center"/>
      <protection locked="0"/>
    </xf>
    <xf numFmtId="7" fontId="7" fillId="0" borderId="0" xfId="0" applyNumberFormat="1" applyFont="1" applyAlignment="1" applyProtection="1">
      <alignment wrapText="1"/>
      <protection locked="0"/>
    </xf>
    <xf numFmtId="0" fontId="7" fillId="0" borderId="0" xfId="0" applyFont="1" applyAlignment="1" applyProtection="1">
      <alignment wrapText="1"/>
      <protection locked="0"/>
    </xf>
    <xf numFmtId="7" fontId="7" fillId="0" borderId="0" xfId="0" applyNumberFormat="1" applyFont="1" applyAlignment="1" applyProtection="1">
      <alignment horizontal="center"/>
      <protection locked="0"/>
    </xf>
    <xf numFmtId="164" fontId="7" fillId="0" borderId="0" xfId="0" applyNumberFormat="1" applyFont="1" applyAlignment="1" applyProtection="1">
      <alignment horizontal="center"/>
      <protection locked="0"/>
    </xf>
    <xf numFmtId="0" fontId="117" fillId="0" borderId="18" xfId="0" applyFont="1" applyFill="1" applyBorder="1" applyAlignment="1" applyProtection="1">
      <alignment vertical="top"/>
      <protection locked="0"/>
    </xf>
    <xf numFmtId="0" fontId="117" fillId="60" borderId="19" xfId="0" applyFont="1" applyFill="1" applyBorder="1" applyAlignment="1" applyProtection="1">
      <protection locked="0"/>
    </xf>
    <xf numFmtId="0" fontId="0" fillId="60" borderId="19" xfId="0" applyFill="1" applyBorder="1" applyAlignment="1" applyProtection="1">
      <protection locked="0"/>
    </xf>
    <xf numFmtId="0" fontId="117" fillId="60" borderId="61" xfId="0" applyFont="1" applyFill="1" applyBorder="1" applyAlignment="1" applyProtection="1">
      <protection locked="0"/>
    </xf>
    <xf numFmtId="0" fontId="0" fillId="60" borderId="13" xfId="0" applyFill="1" applyBorder="1" applyProtection="1">
      <protection locked="0"/>
    </xf>
    <xf numFmtId="166" fontId="63" fillId="59" borderId="43" xfId="0" applyNumberFormat="1" applyFont="1" applyFill="1" applyBorder="1" applyAlignment="1" applyProtection="1">
      <alignment horizontal="left" indent="1"/>
      <protection locked="0"/>
    </xf>
    <xf numFmtId="166" fontId="63" fillId="24" borderId="53" xfId="0" applyNumberFormat="1" applyFont="1" applyFill="1" applyBorder="1" applyAlignment="1" applyProtection="1">
      <protection locked="0"/>
    </xf>
    <xf numFmtId="166" fontId="63" fillId="24" borderId="17" xfId="0" applyNumberFormat="1" applyFont="1" applyFill="1" applyBorder="1" applyAlignment="1" applyProtection="1">
      <protection locked="0"/>
    </xf>
    <xf numFmtId="2" fontId="63" fillId="24" borderId="17" xfId="0" applyNumberFormat="1" applyFont="1" applyFill="1" applyBorder="1" applyAlignment="1" applyProtection="1">
      <protection locked="0"/>
    </xf>
    <xf numFmtId="168" fontId="63" fillId="24" borderId="17" xfId="0" applyNumberFormat="1" applyFont="1" applyFill="1" applyBorder="1" applyAlignment="1" applyProtection="1">
      <protection locked="0"/>
    </xf>
    <xf numFmtId="166" fontId="63" fillId="24" borderId="10" xfId="0" applyNumberFormat="1" applyFont="1" applyFill="1" applyBorder="1" applyAlignment="1" applyProtection="1">
      <alignment horizontal="left" wrapText="1"/>
      <protection locked="0"/>
    </xf>
    <xf numFmtId="9" fontId="64" fillId="64" borderId="43" xfId="1925" applyFont="1" applyFill="1" applyBorder="1" applyAlignment="1" applyProtection="1">
      <alignment horizontal="center" wrapText="1"/>
      <protection locked="0"/>
    </xf>
    <xf numFmtId="9" fontId="64" fillId="64" borderId="41" xfId="1925" applyFont="1" applyFill="1" applyBorder="1" applyAlignment="1" applyProtection="1">
      <alignment horizontal="center" wrapText="1"/>
      <protection locked="0"/>
    </xf>
    <xf numFmtId="9" fontId="64" fillId="64" borderId="10" xfId="1925" applyFont="1" applyFill="1" applyBorder="1" applyAlignment="1" applyProtection="1">
      <alignment horizontal="center" wrapText="1"/>
      <protection locked="0"/>
    </xf>
    <xf numFmtId="0" fontId="63" fillId="59" borderId="43" xfId="1592" applyFont="1" applyFill="1" applyBorder="1" applyAlignment="1" applyProtection="1">
      <alignment vertical="top"/>
      <protection locked="0"/>
    </xf>
    <xf numFmtId="0" fontId="63" fillId="59" borderId="0" xfId="1592" applyFont="1" applyFill="1" applyBorder="1" applyAlignment="1" applyProtection="1">
      <alignment vertical="top" wrapText="1"/>
      <protection locked="0"/>
    </xf>
    <xf numFmtId="43" fontId="63" fillId="59" borderId="0" xfId="322" applyNumberFormat="1" applyFont="1" applyFill="1" applyBorder="1" applyAlignment="1" applyProtection="1">
      <alignment horizontal="right" vertical="top" indent="1"/>
      <protection locked="0"/>
    </xf>
    <xf numFmtId="165" fontId="63" fillId="59" borderId="0" xfId="322" applyNumberFormat="1" applyFont="1" applyFill="1" applyBorder="1" applyAlignment="1" applyProtection="1">
      <alignment horizontal="right" vertical="top" indent="2"/>
      <protection locked="0"/>
    </xf>
    <xf numFmtId="165" fontId="63" fillId="59" borderId="0" xfId="322" applyNumberFormat="1" applyFont="1" applyFill="1" applyBorder="1" applyAlignment="1" applyProtection="1">
      <alignment horizontal="right" vertical="top" indent="1"/>
      <protection locked="0"/>
    </xf>
    <xf numFmtId="0" fontId="63" fillId="59" borderId="0" xfId="1591" applyFont="1" applyFill="1" applyBorder="1" applyAlignment="1" applyProtection="1">
      <alignment vertical="top"/>
      <protection locked="0"/>
    </xf>
    <xf numFmtId="0" fontId="63" fillId="59" borderId="10" xfId="1591" applyFont="1" applyFill="1" applyBorder="1" applyAlignment="1" applyProtection="1">
      <alignment vertical="top"/>
      <protection locked="0"/>
    </xf>
    <xf numFmtId="0" fontId="63" fillId="59" borderId="61" xfId="1592" applyFont="1" applyFill="1" applyBorder="1" applyAlignment="1" applyProtection="1">
      <alignment vertical="top"/>
      <protection locked="0"/>
    </xf>
    <xf numFmtId="0" fontId="63" fillId="59" borderId="13" xfId="1592" applyFont="1" applyFill="1" applyBorder="1" applyAlignment="1" applyProtection="1">
      <alignment vertical="top" wrapText="1"/>
      <protection locked="0"/>
    </xf>
    <xf numFmtId="43" fontId="63" fillId="59" borderId="13" xfId="322" applyNumberFormat="1" applyFont="1" applyFill="1" applyBorder="1" applyAlignment="1" applyProtection="1">
      <alignment horizontal="right" vertical="top" indent="1"/>
      <protection locked="0"/>
    </xf>
    <xf numFmtId="165" fontId="63" fillId="59" borderId="13" xfId="322" applyNumberFormat="1" applyFont="1" applyFill="1" applyBorder="1" applyAlignment="1" applyProtection="1">
      <alignment horizontal="right" vertical="top" indent="1"/>
      <protection locked="0"/>
    </xf>
    <xf numFmtId="0" fontId="63" fillId="59" borderId="13" xfId="1591" applyFont="1" applyFill="1" applyBorder="1" applyAlignment="1" applyProtection="1">
      <alignment vertical="top"/>
      <protection locked="0"/>
    </xf>
    <xf numFmtId="0" fontId="63" fillId="59" borderId="14" xfId="1591" applyFont="1" applyFill="1" applyBorder="1" applyAlignment="1" applyProtection="1">
      <alignment vertical="top"/>
      <protection locked="0"/>
    </xf>
    <xf numFmtId="0" fontId="63" fillId="59" borderId="18" xfId="1592" applyFont="1" applyFill="1" applyBorder="1" applyAlignment="1" applyProtection="1">
      <alignment vertical="top"/>
      <protection locked="0"/>
    </xf>
    <xf numFmtId="0" fontId="63" fillId="59" borderId="19" xfId="1592" applyFont="1" applyFill="1" applyBorder="1" applyAlignment="1" applyProtection="1">
      <alignment vertical="top" wrapText="1"/>
      <protection locked="0"/>
    </xf>
    <xf numFmtId="43" fontId="63" fillId="59" borderId="19" xfId="322" applyNumberFormat="1" applyFont="1" applyFill="1" applyBorder="1" applyAlignment="1" applyProtection="1">
      <alignment horizontal="right" vertical="top" indent="1"/>
      <protection locked="0"/>
    </xf>
    <xf numFmtId="165" fontId="63" fillId="59" borderId="19" xfId="322" applyNumberFormat="1" applyFont="1" applyFill="1" applyBorder="1" applyAlignment="1" applyProtection="1">
      <alignment horizontal="right" vertical="top" indent="2"/>
      <protection locked="0"/>
    </xf>
    <xf numFmtId="165" fontId="63" fillId="59" borderId="19" xfId="322" applyNumberFormat="1" applyFont="1" applyFill="1" applyBorder="1" applyAlignment="1" applyProtection="1">
      <alignment horizontal="right" vertical="top" indent="1"/>
      <protection locked="0"/>
    </xf>
    <xf numFmtId="0" fontId="63" fillId="59" borderId="19" xfId="1591" applyFont="1" applyFill="1" applyBorder="1" applyAlignment="1" applyProtection="1">
      <alignment vertical="top"/>
      <protection locked="0"/>
    </xf>
    <xf numFmtId="0" fontId="63" fillId="59" borderId="20" xfId="1591" applyFont="1" applyFill="1" applyBorder="1" applyAlignment="1" applyProtection="1">
      <alignment vertical="top"/>
      <protection locked="0"/>
    </xf>
    <xf numFmtId="2" fontId="63" fillId="59" borderId="0" xfId="322" applyNumberFormat="1" applyFont="1" applyFill="1" applyBorder="1" applyAlignment="1" applyProtection="1">
      <alignment horizontal="right" vertical="top" indent="1"/>
      <protection locked="0"/>
    </xf>
    <xf numFmtId="168" fontId="63" fillId="59" borderId="0" xfId="322" applyNumberFormat="1" applyFont="1" applyFill="1" applyBorder="1" applyAlignment="1" applyProtection="1">
      <alignment horizontal="right" vertical="top" indent="1"/>
      <protection locked="0"/>
    </xf>
    <xf numFmtId="2" fontId="63" fillId="59" borderId="13" xfId="322" applyNumberFormat="1" applyFont="1" applyFill="1" applyBorder="1" applyAlignment="1" applyProtection="1">
      <alignment horizontal="right" vertical="top" indent="1"/>
      <protection locked="0"/>
    </xf>
    <xf numFmtId="168" fontId="63" fillId="59" borderId="13" xfId="322" applyNumberFormat="1" applyFont="1" applyFill="1" applyBorder="1" applyAlignment="1" applyProtection="1">
      <alignment horizontal="right" vertical="top" indent="1"/>
      <protection locked="0"/>
    </xf>
    <xf numFmtId="0" fontId="65" fillId="0" borderId="0" xfId="0" applyFont="1" applyProtection="1">
      <protection locked="0"/>
    </xf>
    <xf numFmtId="2" fontId="65" fillId="0" borderId="0" xfId="0" applyNumberFormat="1" applyFont="1" applyAlignment="1" applyProtection="1">
      <alignment horizontal="right"/>
      <protection locked="0"/>
    </xf>
    <xf numFmtId="168" fontId="65" fillId="0" borderId="0" xfId="0" applyNumberFormat="1" applyFont="1" applyAlignment="1" applyProtection="1">
      <alignment horizontal="right"/>
      <protection locked="0"/>
    </xf>
    <xf numFmtId="2" fontId="0" fillId="0" borderId="0" xfId="0" applyNumberFormat="1" applyAlignment="1" applyProtection="1">
      <alignment horizontal="right"/>
      <protection locked="0"/>
    </xf>
    <xf numFmtId="168" fontId="0" fillId="0" borderId="0" xfId="0" applyNumberFormat="1" applyAlignment="1" applyProtection="1">
      <alignment horizontal="right"/>
      <protection locked="0"/>
    </xf>
    <xf numFmtId="0" fontId="117" fillId="0" borderId="47" xfId="1225" applyFont="1" applyFill="1" applyBorder="1" applyAlignment="1" applyProtection="1">
      <protection locked="0"/>
    </xf>
    <xf numFmtId="0" fontId="64" fillId="60" borderId="47" xfId="1225" applyFont="1" applyFill="1" applyBorder="1" applyAlignment="1" applyProtection="1">
      <protection locked="0"/>
    </xf>
    <xf numFmtId="0" fontId="7" fillId="60" borderId="0" xfId="1225" applyFont="1" applyFill="1" applyBorder="1" applyProtection="1">
      <protection locked="0"/>
    </xf>
    <xf numFmtId="0" fontId="64" fillId="60" borderId="40" xfId="1225" applyFont="1" applyFill="1" applyBorder="1" applyAlignment="1" applyProtection="1">
      <protection locked="0"/>
    </xf>
    <xf numFmtId="0" fontId="70" fillId="0" borderId="40" xfId="1225" applyFont="1" applyBorder="1" applyAlignment="1" applyProtection="1">
      <protection locked="0"/>
    </xf>
    <xf numFmtId="0" fontId="70" fillId="0" borderId="0" xfId="1225" applyFont="1" applyBorder="1" applyAlignment="1" applyProtection="1">
      <protection locked="0"/>
    </xf>
    <xf numFmtId="0" fontId="70" fillId="0" borderId="39" xfId="1225" applyFont="1" applyBorder="1" applyAlignment="1" applyProtection="1">
      <protection locked="0"/>
    </xf>
    <xf numFmtId="0" fontId="13" fillId="0" borderId="0" xfId="1225" applyFont="1" applyProtection="1">
      <protection locked="0"/>
    </xf>
    <xf numFmtId="0" fontId="63" fillId="59" borderId="21" xfId="64440" applyFont="1" applyFill="1" applyBorder="1" applyAlignment="1" applyProtection="1">
      <alignment horizontal="left" vertical="top" wrapText="1" indent="1"/>
      <protection locked="0"/>
    </xf>
    <xf numFmtId="0" fontId="63" fillId="59" borderId="23" xfId="64440" applyFont="1" applyFill="1" applyBorder="1" applyAlignment="1" applyProtection="1">
      <alignment horizontal="left" vertical="top" indent="1"/>
      <protection locked="0"/>
    </xf>
    <xf numFmtId="0" fontId="63" fillId="59" borderId="22" xfId="64440" applyFont="1" applyFill="1" applyBorder="1" applyAlignment="1" applyProtection="1">
      <alignment vertical="top"/>
      <protection locked="0"/>
    </xf>
    <xf numFmtId="0" fontId="63" fillId="59" borderId="24" xfId="64440" applyFont="1" applyFill="1" applyBorder="1" applyAlignment="1" applyProtection="1">
      <alignment vertical="top"/>
      <protection locked="0"/>
    </xf>
    <xf numFmtId="0" fontId="8" fillId="59" borderId="0" xfId="1225" applyFont="1" applyFill="1" applyAlignment="1" applyProtection="1">
      <alignment vertical="top"/>
      <protection locked="0"/>
    </xf>
    <xf numFmtId="0" fontId="63" fillId="59" borderId="50" xfId="64440" applyFont="1" applyFill="1" applyBorder="1" applyAlignment="1" applyProtection="1">
      <alignment horizontal="left" vertical="top" wrapText="1" indent="1"/>
      <protection locked="0"/>
    </xf>
    <xf numFmtId="0" fontId="63" fillId="59" borderId="18" xfId="64440" applyFont="1" applyFill="1" applyBorder="1" applyAlignment="1" applyProtection="1">
      <alignment horizontal="left" vertical="top" indent="1"/>
      <protection locked="0"/>
    </xf>
    <xf numFmtId="0" fontId="63" fillId="59" borderId="19" xfId="64440" applyFont="1" applyFill="1" applyBorder="1" applyAlignment="1" applyProtection="1">
      <alignment vertical="top"/>
      <protection locked="0"/>
    </xf>
    <xf numFmtId="0" fontId="63" fillId="59" borderId="20" xfId="64440" applyFont="1" applyFill="1" applyBorder="1" applyAlignment="1" applyProtection="1">
      <alignment vertical="top"/>
      <protection locked="0"/>
    </xf>
    <xf numFmtId="0" fontId="8" fillId="59" borderId="0" xfId="1225" applyFont="1" applyFill="1" applyBorder="1" applyAlignment="1" applyProtection="1">
      <alignment vertical="top"/>
      <protection locked="0"/>
    </xf>
    <xf numFmtId="0" fontId="63" fillId="59" borderId="52" xfId="64440" applyFont="1" applyFill="1" applyBorder="1" applyAlignment="1" applyProtection="1">
      <alignment horizontal="left" vertical="top" wrapText="1" indent="1"/>
      <protection locked="0"/>
    </xf>
    <xf numFmtId="0" fontId="63" fillId="59" borderId="61" xfId="64440" applyFont="1" applyFill="1" applyBorder="1" applyAlignment="1" applyProtection="1">
      <alignment horizontal="left" vertical="top" indent="1"/>
      <protection locked="0"/>
    </xf>
    <xf numFmtId="0" fontId="63" fillId="59" borderId="13" xfId="64440" applyFont="1" applyFill="1" applyBorder="1" applyAlignment="1" applyProtection="1">
      <alignment vertical="top"/>
      <protection locked="0"/>
    </xf>
    <xf numFmtId="0" fontId="63" fillId="59" borderId="14" xfId="64440" applyFont="1" applyFill="1" applyBorder="1" applyAlignment="1" applyProtection="1">
      <alignment vertical="top"/>
      <protection locked="0"/>
    </xf>
    <xf numFmtId="0" fontId="63" fillId="59" borderId="51" xfId="64440" applyFont="1" applyFill="1" applyBorder="1" applyAlignment="1" applyProtection="1">
      <alignment horizontal="left" vertical="top" wrapText="1" indent="1"/>
      <protection locked="0"/>
    </xf>
    <xf numFmtId="0" fontId="63" fillId="59" borderId="43" xfId="64440" applyFont="1" applyFill="1" applyBorder="1" applyAlignment="1" applyProtection="1">
      <alignment horizontal="left" vertical="top" indent="1"/>
      <protection locked="0"/>
    </xf>
    <xf numFmtId="0" fontId="63" fillId="59" borderId="0" xfId="64440" applyFont="1" applyFill="1" applyBorder="1" applyAlignment="1" applyProtection="1">
      <alignment vertical="top"/>
      <protection locked="0"/>
    </xf>
    <xf numFmtId="0" fontId="63" fillId="59" borderId="10" xfId="64440" applyFont="1" applyFill="1" applyBorder="1" applyAlignment="1" applyProtection="1">
      <alignment vertical="top"/>
      <protection locked="0"/>
    </xf>
    <xf numFmtId="0" fontId="65" fillId="59" borderId="23" xfId="64440" applyFont="1" applyFill="1" applyBorder="1" applyAlignment="1" applyProtection="1">
      <alignment horizontal="left" wrapText="1"/>
      <protection locked="0"/>
    </xf>
    <xf numFmtId="0" fontId="65" fillId="59" borderId="22" xfId="64440" applyFont="1" applyFill="1" applyBorder="1" applyAlignment="1" applyProtection="1">
      <alignment horizontal="left" wrapText="1"/>
      <protection locked="0"/>
    </xf>
    <xf numFmtId="0" fontId="124" fillId="59" borderId="22" xfId="64440" applyFont="1" applyFill="1" applyBorder="1" applyAlignment="1" applyProtection="1">
      <alignment horizontal="left" wrapText="1"/>
      <protection locked="0"/>
    </xf>
    <xf numFmtId="0" fontId="65" fillId="59" borderId="22" xfId="64440" applyFont="1" applyFill="1" applyBorder="1" applyAlignment="1" applyProtection="1">
      <alignment horizontal="left"/>
      <protection locked="0"/>
    </xf>
    <xf numFmtId="0" fontId="65" fillId="59" borderId="24" xfId="64440" applyFont="1" applyFill="1" applyBorder="1" applyAlignment="1" applyProtection="1">
      <alignment horizontal="left"/>
      <protection locked="0"/>
    </xf>
    <xf numFmtId="0" fontId="7" fillId="0" borderId="0" xfId="1225" applyFont="1" applyProtection="1">
      <protection locked="0"/>
    </xf>
    <xf numFmtId="0" fontId="67" fillId="59" borderId="40" xfId="64440" applyFont="1" applyFill="1" applyBorder="1" applyAlignment="1" applyProtection="1">
      <alignment horizontal="center" wrapText="1"/>
      <protection locked="0"/>
    </xf>
    <xf numFmtId="0" fontId="67" fillId="59" borderId="0" xfId="64440" applyFont="1" applyFill="1" applyBorder="1" applyAlignment="1" applyProtection="1">
      <alignment horizontal="center" wrapText="1"/>
      <protection locked="0"/>
    </xf>
    <xf numFmtId="0" fontId="67" fillId="59" borderId="39" xfId="64440" applyFont="1" applyFill="1" applyBorder="1" applyAlignment="1" applyProtection="1">
      <alignment horizontal="center" wrapText="1"/>
      <protection locked="0"/>
    </xf>
    <xf numFmtId="9" fontId="64" fillId="60" borderId="21" xfId="1925" applyFont="1" applyFill="1" applyBorder="1" applyAlignment="1" applyProtection="1">
      <alignment horizontal="center" wrapText="1"/>
      <protection locked="0"/>
    </xf>
    <xf numFmtId="0" fontId="64" fillId="60" borderId="21" xfId="1925" applyNumberFormat="1" applyFont="1" applyFill="1" applyBorder="1" applyAlignment="1" applyProtection="1">
      <alignment horizontal="center" wrapText="1"/>
      <protection locked="0"/>
    </xf>
    <xf numFmtId="9" fontId="65" fillId="60" borderId="0" xfId="1925" applyFont="1" applyFill="1" applyAlignment="1" applyProtection="1">
      <alignment horizontal="center"/>
      <protection locked="0"/>
    </xf>
    <xf numFmtId="1" fontId="65" fillId="59" borderId="21" xfId="64441" applyNumberFormat="1" applyFont="1" applyFill="1" applyBorder="1" applyAlignment="1" applyProtection="1">
      <alignment horizontal="left"/>
      <protection locked="0"/>
    </xf>
    <xf numFmtId="49" fontId="65" fillId="0" borderId="21" xfId="64442" applyNumberFormat="1" applyFont="1" applyFill="1" applyBorder="1" applyAlignment="1" applyProtection="1">
      <alignment horizontal="left" vertical="center"/>
      <protection locked="0"/>
    </xf>
    <xf numFmtId="0" fontId="65" fillId="59" borderId="21" xfId="64442" applyFont="1" applyFill="1" applyBorder="1" applyAlignment="1" applyProtection="1">
      <alignment horizontal="left" vertical="center"/>
      <protection locked="0"/>
    </xf>
    <xf numFmtId="0" fontId="65" fillId="59" borderId="21" xfId="64442" applyFont="1" applyFill="1" applyBorder="1" applyAlignment="1" applyProtection="1">
      <alignment horizontal="center" vertical="center"/>
      <protection locked="0"/>
    </xf>
    <xf numFmtId="1" fontId="65" fillId="59" borderId="21" xfId="64442" applyNumberFormat="1" applyFont="1" applyFill="1" applyBorder="1" applyAlignment="1" applyProtection="1">
      <alignment horizontal="center" vertical="center"/>
      <protection locked="0"/>
    </xf>
    <xf numFmtId="171" fontId="65" fillId="0" borderId="21" xfId="1925" applyNumberFormat="1" applyFont="1" applyFill="1" applyBorder="1" applyAlignment="1" applyProtection="1">
      <alignment vertical="center"/>
      <protection locked="0"/>
    </xf>
    <xf numFmtId="168" fontId="63" fillId="59" borderId="21" xfId="64443" applyNumberFormat="1" applyFont="1" applyFill="1" applyBorder="1" applyAlignment="1" applyProtection="1">
      <alignment vertical="center"/>
      <protection locked="0"/>
    </xf>
    <xf numFmtId="164" fontId="65" fillId="59" borderId="21" xfId="64442" applyNumberFormat="1" applyFont="1" applyFill="1" applyBorder="1" applyAlignment="1" applyProtection="1">
      <alignment vertical="center"/>
      <protection locked="0"/>
    </xf>
    <xf numFmtId="0" fontId="65" fillId="0" borderId="0" xfId="1225" applyFont="1" applyProtection="1">
      <protection locked="0"/>
    </xf>
    <xf numFmtId="0" fontId="65" fillId="0" borderId="21" xfId="1225" applyFont="1" applyBorder="1" applyAlignment="1" applyProtection="1">
      <alignment horizontal="left"/>
      <protection locked="0"/>
    </xf>
    <xf numFmtId="49" fontId="65" fillId="0" borderId="21" xfId="64442" applyNumberFormat="1" applyFont="1" applyFill="1" applyBorder="1" applyAlignment="1" applyProtection="1">
      <alignment horizontal="left" vertical="center" wrapText="1"/>
      <protection locked="0"/>
    </xf>
    <xf numFmtId="14" fontId="73" fillId="59" borderId="49" xfId="1225" quotePrefix="1" applyNumberFormat="1" applyFont="1" applyFill="1" applyBorder="1" applyAlignment="1" applyProtection="1">
      <protection locked="0"/>
    </xf>
    <xf numFmtId="14" fontId="73" fillId="59" borderId="44" xfId="1225" quotePrefix="1" applyNumberFormat="1" applyFont="1" applyFill="1" applyBorder="1" applyAlignment="1" applyProtection="1">
      <protection locked="0"/>
    </xf>
    <xf numFmtId="14" fontId="73" fillId="59" borderId="44" xfId="1225" applyNumberFormat="1" applyFont="1" applyFill="1" applyBorder="1" applyAlignment="1" applyProtection="1">
      <protection locked="0"/>
    </xf>
    <xf numFmtId="14" fontId="73" fillId="59" borderId="45" xfId="1225" applyNumberFormat="1" applyFont="1" applyFill="1" applyBorder="1" applyAlignment="1" applyProtection="1">
      <protection locked="0"/>
    </xf>
    <xf numFmtId="0" fontId="117" fillId="0" borderId="18" xfId="1225" applyFont="1" applyFill="1" applyBorder="1" applyAlignment="1" applyProtection="1">
      <alignment horizontal="left"/>
      <protection locked="0"/>
    </xf>
    <xf numFmtId="0" fontId="64" fillId="58" borderId="18" xfId="1225" applyFont="1" applyFill="1" applyBorder="1" applyAlignment="1" applyProtection="1">
      <alignment horizontal="left"/>
      <protection locked="0"/>
    </xf>
    <xf numFmtId="165" fontId="7" fillId="0" borderId="0" xfId="322" applyNumberFormat="1" applyFont="1" applyFill="1" applyProtection="1">
      <protection locked="0"/>
    </xf>
    <xf numFmtId="0" fontId="7" fillId="0" borderId="0" xfId="1225" applyFont="1" applyFill="1" applyProtection="1">
      <protection locked="0"/>
    </xf>
    <xf numFmtId="0" fontId="117" fillId="58" borderId="61" xfId="1225" applyFont="1" applyFill="1" applyBorder="1" applyProtection="1">
      <protection locked="0"/>
    </xf>
    <xf numFmtId="0" fontId="12" fillId="0" borderId="0" xfId="1225" applyFont="1" applyFill="1" applyProtection="1">
      <protection locked="0"/>
    </xf>
    <xf numFmtId="0" fontId="63" fillId="24" borderId="43" xfId="1225" applyFont="1" applyFill="1" applyBorder="1" applyAlignment="1" applyProtection="1">
      <protection locked="0"/>
    </xf>
    <xf numFmtId="0" fontId="63" fillId="24" borderId="0" xfId="1225" applyFont="1" applyFill="1" applyBorder="1" applyAlignment="1" applyProtection="1">
      <protection locked="0"/>
    </xf>
    <xf numFmtId="0" fontId="7" fillId="0" borderId="0" xfId="1225" applyFont="1" applyFill="1" applyAlignment="1" applyProtection="1">
      <protection locked="0"/>
    </xf>
    <xf numFmtId="0" fontId="59" fillId="0" borderId="0" xfId="1225" applyFont="1" applyFill="1" applyAlignment="1" applyProtection="1">
      <protection locked="0"/>
    </xf>
    <xf numFmtId="0" fontId="7" fillId="0" borderId="0" xfId="1225" applyFont="1" applyAlignment="1" applyProtection="1">
      <protection locked="0"/>
    </xf>
    <xf numFmtId="0" fontId="7" fillId="0" borderId="0" xfId="1225" applyFont="1" applyFill="1" applyAlignment="1" applyProtection="1">
      <alignment wrapText="1"/>
      <protection locked="0"/>
    </xf>
    <xf numFmtId="9" fontId="7" fillId="59" borderId="43" xfId="1925" applyFont="1" applyFill="1" applyBorder="1" applyAlignment="1" applyProtection="1">
      <alignment wrapText="1"/>
      <protection locked="0"/>
    </xf>
    <xf numFmtId="9" fontId="7" fillId="0" borderId="0" xfId="1925" applyFont="1" applyFill="1" applyAlignment="1" applyProtection="1">
      <alignment wrapText="1"/>
      <protection locked="0"/>
    </xf>
    <xf numFmtId="9" fontId="7" fillId="0" borderId="0" xfId="1925" applyFont="1" applyAlignment="1" applyProtection="1">
      <alignment wrapText="1"/>
      <protection locked="0"/>
    </xf>
    <xf numFmtId="0" fontId="7" fillId="59" borderId="0" xfId="1225" applyFont="1" applyFill="1" applyBorder="1" applyProtection="1">
      <protection locked="0"/>
    </xf>
    <xf numFmtId="168" fontId="63" fillId="59" borderId="0" xfId="1237" applyNumberFormat="1" applyFont="1" applyFill="1" applyBorder="1" applyAlignment="1" applyProtection="1">
      <alignment horizontal="right"/>
      <protection locked="0"/>
    </xf>
    <xf numFmtId="167" fontId="63" fillId="59" borderId="0" xfId="1225" applyNumberFormat="1" applyFont="1" applyFill="1" applyBorder="1" applyAlignment="1" applyProtection="1">
      <alignment horizontal="right" wrapText="1"/>
      <protection locked="0"/>
    </xf>
    <xf numFmtId="167" fontId="63" fillId="59" borderId="10" xfId="1225" applyNumberFormat="1" applyFont="1" applyFill="1" applyBorder="1" applyAlignment="1" applyProtection="1">
      <alignment horizontal="right" wrapText="1"/>
      <protection locked="0"/>
    </xf>
    <xf numFmtId="0" fontId="7" fillId="59" borderId="43" xfId="1225" applyFont="1" applyFill="1" applyBorder="1" applyProtection="1">
      <protection locked="0"/>
    </xf>
    <xf numFmtId="9" fontId="64" fillId="60" borderId="21" xfId="1925" applyFont="1" applyFill="1" applyBorder="1" applyAlignment="1" applyProtection="1">
      <alignment horizontal="center" vertical="center" wrapText="1"/>
      <protection locked="0"/>
    </xf>
    <xf numFmtId="49" fontId="63" fillId="59" borderId="21" xfId="1237" applyNumberFormat="1" applyFont="1" applyFill="1" applyBorder="1" applyAlignment="1" applyProtection="1">
      <protection locked="0"/>
    </xf>
    <xf numFmtId="2" fontId="63" fillId="59" borderId="21" xfId="1237" applyNumberFormat="1" applyFont="1" applyFill="1" applyBorder="1" applyAlignment="1" applyProtection="1">
      <alignment horizontal="right"/>
      <protection locked="0"/>
    </xf>
    <xf numFmtId="49" fontId="63" fillId="59" borderId="43" xfId="1237" applyNumberFormat="1" applyFont="1" applyFill="1" applyBorder="1" applyAlignment="1" applyProtection="1">
      <alignment horizontal="center"/>
      <protection locked="0"/>
    </xf>
    <xf numFmtId="172" fontId="63" fillId="59" borderId="0" xfId="1237" applyNumberFormat="1" applyFont="1" applyFill="1" applyBorder="1" applyProtection="1">
      <protection locked="0"/>
    </xf>
    <xf numFmtId="172" fontId="63" fillId="59" borderId="0" xfId="1237" applyNumberFormat="1" applyFont="1" applyFill="1" applyBorder="1" applyAlignment="1" applyProtection="1">
      <alignment horizontal="right"/>
      <protection locked="0"/>
    </xf>
    <xf numFmtId="2" fontId="63" fillId="59" borderId="0" xfId="1237" applyNumberFormat="1" applyFont="1" applyFill="1" applyBorder="1" applyProtection="1">
      <protection locked="0"/>
    </xf>
    <xf numFmtId="2" fontId="63" fillId="59" borderId="0" xfId="1237" applyNumberFormat="1" applyFont="1" applyFill="1" applyBorder="1" applyAlignment="1" applyProtection="1">
      <alignment horizontal="right"/>
      <protection locked="0"/>
    </xf>
    <xf numFmtId="49" fontId="63" fillId="59" borderId="0" xfId="1237" applyNumberFormat="1" applyFont="1" applyFill="1" applyBorder="1" applyProtection="1">
      <protection locked="0"/>
    </xf>
    <xf numFmtId="49" fontId="63" fillId="59" borderId="61" xfId="1237" applyNumberFormat="1" applyFont="1" applyFill="1" applyBorder="1" applyAlignment="1" applyProtection="1">
      <alignment horizontal="center"/>
      <protection locked="0"/>
    </xf>
    <xf numFmtId="49" fontId="63" fillId="59" borderId="13" xfId="1237" applyNumberFormat="1" applyFont="1" applyFill="1" applyBorder="1" applyProtection="1">
      <protection locked="0"/>
    </xf>
    <xf numFmtId="168" fontId="63" fillId="59" borderId="13" xfId="1237" applyNumberFormat="1" applyFont="1" applyFill="1" applyBorder="1" applyAlignment="1" applyProtection="1">
      <alignment horizontal="right"/>
      <protection locked="0"/>
    </xf>
    <xf numFmtId="167" fontId="63" fillId="59" borderId="13" xfId="1225" applyNumberFormat="1" applyFont="1" applyFill="1" applyBorder="1" applyAlignment="1" applyProtection="1">
      <alignment horizontal="right" wrapText="1"/>
      <protection locked="0"/>
    </xf>
    <xf numFmtId="167" fontId="63" fillId="59" borderId="14" xfId="1225" applyNumberFormat="1" applyFont="1" applyFill="1" applyBorder="1" applyAlignment="1" applyProtection="1">
      <alignment horizontal="right" wrapText="1"/>
      <protection locked="0"/>
    </xf>
    <xf numFmtId="49" fontId="63" fillId="59" borderId="0" xfId="1237" applyNumberFormat="1" applyFont="1" applyFill="1" applyBorder="1" applyAlignment="1" applyProtection="1">
      <alignment horizontal="center"/>
      <protection locked="0"/>
    </xf>
    <xf numFmtId="0" fontId="65" fillId="58" borderId="19" xfId="1225" applyFont="1" applyFill="1" applyBorder="1" applyProtection="1"/>
    <xf numFmtId="0" fontId="65" fillId="58" borderId="20" xfId="1225" applyFont="1" applyFill="1" applyBorder="1" applyProtection="1"/>
    <xf numFmtId="0" fontId="117" fillId="58" borderId="13" xfId="1225" applyFont="1" applyFill="1" applyBorder="1" applyProtection="1"/>
    <xf numFmtId="0" fontId="65" fillId="58" borderId="13" xfId="1225" applyFont="1" applyFill="1" applyBorder="1" applyProtection="1"/>
    <xf numFmtId="0" fontId="65" fillId="58" borderId="14" xfId="1225" applyFont="1" applyFill="1" applyBorder="1" applyProtection="1"/>
    <xf numFmtId="0" fontId="63" fillId="24" borderId="0" xfId="1225" applyFont="1" applyFill="1" applyBorder="1" applyAlignment="1" applyProtection="1"/>
    <xf numFmtId="0" fontId="63" fillId="24" borderId="10" xfId="1225" applyFont="1" applyFill="1" applyBorder="1" applyAlignment="1" applyProtection="1"/>
    <xf numFmtId="168" fontId="63" fillId="59" borderId="0" xfId="1237" applyNumberFormat="1" applyFont="1" applyFill="1" applyBorder="1" applyAlignment="1" applyProtection="1">
      <alignment horizontal="right"/>
    </xf>
    <xf numFmtId="167" fontId="63" fillId="59" borderId="0" xfId="1225" applyNumberFormat="1" applyFont="1" applyFill="1" applyBorder="1" applyAlignment="1" applyProtection="1">
      <alignment horizontal="right" wrapText="1"/>
    </xf>
    <xf numFmtId="167" fontId="63" fillId="59" borderId="10" xfId="1225" applyNumberFormat="1" applyFont="1" applyFill="1" applyBorder="1" applyAlignment="1" applyProtection="1">
      <alignment horizontal="right" wrapText="1"/>
    </xf>
    <xf numFmtId="2" fontId="63" fillId="59" borderId="0" xfId="1237" applyNumberFormat="1" applyFont="1" applyFill="1" applyBorder="1" applyProtection="1"/>
    <xf numFmtId="2" fontId="63" fillId="59" borderId="0" xfId="1237" applyNumberFormat="1" applyFont="1" applyFill="1" applyBorder="1" applyAlignment="1" applyProtection="1">
      <alignment horizontal="right"/>
    </xf>
    <xf numFmtId="0" fontId="7" fillId="59" borderId="0" xfId="1225" applyFont="1" applyFill="1" applyBorder="1" applyAlignment="1" applyProtection="1"/>
    <xf numFmtId="9" fontId="7" fillId="59" borderId="0" xfId="1925" applyFont="1" applyFill="1" applyBorder="1" applyAlignment="1" applyProtection="1">
      <alignment wrapText="1"/>
    </xf>
    <xf numFmtId="9" fontId="64" fillId="59" borderId="0" xfId="1925" applyFont="1" applyFill="1" applyBorder="1" applyAlignment="1" applyProtection="1">
      <alignment wrapText="1"/>
    </xf>
    <xf numFmtId="9" fontId="64" fillId="59" borderId="10" xfId="1925" applyFont="1" applyFill="1" applyBorder="1" applyAlignment="1" applyProtection="1">
      <alignment wrapText="1"/>
    </xf>
    <xf numFmtId="0" fontId="7" fillId="59" borderId="0" xfId="1225" applyFont="1" applyFill="1" applyBorder="1" applyProtection="1"/>
    <xf numFmtId="0" fontId="64" fillId="60" borderId="46" xfId="1225" applyFont="1" applyFill="1" applyBorder="1" applyAlignment="1" applyProtection="1"/>
    <xf numFmtId="0" fontId="64" fillId="60" borderId="48" xfId="1225" applyFont="1" applyFill="1" applyBorder="1" applyAlignment="1" applyProtection="1"/>
    <xf numFmtId="0" fontId="64" fillId="60" borderId="0" xfId="1225" applyFont="1" applyFill="1" applyBorder="1" applyAlignment="1" applyProtection="1"/>
    <xf numFmtId="0" fontId="64" fillId="60" borderId="39" xfId="1225" applyFont="1" applyFill="1" applyBorder="1" applyAlignment="1" applyProtection="1"/>
  </cellXfs>
  <cellStyles count="64444">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4" xfId="784" xr:uid="{00000000-0005-0000-0000-000081130000}"/>
    <cellStyle name="Currency 4 2" xfId="785" xr:uid="{00000000-0005-0000-0000-000082130000}"/>
    <cellStyle name="Currency 4 2 2" xfId="786" xr:uid="{00000000-0005-0000-0000-000083130000}"/>
    <cellStyle name="Currency 4 2 2 2" xfId="787" xr:uid="{00000000-0005-0000-0000-000084130000}"/>
    <cellStyle name="Currency 4 2 2 2 2" xfId="788" xr:uid="{00000000-0005-0000-0000-000085130000}"/>
    <cellStyle name="Currency 4 2 2 2 2 2" xfId="789" xr:uid="{00000000-0005-0000-0000-000086130000}"/>
    <cellStyle name="Currency 4 2 2 2 2 2 2" xfId="790" xr:uid="{00000000-0005-0000-0000-000087130000}"/>
    <cellStyle name="Currency 4 2 2 2 2 3" xfId="791" xr:uid="{00000000-0005-0000-0000-000088130000}"/>
    <cellStyle name="Currency 4 2 2 2 3" xfId="792" xr:uid="{00000000-0005-0000-0000-000089130000}"/>
    <cellStyle name="Currency 4 2 2 2 3 2" xfId="793" xr:uid="{00000000-0005-0000-0000-00008A130000}"/>
    <cellStyle name="Currency 4 2 2 2 4" xfId="794" xr:uid="{00000000-0005-0000-0000-00008B130000}"/>
    <cellStyle name="Currency 4 2 2 3" xfId="795" xr:uid="{00000000-0005-0000-0000-00008C130000}"/>
    <cellStyle name="Currency 4 2 2 3 2" xfId="796" xr:uid="{00000000-0005-0000-0000-00008D130000}"/>
    <cellStyle name="Currency 4 2 2 3 2 2" xfId="797" xr:uid="{00000000-0005-0000-0000-00008E130000}"/>
    <cellStyle name="Currency 4 2 2 3 3" xfId="798" xr:uid="{00000000-0005-0000-0000-00008F130000}"/>
    <cellStyle name="Currency 4 2 2 4" xfId="799" xr:uid="{00000000-0005-0000-0000-000090130000}"/>
    <cellStyle name="Currency 4 2 2 4 2" xfId="800" xr:uid="{00000000-0005-0000-0000-000091130000}"/>
    <cellStyle name="Currency 4 2 2 5" xfId="801" xr:uid="{00000000-0005-0000-0000-000092130000}"/>
    <cellStyle name="Currency 4 2 3" xfId="802" xr:uid="{00000000-0005-0000-0000-000093130000}"/>
    <cellStyle name="Currency 4 2 3 2" xfId="803" xr:uid="{00000000-0005-0000-0000-000094130000}"/>
    <cellStyle name="Currency 4 2 3 2 2" xfId="804" xr:uid="{00000000-0005-0000-0000-000095130000}"/>
    <cellStyle name="Currency 4 2 3 2 2 2" xfId="805" xr:uid="{00000000-0005-0000-0000-000096130000}"/>
    <cellStyle name="Currency 4 2 3 2 3" xfId="806" xr:uid="{00000000-0005-0000-0000-000097130000}"/>
    <cellStyle name="Currency 4 2 3 3" xfId="807" xr:uid="{00000000-0005-0000-0000-000098130000}"/>
    <cellStyle name="Currency 4 2 3 3 2" xfId="808" xr:uid="{00000000-0005-0000-0000-000099130000}"/>
    <cellStyle name="Currency 4 2 3 4" xfId="809" xr:uid="{00000000-0005-0000-0000-00009A130000}"/>
    <cellStyle name="Currency 4 2 4" xfId="810" xr:uid="{00000000-0005-0000-0000-00009B130000}"/>
    <cellStyle name="Currency 4 2 4 2" xfId="811" xr:uid="{00000000-0005-0000-0000-00009C130000}"/>
    <cellStyle name="Currency 4 2 4 2 2" xfId="812" xr:uid="{00000000-0005-0000-0000-00009D130000}"/>
    <cellStyle name="Currency 4 2 4 3" xfId="813" xr:uid="{00000000-0005-0000-0000-00009E130000}"/>
    <cellStyle name="Currency 4 2 5" xfId="814" xr:uid="{00000000-0005-0000-0000-00009F130000}"/>
    <cellStyle name="Currency 4 2 5 2" xfId="815" xr:uid="{00000000-0005-0000-0000-0000A0130000}"/>
    <cellStyle name="Currency 4 2 6" xfId="816" xr:uid="{00000000-0005-0000-0000-0000A1130000}"/>
    <cellStyle name="Currency 4 3" xfId="817" xr:uid="{00000000-0005-0000-0000-0000A2130000}"/>
    <cellStyle name="Currency 4 3 2" xfId="818" xr:uid="{00000000-0005-0000-0000-0000A3130000}"/>
    <cellStyle name="Currency 4 3 2 2" xfId="819" xr:uid="{00000000-0005-0000-0000-0000A4130000}"/>
    <cellStyle name="Currency 4 3 2 2 2" xfId="820" xr:uid="{00000000-0005-0000-0000-0000A5130000}"/>
    <cellStyle name="Currency 4 3 2 2 2 2" xfId="821" xr:uid="{00000000-0005-0000-0000-0000A6130000}"/>
    <cellStyle name="Currency 4 3 2 2 3" xfId="822" xr:uid="{00000000-0005-0000-0000-0000A7130000}"/>
    <cellStyle name="Currency 4 3 2 3" xfId="823" xr:uid="{00000000-0005-0000-0000-0000A8130000}"/>
    <cellStyle name="Currency 4 3 2 3 2" xfId="824" xr:uid="{00000000-0005-0000-0000-0000A9130000}"/>
    <cellStyle name="Currency 4 3 2 4" xfId="825" xr:uid="{00000000-0005-0000-0000-0000AA130000}"/>
    <cellStyle name="Currency 4 3 3" xfId="826" xr:uid="{00000000-0005-0000-0000-0000AB130000}"/>
    <cellStyle name="Currency 4 3 3 2" xfId="827" xr:uid="{00000000-0005-0000-0000-0000AC130000}"/>
    <cellStyle name="Currency 4 3 3 2 2" xfId="828" xr:uid="{00000000-0005-0000-0000-0000AD130000}"/>
    <cellStyle name="Currency 4 3 3 3" xfId="829" xr:uid="{00000000-0005-0000-0000-0000AE130000}"/>
    <cellStyle name="Currency 4 3 4" xfId="830" xr:uid="{00000000-0005-0000-0000-0000AF130000}"/>
    <cellStyle name="Currency 4 3 4 2" xfId="831" xr:uid="{00000000-0005-0000-0000-0000B0130000}"/>
    <cellStyle name="Currency 4 3 5" xfId="832" xr:uid="{00000000-0005-0000-0000-0000B1130000}"/>
    <cellStyle name="Currency 4 4" xfId="833" xr:uid="{00000000-0005-0000-0000-0000B2130000}"/>
    <cellStyle name="Currency 4 4 2" xfId="834" xr:uid="{00000000-0005-0000-0000-0000B3130000}"/>
    <cellStyle name="Currency 4 4 2 2" xfId="835" xr:uid="{00000000-0005-0000-0000-0000B4130000}"/>
    <cellStyle name="Currency 4 4 2 2 2" xfId="836" xr:uid="{00000000-0005-0000-0000-0000B5130000}"/>
    <cellStyle name="Currency 4 4 2 2 2 2" xfId="837" xr:uid="{00000000-0005-0000-0000-0000B6130000}"/>
    <cellStyle name="Currency 4 4 2 2 3" xfId="838" xr:uid="{00000000-0005-0000-0000-0000B7130000}"/>
    <cellStyle name="Currency 4 4 2 3" xfId="839" xr:uid="{00000000-0005-0000-0000-0000B8130000}"/>
    <cellStyle name="Currency 4 4 2 3 2" xfId="840" xr:uid="{00000000-0005-0000-0000-0000B9130000}"/>
    <cellStyle name="Currency 4 4 2 4" xfId="841" xr:uid="{00000000-0005-0000-0000-0000BA130000}"/>
    <cellStyle name="Currency 4 4 3" xfId="842" xr:uid="{00000000-0005-0000-0000-0000BB130000}"/>
    <cellStyle name="Currency 4 4 3 2" xfId="843" xr:uid="{00000000-0005-0000-0000-0000BC130000}"/>
    <cellStyle name="Currency 4 4 3 2 2" xfId="844" xr:uid="{00000000-0005-0000-0000-0000BD130000}"/>
    <cellStyle name="Currency 4 4 3 3" xfId="845" xr:uid="{00000000-0005-0000-0000-0000BE130000}"/>
    <cellStyle name="Currency 4 4 4" xfId="846" xr:uid="{00000000-0005-0000-0000-0000BF130000}"/>
    <cellStyle name="Currency 4 4 4 2" xfId="847" xr:uid="{00000000-0005-0000-0000-0000C0130000}"/>
    <cellStyle name="Currency 4 4 5" xfId="848" xr:uid="{00000000-0005-0000-0000-0000C1130000}"/>
    <cellStyle name="Currency 4 5" xfId="849" xr:uid="{00000000-0005-0000-0000-0000C2130000}"/>
    <cellStyle name="Currency 4 5 2" xfId="850" xr:uid="{00000000-0005-0000-0000-0000C3130000}"/>
    <cellStyle name="Currency 4 5 2 2" xfId="851" xr:uid="{00000000-0005-0000-0000-0000C4130000}"/>
    <cellStyle name="Currency 4 5 2 2 2" xfId="852" xr:uid="{00000000-0005-0000-0000-0000C5130000}"/>
    <cellStyle name="Currency 4 5 2 2 2 2" xfId="853" xr:uid="{00000000-0005-0000-0000-0000C6130000}"/>
    <cellStyle name="Currency 4 5 2 2 3" xfId="854" xr:uid="{00000000-0005-0000-0000-0000C7130000}"/>
    <cellStyle name="Currency 4 5 2 3" xfId="855" xr:uid="{00000000-0005-0000-0000-0000C8130000}"/>
    <cellStyle name="Currency 4 5 2 3 2" xfId="856" xr:uid="{00000000-0005-0000-0000-0000C9130000}"/>
    <cellStyle name="Currency 4 5 2 4" xfId="857" xr:uid="{00000000-0005-0000-0000-0000CA130000}"/>
    <cellStyle name="Currency 4 5 3" xfId="858" xr:uid="{00000000-0005-0000-0000-0000CB130000}"/>
    <cellStyle name="Currency 4 5 3 2" xfId="859" xr:uid="{00000000-0005-0000-0000-0000CC130000}"/>
    <cellStyle name="Currency 4 5 3 2 2" xfId="860" xr:uid="{00000000-0005-0000-0000-0000CD130000}"/>
    <cellStyle name="Currency 4 5 3 3" xfId="861" xr:uid="{00000000-0005-0000-0000-0000CE130000}"/>
    <cellStyle name="Currency 4 5 4" xfId="862" xr:uid="{00000000-0005-0000-0000-0000CF130000}"/>
    <cellStyle name="Currency 4 5 4 2" xfId="863" xr:uid="{00000000-0005-0000-0000-0000D0130000}"/>
    <cellStyle name="Currency 4 5 5" xfId="864" xr:uid="{00000000-0005-0000-0000-0000D1130000}"/>
    <cellStyle name="Currency 4 6" xfId="865" xr:uid="{00000000-0005-0000-0000-0000D2130000}"/>
    <cellStyle name="Currency 4 6 2" xfId="866" xr:uid="{00000000-0005-0000-0000-0000D3130000}"/>
    <cellStyle name="Currency 4 6 2 2" xfId="867" xr:uid="{00000000-0005-0000-0000-0000D4130000}"/>
    <cellStyle name="Currency 4 6 2 2 2" xfId="868" xr:uid="{00000000-0005-0000-0000-0000D5130000}"/>
    <cellStyle name="Currency 4 6 2 3" xfId="869" xr:uid="{00000000-0005-0000-0000-0000D6130000}"/>
    <cellStyle name="Currency 4 6 3" xfId="870" xr:uid="{00000000-0005-0000-0000-0000D7130000}"/>
    <cellStyle name="Currency 4 6 3 2" xfId="871" xr:uid="{00000000-0005-0000-0000-0000D8130000}"/>
    <cellStyle name="Currency 4 6 4" xfId="872" xr:uid="{00000000-0005-0000-0000-0000D9130000}"/>
    <cellStyle name="Currency 4 7" xfId="873" xr:uid="{00000000-0005-0000-0000-0000DA130000}"/>
    <cellStyle name="Currency 4 7 2" xfId="874" xr:uid="{00000000-0005-0000-0000-0000DB130000}"/>
    <cellStyle name="Currency 4 7 2 2" xfId="875" xr:uid="{00000000-0005-0000-0000-0000DC130000}"/>
    <cellStyle name="Currency 4 7 3" xfId="876" xr:uid="{00000000-0005-0000-0000-0000DD130000}"/>
    <cellStyle name="Currency 4 8" xfId="877" xr:uid="{00000000-0005-0000-0000-0000DE130000}"/>
    <cellStyle name="Currency 4 8 2" xfId="878" xr:uid="{00000000-0005-0000-0000-0000DF130000}"/>
    <cellStyle name="Currency 4 9" xfId="879" xr:uid="{00000000-0005-0000-0000-0000E0130000}"/>
    <cellStyle name="Currency 5" xfId="880" xr:uid="{00000000-0005-0000-0000-0000E1130000}"/>
    <cellStyle name="Currency 5 2" xfId="881" xr:uid="{00000000-0005-0000-0000-0000E2130000}"/>
    <cellStyle name="Currency 5 2 2" xfId="882" xr:uid="{00000000-0005-0000-0000-0000E3130000}"/>
    <cellStyle name="Currency 5 2 2 2" xfId="883" xr:uid="{00000000-0005-0000-0000-0000E4130000}"/>
    <cellStyle name="Currency 5 2 2 2 2" xfId="884" xr:uid="{00000000-0005-0000-0000-0000E5130000}"/>
    <cellStyle name="Currency 5 2 2 2 2 2" xfId="885" xr:uid="{00000000-0005-0000-0000-0000E6130000}"/>
    <cellStyle name="Currency 5 2 2 2 2 2 2" xfId="886" xr:uid="{00000000-0005-0000-0000-0000E7130000}"/>
    <cellStyle name="Currency 5 2 2 2 2 3" xfId="887" xr:uid="{00000000-0005-0000-0000-0000E8130000}"/>
    <cellStyle name="Currency 5 2 2 2 3" xfId="888" xr:uid="{00000000-0005-0000-0000-0000E9130000}"/>
    <cellStyle name="Currency 5 2 2 2 3 2" xfId="889" xr:uid="{00000000-0005-0000-0000-0000EA130000}"/>
    <cellStyle name="Currency 5 2 2 2 4" xfId="890" xr:uid="{00000000-0005-0000-0000-0000EB130000}"/>
    <cellStyle name="Currency 5 2 2 3" xfId="891" xr:uid="{00000000-0005-0000-0000-0000EC130000}"/>
    <cellStyle name="Currency 5 2 2 3 2" xfId="892" xr:uid="{00000000-0005-0000-0000-0000ED130000}"/>
    <cellStyle name="Currency 5 2 2 3 2 2" xfId="893" xr:uid="{00000000-0005-0000-0000-0000EE130000}"/>
    <cellStyle name="Currency 5 2 2 3 3" xfId="894" xr:uid="{00000000-0005-0000-0000-0000EF130000}"/>
    <cellStyle name="Currency 5 2 2 4" xfId="895" xr:uid="{00000000-0005-0000-0000-0000F0130000}"/>
    <cellStyle name="Currency 5 2 2 4 2" xfId="896" xr:uid="{00000000-0005-0000-0000-0000F1130000}"/>
    <cellStyle name="Currency 5 2 2 5" xfId="897" xr:uid="{00000000-0005-0000-0000-0000F2130000}"/>
    <cellStyle name="Currency 5 2 3" xfId="898" xr:uid="{00000000-0005-0000-0000-0000F3130000}"/>
    <cellStyle name="Currency 5 2 3 2" xfId="899" xr:uid="{00000000-0005-0000-0000-0000F4130000}"/>
    <cellStyle name="Currency 5 2 3 2 2" xfId="900" xr:uid="{00000000-0005-0000-0000-0000F5130000}"/>
    <cellStyle name="Currency 5 2 3 2 2 2" xfId="901" xr:uid="{00000000-0005-0000-0000-0000F6130000}"/>
    <cellStyle name="Currency 5 2 3 2 3" xfId="902" xr:uid="{00000000-0005-0000-0000-0000F7130000}"/>
    <cellStyle name="Currency 5 2 3 3" xfId="903" xr:uid="{00000000-0005-0000-0000-0000F8130000}"/>
    <cellStyle name="Currency 5 2 3 3 2" xfId="904" xr:uid="{00000000-0005-0000-0000-0000F9130000}"/>
    <cellStyle name="Currency 5 2 3 4" xfId="905" xr:uid="{00000000-0005-0000-0000-0000FA130000}"/>
    <cellStyle name="Currency 5 2 4" xfId="906" xr:uid="{00000000-0005-0000-0000-0000FB130000}"/>
    <cellStyle name="Currency 5 2 4 2" xfId="907" xr:uid="{00000000-0005-0000-0000-0000FC130000}"/>
    <cellStyle name="Currency 5 2 4 2 2" xfId="908" xr:uid="{00000000-0005-0000-0000-0000FD130000}"/>
    <cellStyle name="Currency 5 2 4 3" xfId="909" xr:uid="{00000000-0005-0000-0000-0000FE130000}"/>
    <cellStyle name="Currency 5 2 5" xfId="910" xr:uid="{00000000-0005-0000-0000-0000FF130000}"/>
    <cellStyle name="Currency 5 2 5 2" xfId="911" xr:uid="{00000000-0005-0000-0000-000000140000}"/>
    <cellStyle name="Currency 5 2 6" xfId="912" xr:uid="{00000000-0005-0000-0000-000001140000}"/>
    <cellStyle name="Currency 5 3" xfId="913" xr:uid="{00000000-0005-0000-0000-000002140000}"/>
    <cellStyle name="Currency 5 3 2" xfId="914" xr:uid="{00000000-0005-0000-0000-000003140000}"/>
    <cellStyle name="Currency 5 3 2 2" xfId="915" xr:uid="{00000000-0005-0000-0000-000004140000}"/>
    <cellStyle name="Currency 5 3 2 2 2" xfId="916" xr:uid="{00000000-0005-0000-0000-000005140000}"/>
    <cellStyle name="Currency 5 3 2 2 2 2" xfId="917" xr:uid="{00000000-0005-0000-0000-000006140000}"/>
    <cellStyle name="Currency 5 3 2 2 3" xfId="918" xr:uid="{00000000-0005-0000-0000-000007140000}"/>
    <cellStyle name="Currency 5 3 2 3" xfId="919" xr:uid="{00000000-0005-0000-0000-000008140000}"/>
    <cellStyle name="Currency 5 3 2 3 2" xfId="920" xr:uid="{00000000-0005-0000-0000-000009140000}"/>
    <cellStyle name="Currency 5 3 2 4" xfId="921" xr:uid="{00000000-0005-0000-0000-00000A140000}"/>
    <cellStyle name="Currency 5 3 3" xfId="922" xr:uid="{00000000-0005-0000-0000-00000B140000}"/>
    <cellStyle name="Currency 5 3 3 2" xfId="923" xr:uid="{00000000-0005-0000-0000-00000C140000}"/>
    <cellStyle name="Currency 5 3 3 2 2" xfId="924" xr:uid="{00000000-0005-0000-0000-00000D140000}"/>
    <cellStyle name="Currency 5 3 3 3" xfId="925" xr:uid="{00000000-0005-0000-0000-00000E140000}"/>
    <cellStyle name="Currency 5 3 4" xfId="926" xr:uid="{00000000-0005-0000-0000-00000F140000}"/>
    <cellStyle name="Currency 5 3 4 2" xfId="927" xr:uid="{00000000-0005-0000-0000-000010140000}"/>
    <cellStyle name="Currency 5 3 5" xfId="928" xr:uid="{00000000-0005-0000-0000-000011140000}"/>
    <cellStyle name="Currency 5 4" xfId="929" xr:uid="{00000000-0005-0000-0000-000012140000}"/>
    <cellStyle name="Currency 5 4 2" xfId="930" xr:uid="{00000000-0005-0000-0000-000013140000}"/>
    <cellStyle name="Currency 5 4 2 2" xfId="931" xr:uid="{00000000-0005-0000-0000-000014140000}"/>
    <cellStyle name="Currency 5 4 2 2 2" xfId="932" xr:uid="{00000000-0005-0000-0000-000015140000}"/>
    <cellStyle name="Currency 5 4 2 2 2 2" xfId="933" xr:uid="{00000000-0005-0000-0000-000016140000}"/>
    <cellStyle name="Currency 5 4 2 2 3" xfId="934" xr:uid="{00000000-0005-0000-0000-000017140000}"/>
    <cellStyle name="Currency 5 4 2 3" xfId="935" xr:uid="{00000000-0005-0000-0000-000018140000}"/>
    <cellStyle name="Currency 5 4 2 3 2" xfId="936" xr:uid="{00000000-0005-0000-0000-000019140000}"/>
    <cellStyle name="Currency 5 4 2 4" xfId="937" xr:uid="{00000000-0005-0000-0000-00001A140000}"/>
    <cellStyle name="Currency 5 4 3" xfId="938" xr:uid="{00000000-0005-0000-0000-00001B140000}"/>
    <cellStyle name="Currency 5 4 3 2" xfId="939" xr:uid="{00000000-0005-0000-0000-00001C140000}"/>
    <cellStyle name="Currency 5 4 3 2 2" xfId="940" xr:uid="{00000000-0005-0000-0000-00001D140000}"/>
    <cellStyle name="Currency 5 4 3 3" xfId="941" xr:uid="{00000000-0005-0000-0000-00001E140000}"/>
    <cellStyle name="Currency 5 4 4" xfId="942" xr:uid="{00000000-0005-0000-0000-00001F140000}"/>
    <cellStyle name="Currency 5 4 4 2" xfId="943" xr:uid="{00000000-0005-0000-0000-000020140000}"/>
    <cellStyle name="Currency 5 4 5" xfId="944" xr:uid="{00000000-0005-0000-0000-000021140000}"/>
    <cellStyle name="Currency 5 5" xfId="945" xr:uid="{00000000-0005-0000-0000-000022140000}"/>
    <cellStyle name="Currency 5 5 2" xfId="946" xr:uid="{00000000-0005-0000-0000-000023140000}"/>
    <cellStyle name="Currency 5 5 2 2" xfId="947" xr:uid="{00000000-0005-0000-0000-000024140000}"/>
    <cellStyle name="Currency 5 5 2 2 2" xfId="948" xr:uid="{00000000-0005-0000-0000-000025140000}"/>
    <cellStyle name="Currency 5 5 2 2 2 2" xfId="949" xr:uid="{00000000-0005-0000-0000-000026140000}"/>
    <cellStyle name="Currency 5 5 2 2 3" xfId="950" xr:uid="{00000000-0005-0000-0000-000027140000}"/>
    <cellStyle name="Currency 5 5 2 3" xfId="951" xr:uid="{00000000-0005-0000-0000-000028140000}"/>
    <cellStyle name="Currency 5 5 2 3 2" xfId="952" xr:uid="{00000000-0005-0000-0000-000029140000}"/>
    <cellStyle name="Currency 5 5 2 4" xfId="953" xr:uid="{00000000-0005-0000-0000-00002A140000}"/>
    <cellStyle name="Currency 5 5 3" xfId="954" xr:uid="{00000000-0005-0000-0000-00002B140000}"/>
    <cellStyle name="Currency 5 5 3 2" xfId="955" xr:uid="{00000000-0005-0000-0000-00002C140000}"/>
    <cellStyle name="Currency 5 5 3 2 2" xfId="956" xr:uid="{00000000-0005-0000-0000-00002D140000}"/>
    <cellStyle name="Currency 5 5 3 3" xfId="957" xr:uid="{00000000-0005-0000-0000-00002E140000}"/>
    <cellStyle name="Currency 5 5 4" xfId="958" xr:uid="{00000000-0005-0000-0000-00002F140000}"/>
    <cellStyle name="Currency 5 5 4 2" xfId="959" xr:uid="{00000000-0005-0000-0000-000030140000}"/>
    <cellStyle name="Currency 5 5 5" xfId="960" xr:uid="{00000000-0005-0000-0000-000031140000}"/>
    <cellStyle name="Currency 5 6" xfId="961" xr:uid="{00000000-0005-0000-0000-000032140000}"/>
    <cellStyle name="Currency 5 6 2" xfId="962" xr:uid="{00000000-0005-0000-0000-000033140000}"/>
    <cellStyle name="Currency 5 6 2 2" xfId="963" xr:uid="{00000000-0005-0000-0000-000034140000}"/>
    <cellStyle name="Currency 5 6 2 2 2" xfId="964" xr:uid="{00000000-0005-0000-0000-000035140000}"/>
    <cellStyle name="Currency 5 6 2 3" xfId="965" xr:uid="{00000000-0005-0000-0000-000036140000}"/>
    <cellStyle name="Currency 5 6 3" xfId="966" xr:uid="{00000000-0005-0000-0000-000037140000}"/>
    <cellStyle name="Currency 5 6 3 2" xfId="967" xr:uid="{00000000-0005-0000-0000-000038140000}"/>
    <cellStyle name="Currency 5 6 4" xfId="968" xr:uid="{00000000-0005-0000-0000-000039140000}"/>
    <cellStyle name="Currency 5 7" xfId="969" xr:uid="{00000000-0005-0000-0000-00003A140000}"/>
    <cellStyle name="Currency 5 7 2" xfId="970" xr:uid="{00000000-0005-0000-0000-00003B140000}"/>
    <cellStyle name="Currency 5 7 2 2" xfId="971" xr:uid="{00000000-0005-0000-0000-00003C140000}"/>
    <cellStyle name="Currency 5 7 3" xfId="972" xr:uid="{00000000-0005-0000-0000-00003D140000}"/>
    <cellStyle name="Currency 5 8" xfId="973" xr:uid="{00000000-0005-0000-0000-00003E140000}"/>
    <cellStyle name="Currency 5 8 2" xfId="974" xr:uid="{00000000-0005-0000-0000-00003F140000}"/>
    <cellStyle name="Currency 5 9" xfId="6489" xr:uid="{00000000-0005-0000-0000-000040140000}"/>
    <cellStyle name="Currency 6" xfId="975" xr:uid="{00000000-0005-0000-0000-000041140000}"/>
    <cellStyle name="Currency 6 2" xfId="976" xr:uid="{00000000-0005-0000-0000-000042140000}"/>
    <cellStyle name="Currency 6 2 2" xfId="977" xr:uid="{00000000-0005-0000-0000-000043140000}"/>
    <cellStyle name="Currency 6 2 2 2" xfId="978" xr:uid="{00000000-0005-0000-0000-000044140000}"/>
    <cellStyle name="Currency 6 2 3" xfId="979" xr:uid="{00000000-0005-0000-0000-000045140000}"/>
    <cellStyle name="Currency 6 3" xfId="980" xr:uid="{00000000-0005-0000-0000-000046140000}"/>
    <cellStyle name="Currency 6 3 2" xfId="981" xr:uid="{00000000-0005-0000-0000-000047140000}"/>
    <cellStyle name="Currency 6 4" xfId="982" xr:uid="{00000000-0005-0000-0000-000048140000}"/>
    <cellStyle name="Currency 7" xfId="983" xr:uid="{00000000-0005-0000-0000-000049140000}"/>
    <cellStyle name="Currency 7 2" xfId="984" xr:uid="{00000000-0005-0000-0000-00004A140000}"/>
    <cellStyle name="Currency 7 2 2" xfId="985" xr:uid="{00000000-0005-0000-0000-00004B140000}"/>
    <cellStyle name="Currency 7 2 3" xfId="6490" xr:uid="{00000000-0005-0000-0000-00004C140000}"/>
    <cellStyle name="Currency 7 3" xfId="986" xr:uid="{00000000-0005-0000-0000-00004D140000}"/>
    <cellStyle name="Currency 7 4" xfId="6491" xr:uid="{00000000-0005-0000-0000-00004E140000}"/>
    <cellStyle name="Currency 8" xfId="987" xr:uid="{00000000-0005-0000-0000-00004F140000}"/>
    <cellStyle name="Currency 8 2" xfId="6492" xr:uid="{00000000-0005-0000-0000-000050140000}"/>
    <cellStyle name="Currency 8 2 2" xfId="6493" xr:uid="{00000000-0005-0000-0000-000051140000}"/>
    <cellStyle name="Currency 8 3" xfId="6494" xr:uid="{00000000-0005-0000-0000-000052140000}"/>
    <cellStyle name="Currency 8 4" xfId="6495" xr:uid="{00000000-0005-0000-0000-000053140000}"/>
    <cellStyle name="Currency 9" xfId="988" xr:uid="{00000000-0005-0000-0000-000054140000}"/>
    <cellStyle name="Currency 9 2" xfId="989" xr:uid="{00000000-0005-0000-0000-000055140000}"/>
    <cellStyle name="Currency 9 2 2" xfId="990" xr:uid="{00000000-0005-0000-0000-000056140000}"/>
    <cellStyle name="Currency 9 2 2 2" xfId="991" xr:uid="{00000000-0005-0000-0000-000057140000}"/>
    <cellStyle name="Currency 9 2 3" xfId="6496" xr:uid="{00000000-0005-0000-0000-000058140000}"/>
    <cellStyle name="Currency 9 3" xfId="992" xr:uid="{00000000-0005-0000-0000-000059140000}"/>
    <cellStyle name="Currency 9 3 2" xfId="993" xr:uid="{00000000-0005-0000-0000-00005A140000}"/>
    <cellStyle name="Currency 9 4" xfId="6497" xr:uid="{00000000-0005-0000-0000-00005B140000}"/>
    <cellStyle name="Currency0" xfId="994" xr:uid="{00000000-0005-0000-0000-00005C140000}"/>
    <cellStyle name="DRG Table" xfId="995" xr:uid="{00000000-0005-0000-0000-00005D140000}"/>
    <cellStyle name="DRG Table 2" xfId="6498" xr:uid="{00000000-0005-0000-0000-00005E140000}"/>
    <cellStyle name="DRG Table_T-straight with PEDs adjustor" xfId="6499" xr:uid="{00000000-0005-0000-0000-00005F140000}"/>
    <cellStyle name="Explanatory Text 10" xfId="6500" xr:uid="{00000000-0005-0000-0000-000060140000}"/>
    <cellStyle name="Explanatory Text 11" xfId="6501" xr:uid="{00000000-0005-0000-0000-000061140000}"/>
    <cellStyle name="Explanatory Text 2" xfId="996" xr:uid="{00000000-0005-0000-0000-000062140000}"/>
    <cellStyle name="Explanatory Text 2 2" xfId="997" xr:uid="{00000000-0005-0000-0000-000063140000}"/>
    <cellStyle name="Explanatory Text 2 2 2" xfId="998" xr:uid="{00000000-0005-0000-0000-000064140000}"/>
    <cellStyle name="Explanatory Text 2 2 3" xfId="6502" xr:uid="{00000000-0005-0000-0000-000065140000}"/>
    <cellStyle name="Explanatory Text 2 2_T-straight with PEDs adjustor" xfId="6503" xr:uid="{00000000-0005-0000-0000-000066140000}"/>
    <cellStyle name="Explanatory Text 2 3" xfId="6504" xr:uid="{00000000-0005-0000-0000-000067140000}"/>
    <cellStyle name="Explanatory Text 3" xfId="999" xr:uid="{00000000-0005-0000-0000-000068140000}"/>
    <cellStyle name="Explanatory Text 3 2" xfId="6505" xr:uid="{00000000-0005-0000-0000-000069140000}"/>
    <cellStyle name="Explanatory Text 4" xfId="1000" xr:uid="{00000000-0005-0000-0000-00006A140000}"/>
    <cellStyle name="Explanatory Text 4 2" xfId="6506" xr:uid="{00000000-0005-0000-0000-00006B140000}"/>
    <cellStyle name="Explanatory Text 5" xfId="6507" xr:uid="{00000000-0005-0000-0000-00006C140000}"/>
    <cellStyle name="Explanatory Text 6" xfId="6508" xr:uid="{00000000-0005-0000-0000-00006D140000}"/>
    <cellStyle name="Explanatory Text 7" xfId="6509" xr:uid="{00000000-0005-0000-0000-00006E140000}"/>
    <cellStyle name="Explanatory Text 8" xfId="6510" xr:uid="{00000000-0005-0000-0000-00006F140000}"/>
    <cellStyle name="Explanatory Text 9" xfId="6511" xr:uid="{00000000-0005-0000-0000-000070140000}"/>
    <cellStyle name="Followed Hyperlink 2" xfId="1001" xr:uid="{00000000-0005-0000-0000-000071140000}"/>
    <cellStyle name="Followed Hyperlink 2 2" xfId="6512" xr:uid="{00000000-0005-0000-0000-000072140000}"/>
    <cellStyle name="Followed Hyperlink 2_T-straight with PEDs adjustor" xfId="6513" xr:uid="{00000000-0005-0000-0000-000073140000}"/>
    <cellStyle name="Good 10" xfId="6514" xr:uid="{00000000-0005-0000-0000-000074140000}"/>
    <cellStyle name="Good 11" xfId="6515" xr:uid="{00000000-0005-0000-0000-000075140000}"/>
    <cellStyle name="Good 2" xfId="1002" xr:uid="{00000000-0005-0000-0000-000076140000}"/>
    <cellStyle name="Good 2 2" xfId="1003" xr:uid="{00000000-0005-0000-0000-000077140000}"/>
    <cellStyle name="Good 2 2 2" xfId="1004" xr:uid="{00000000-0005-0000-0000-000078140000}"/>
    <cellStyle name="Good 2 2 3" xfId="6516" xr:uid="{00000000-0005-0000-0000-000079140000}"/>
    <cellStyle name="Good 2 2_T-straight with PEDs adjustor" xfId="6517" xr:uid="{00000000-0005-0000-0000-00007A140000}"/>
    <cellStyle name="Good 2 3" xfId="6518" xr:uid="{00000000-0005-0000-0000-00007B140000}"/>
    <cellStyle name="Good 3" xfId="1005" xr:uid="{00000000-0005-0000-0000-00007C140000}"/>
    <cellStyle name="Good 3 2" xfId="6519" xr:uid="{00000000-0005-0000-0000-00007D140000}"/>
    <cellStyle name="Good 4" xfId="1006" xr:uid="{00000000-0005-0000-0000-00007E140000}"/>
    <cellStyle name="Good 4 2" xfId="6520" xr:uid="{00000000-0005-0000-0000-00007F140000}"/>
    <cellStyle name="Good 5" xfId="6521" xr:uid="{00000000-0005-0000-0000-000080140000}"/>
    <cellStyle name="Good 6" xfId="6522" xr:uid="{00000000-0005-0000-0000-000081140000}"/>
    <cellStyle name="Good 7" xfId="6523" xr:uid="{00000000-0005-0000-0000-000082140000}"/>
    <cellStyle name="Good 8" xfId="6524" xr:uid="{00000000-0005-0000-0000-000083140000}"/>
    <cellStyle name="Good 9" xfId="6525" xr:uid="{00000000-0005-0000-0000-000084140000}"/>
    <cellStyle name="Heading 1 10" xfId="6526" xr:uid="{00000000-0005-0000-0000-000085140000}"/>
    <cellStyle name="Heading 1 11" xfId="6527" xr:uid="{00000000-0005-0000-0000-000086140000}"/>
    <cellStyle name="Heading 1 2" xfId="1007" xr:uid="{00000000-0005-0000-0000-000087140000}"/>
    <cellStyle name="Heading 1 2 2" xfId="1008" xr:uid="{00000000-0005-0000-0000-000088140000}"/>
    <cellStyle name="Heading 1 2 2 2" xfId="1009" xr:uid="{00000000-0005-0000-0000-000089140000}"/>
    <cellStyle name="Heading 1 2 2 3" xfId="6528" xr:uid="{00000000-0005-0000-0000-00008A140000}"/>
    <cellStyle name="Heading 1 2 2_T-straight with PEDs adjustor" xfId="6529" xr:uid="{00000000-0005-0000-0000-00008B140000}"/>
    <cellStyle name="Heading 1 2 3" xfId="6530" xr:uid="{00000000-0005-0000-0000-00008C140000}"/>
    <cellStyle name="Heading 1 3" xfId="1010" xr:uid="{00000000-0005-0000-0000-00008D140000}"/>
    <cellStyle name="Heading 1 3 2" xfId="6531" xr:uid="{00000000-0005-0000-0000-00008E140000}"/>
    <cellStyle name="Heading 1 4" xfId="1011" xr:uid="{00000000-0005-0000-0000-00008F140000}"/>
    <cellStyle name="Heading 1 4 2" xfId="6532" xr:uid="{00000000-0005-0000-0000-000090140000}"/>
    <cellStyle name="Heading 1 5" xfId="6533" xr:uid="{00000000-0005-0000-0000-000091140000}"/>
    <cellStyle name="Heading 1 6" xfId="6534" xr:uid="{00000000-0005-0000-0000-000092140000}"/>
    <cellStyle name="Heading 1 7" xfId="6535" xr:uid="{00000000-0005-0000-0000-000093140000}"/>
    <cellStyle name="Heading 1 8" xfId="6536" xr:uid="{00000000-0005-0000-0000-000094140000}"/>
    <cellStyle name="Heading 1 9" xfId="6537" xr:uid="{00000000-0005-0000-0000-000095140000}"/>
    <cellStyle name="Heading 2 10" xfId="6538" xr:uid="{00000000-0005-0000-0000-000096140000}"/>
    <cellStyle name="Heading 2 11" xfId="6539" xr:uid="{00000000-0005-0000-0000-000097140000}"/>
    <cellStyle name="Heading 2 2" xfId="1012" xr:uid="{00000000-0005-0000-0000-000098140000}"/>
    <cellStyle name="Heading 2 2 2" xfId="1013" xr:uid="{00000000-0005-0000-0000-000099140000}"/>
    <cellStyle name="Heading 2 2 2 2" xfId="1014" xr:uid="{00000000-0005-0000-0000-00009A140000}"/>
    <cellStyle name="Heading 2 2 2 3" xfId="6540" xr:uid="{00000000-0005-0000-0000-00009B140000}"/>
    <cellStyle name="Heading 2 2 2_T-straight with PEDs adjustor" xfId="6541" xr:uid="{00000000-0005-0000-0000-00009C140000}"/>
    <cellStyle name="Heading 2 2 3" xfId="6542" xr:uid="{00000000-0005-0000-0000-00009D140000}"/>
    <cellStyle name="Heading 2 3" xfId="1015" xr:uid="{00000000-0005-0000-0000-00009E140000}"/>
    <cellStyle name="Heading 2 3 2" xfId="6543" xr:uid="{00000000-0005-0000-0000-00009F140000}"/>
    <cellStyle name="Heading 2 4" xfId="1016" xr:uid="{00000000-0005-0000-0000-0000A0140000}"/>
    <cellStyle name="Heading 2 4 2" xfId="6544" xr:uid="{00000000-0005-0000-0000-0000A1140000}"/>
    <cellStyle name="Heading 2 5" xfId="6545" xr:uid="{00000000-0005-0000-0000-0000A2140000}"/>
    <cellStyle name="Heading 2 6" xfId="6546" xr:uid="{00000000-0005-0000-0000-0000A3140000}"/>
    <cellStyle name="Heading 2 7" xfId="6547" xr:uid="{00000000-0005-0000-0000-0000A4140000}"/>
    <cellStyle name="Heading 2 8" xfId="6548" xr:uid="{00000000-0005-0000-0000-0000A5140000}"/>
    <cellStyle name="Heading 2 9" xfId="6549" xr:uid="{00000000-0005-0000-0000-0000A6140000}"/>
    <cellStyle name="Heading 3 10" xfId="6550" xr:uid="{00000000-0005-0000-0000-0000A7140000}"/>
    <cellStyle name="Heading 3 11" xfId="6551" xr:uid="{00000000-0005-0000-0000-0000A8140000}"/>
    <cellStyle name="Heading 3 2" xfId="1017" xr:uid="{00000000-0005-0000-0000-0000A9140000}"/>
    <cellStyle name="Heading 3 2 2" xfId="1018" xr:uid="{00000000-0005-0000-0000-0000AA140000}"/>
    <cellStyle name="Heading 3 2 2 2" xfId="1019" xr:uid="{00000000-0005-0000-0000-0000AB140000}"/>
    <cellStyle name="Heading 3 2 2 3" xfId="6552" xr:uid="{00000000-0005-0000-0000-0000AC140000}"/>
    <cellStyle name="Heading 3 2 2_T-straight with PEDs adjustor" xfId="6553" xr:uid="{00000000-0005-0000-0000-0000AD140000}"/>
    <cellStyle name="Heading 3 2 3" xfId="6554" xr:uid="{00000000-0005-0000-0000-0000AE140000}"/>
    <cellStyle name="Heading 3 3" xfId="1020" xr:uid="{00000000-0005-0000-0000-0000AF140000}"/>
    <cellStyle name="Heading 3 3 2" xfId="6555" xr:uid="{00000000-0005-0000-0000-0000B0140000}"/>
    <cellStyle name="Heading 3 4" xfId="1021" xr:uid="{00000000-0005-0000-0000-0000B1140000}"/>
    <cellStyle name="Heading 3 4 2" xfId="6556" xr:uid="{00000000-0005-0000-0000-0000B2140000}"/>
    <cellStyle name="Heading 3 5" xfId="6557" xr:uid="{00000000-0005-0000-0000-0000B3140000}"/>
    <cellStyle name="Heading 3 6" xfId="6558" xr:uid="{00000000-0005-0000-0000-0000B4140000}"/>
    <cellStyle name="Heading 3 7" xfId="6559" xr:uid="{00000000-0005-0000-0000-0000B5140000}"/>
    <cellStyle name="Heading 3 8" xfId="6560" xr:uid="{00000000-0005-0000-0000-0000B6140000}"/>
    <cellStyle name="Heading 3 9" xfId="6561" xr:uid="{00000000-0005-0000-0000-0000B7140000}"/>
    <cellStyle name="Heading 4 10" xfId="6562" xr:uid="{00000000-0005-0000-0000-0000B8140000}"/>
    <cellStyle name="Heading 4 11" xfId="6563" xr:uid="{00000000-0005-0000-0000-0000B9140000}"/>
    <cellStyle name="Heading 4 2" xfId="1022" xr:uid="{00000000-0005-0000-0000-0000BA140000}"/>
    <cellStyle name="Heading 4 2 2" xfId="1023" xr:uid="{00000000-0005-0000-0000-0000BB140000}"/>
    <cellStyle name="Heading 4 2 2 2" xfId="1024" xr:uid="{00000000-0005-0000-0000-0000BC140000}"/>
    <cellStyle name="Heading 4 2 2 3" xfId="6564" xr:uid="{00000000-0005-0000-0000-0000BD140000}"/>
    <cellStyle name="Heading 4 2 2_T-straight with PEDs adjustor" xfId="6565" xr:uid="{00000000-0005-0000-0000-0000BE140000}"/>
    <cellStyle name="Heading 4 2 3" xfId="6566" xr:uid="{00000000-0005-0000-0000-0000BF140000}"/>
    <cellStyle name="Heading 4 3" xfId="1025" xr:uid="{00000000-0005-0000-0000-0000C0140000}"/>
    <cellStyle name="Heading 4 3 2" xfId="6567" xr:uid="{00000000-0005-0000-0000-0000C1140000}"/>
    <cellStyle name="Heading 4 4" xfId="1026" xr:uid="{00000000-0005-0000-0000-0000C2140000}"/>
    <cellStyle name="Heading 4 4 2" xfId="6568" xr:uid="{00000000-0005-0000-0000-0000C3140000}"/>
    <cellStyle name="Heading 4 5" xfId="6569" xr:uid="{00000000-0005-0000-0000-0000C4140000}"/>
    <cellStyle name="Heading 4 6" xfId="6570" xr:uid="{00000000-0005-0000-0000-0000C5140000}"/>
    <cellStyle name="Heading 4 7" xfId="6571" xr:uid="{00000000-0005-0000-0000-0000C6140000}"/>
    <cellStyle name="Heading 4 8" xfId="6572" xr:uid="{00000000-0005-0000-0000-0000C7140000}"/>
    <cellStyle name="Heading 4 9" xfId="6573" xr:uid="{00000000-0005-0000-0000-0000C8140000}"/>
    <cellStyle name="Hyperlink 2" xfId="1027" xr:uid="{00000000-0005-0000-0000-0000C9140000}"/>
    <cellStyle name="Hyperlink 2 2" xfId="1028" xr:uid="{00000000-0005-0000-0000-0000CA140000}"/>
    <cellStyle name="Hyperlink 2 2 2" xfId="6574" xr:uid="{00000000-0005-0000-0000-0000CB140000}"/>
    <cellStyle name="Hyperlink 2 2_T-straight with PEDs adjustor" xfId="6575" xr:uid="{00000000-0005-0000-0000-0000CC140000}"/>
    <cellStyle name="Hyperlink 2 3" xfId="6576" xr:uid="{00000000-0005-0000-0000-0000CD140000}"/>
    <cellStyle name="Hyperlink 2_T-straight with PEDs adjustor" xfId="6577" xr:uid="{00000000-0005-0000-0000-0000CE140000}"/>
    <cellStyle name="Hyperlink 3" xfId="1029" xr:uid="{00000000-0005-0000-0000-0000CF140000}"/>
    <cellStyle name="Hyperlink 3 2" xfId="6578" xr:uid="{00000000-0005-0000-0000-0000D0140000}"/>
    <cellStyle name="Hyperlink 4" xfId="1030" xr:uid="{00000000-0005-0000-0000-0000D1140000}"/>
    <cellStyle name="Hyperlink 4 2" xfId="6579" xr:uid="{00000000-0005-0000-0000-0000D2140000}"/>
    <cellStyle name="Hyperlink 4_T-straight with PEDs adjustor" xfId="6580" xr:uid="{00000000-0005-0000-0000-0000D3140000}"/>
    <cellStyle name="Hyperlink 5" xfId="6581" xr:uid="{00000000-0005-0000-0000-0000D4140000}"/>
    <cellStyle name="Input 10" xfId="6582" xr:uid="{00000000-0005-0000-0000-0000D5140000}"/>
    <cellStyle name="Input 10 2" xfId="6583" xr:uid="{00000000-0005-0000-0000-0000D6140000}"/>
    <cellStyle name="Input 11" xfId="6584" xr:uid="{00000000-0005-0000-0000-0000D7140000}"/>
    <cellStyle name="Input 11 2" xfId="6585" xr:uid="{00000000-0005-0000-0000-0000D8140000}"/>
    <cellStyle name="Input 2" xfId="1031" xr:uid="{00000000-0005-0000-0000-0000D9140000}"/>
    <cellStyle name="Input 2 2" xfId="1032" xr:uid="{00000000-0005-0000-0000-0000DA140000}"/>
    <cellStyle name="Input 2 2 2" xfId="1033" xr:uid="{00000000-0005-0000-0000-0000DB140000}"/>
    <cellStyle name="Input 2 2 2 2" xfId="1034" xr:uid="{00000000-0005-0000-0000-0000DC140000}"/>
    <cellStyle name="Input 2 2 2 2 10" xfId="6586" xr:uid="{00000000-0005-0000-0000-0000DD140000}"/>
    <cellStyle name="Input 2 2 2 2 10 2" xfId="6587" xr:uid="{00000000-0005-0000-0000-0000DE140000}"/>
    <cellStyle name="Input 2 2 2 2 10 2 2" xfId="6588" xr:uid="{00000000-0005-0000-0000-0000DF140000}"/>
    <cellStyle name="Input 2 2 2 2 10 2 2 2" xfId="6589" xr:uid="{00000000-0005-0000-0000-0000E0140000}"/>
    <cellStyle name="Input 2 2 2 2 10 2 2 3" xfId="6590" xr:uid="{00000000-0005-0000-0000-0000E1140000}"/>
    <cellStyle name="Input 2 2 2 2 10 2 2 4" xfId="6591" xr:uid="{00000000-0005-0000-0000-0000E2140000}"/>
    <cellStyle name="Input 2 2 2 2 10 2 2 5" xfId="6592" xr:uid="{00000000-0005-0000-0000-0000E3140000}"/>
    <cellStyle name="Input 2 2 2 2 10 2 3" xfId="6593" xr:uid="{00000000-0005-0000-0000-0000E4140000}"/>
    <cellStyle name="Input 2 2 2 2 10 2 3 2" xfId="6594" xr:uid="{00000000-0005-0000-0000-0000E5140000}"/>
    <cellStyle name="Input 2 2 2 2 10 2 3 3" xfId="6595" xr:uid="{00000000-0005-0000-0000-0000E6140000}"/>
    <cellStyle name="Input 2 2 2 2 10 2 3 4" xfId="6596" xr:uid="{00000000-0005-0000-0000-0000E7140000}"/>
    <cellStyle name="Input 2 2 2 2 10 2 3 5" xfId="6597" xr:uid="{00000000-0005-0000-0000-0000E8140000}"/>
    <cellStyle name="Input 2 2 2 2 10 2 4" xfId="6598" xr:uid="{00000000-0005-0000-0000-0000E9140000}"/>
    <cellStyle name="Input 2 2 2 2 10 2 4 2" xfId="6599" xr:uid="{00000000-0005-0000-0000-0000EA140000}"/>
    <cellStyle name="Input 2 2 2 2 10 2 5" xfId="6600" xr:uid="{00000000-0005-0000-0000-0000EB140000}"/>
    <cellStyle name="Input 2 2 2 2 10 2 5 2" xfId="6601" xr:uid="{00000000-0005-0000-0000-0000EC140000}"/>
    <cellStyle name="Input 2 2 2 2 10 2 6" xfId="6602" xr:uid="{00000000-0005-0000-0000-0000ED140000}"/>
    <cellStyle name="Input 2 2 2 2 10 2 7" xfId="6603" xr:uid="{00000000-0005-0000-0000-0000EE140000}"/>
    <cellStyle name="Input 2 2 2 2 10 3" xfId="6604" xr:uid="{00000000-0005-0000-0000-0000EF140000}"/>
    <cellStyle name="Input 2 2 2 2 10 3 2" xfId="6605" xr:uid="{00000000-0005-0000-0000-0000F0140000}"/>
    <cellStyle name="Input 2 2 2 2 10 3 3" xfId="6606" xr:uid="{00000000-0005-0000-0000-0000F1140000}"/>
    <cellStyle name="Input 2 2 2 2 10 3 4" xfId="6607" xr:uid="{00000000-0005-0000-0000-0000F2140000}"/>
    <cellStyle name="Input 2 2 2 2 10 3 5" xfId="6608" xr:uid="{00000000-0005-0000-0000-0000F3140000}"/>
    <cellStyle name="Input 2 2 2 2 10 4" xfId="6609" xr:uid="{00000000-0005-0000-0000-0000F4140000}"/>
    <cellStyle name="Input 2 2 2 2 10 4 2" xfId="6610" xr:uid="{00000000-0005-0000-0000-0000F5140000}"/>
    <cellStyle name="Input 2 2 2 2 10 4 3" xfId="6611" xr:uid="{00000000-0005-0000-0000-0000F6140000}"/>
    <cellStyle name="Input 2 2 2 2 10 4 4" xfId="6612" xr:uid="{00000000-0005-0000-0000-0000F7140000}"/>
    <cellStyle name="Input 2 2 2 2 10 4 5" xfId="6613" xr:uid="{00000000-0005-0000-0000-0000F8140000}"/>
    <cellStyle name="Input 2 2 2 2 10 5" xfId="6614" xr:uid="{00000000-0005-0000-0000-0000F9140000}"/>
    <cellStyle name="Input 2 2 2 2 10 5 2" xfId="6615" xr:uid="{00000000-0005-0000-0000-0000FA140000}"/>
    <cellStyle name="Input 2 2 2 2 10 6" xfId="6616" xr:uid="{00000000-0005-0000-0000-0000FB140000}"/>
    <cellStyle name="Input 2 2 2 2 10 6 2" xfId="6617" xr:uid="{00000000-0005-0000-0000-0000FC140000}"/>
    <cellStyle name="Input 2 2 2 2 10 7" xfId="6618" xr:uid="{00000000-0005-0000-0000-0000FD140000}"/>
    <cellStyle name="Input 2 2 2 2 10 8" xfId="6619" xr:uid="{00000000-0005-0000-0000-0000FE140000}"/>
    <cellStyle name="Input 2 2 2 2 11" xfId="6620" xr:uid="{00000000-0005-0000-0000-0000FF140000}"/>
    <cellStyle name="Input 2 2 2 2 11 2" xfId="6621" xr:uid="{00000000-0005-0000-0000-000000150000}"/>
    <cellStyle name="Input 2 2 2 2 11 2 2" xfId="6622" xr:uid="{00000000-0005-0000-0000-000001150000}"/>
    <cellStyle name="Input 2 2 2 2 11 2 2 2" xfId="6623" xr:uid="{00000000-0005-0000-0000-000002150000}"/>
    <cellStyle name="Input 2 2 2 2 11 2 2 3" xfId="6624" xr:uid="{00000000-0005-0000-0000-000003150000}"/>
    <cellStyle name="Input 2 2 2 2 11 2 2 4" xfId="6625" xr:uid="{00000000-0005-0000-0000-000004150000}"/>
    <cellStyle name="Input 2 2 2 2 11 2 2 5" xfId="6626" xr:uid="{00000000-0005-0000-0000-000005150000}"/>
    <cellStyle name="Input 2 2 2 2 11 2 3" xfId="6627" xr:uid="{00000000-0005-0000-0000-000006150000}"/>
    <cellStyle name="Input 2 2 2 2 11 2 3 2" xfId="6628" xr:uid="{00000000-0005-0000-0000-000007150000}"/>
    <cellStyle name="Input 2 2 2 2 11 2 3 3" xfId="6629" xr:uid="{00000000-0005-0000-0000-000008150000}"/>
    <cellStyle name="Input 2 2 2 2 11 2 3 4" xfId="6630" xr:uid="{00000000-0005-0000-0000-000009150000}"/>
    <cellStyle name="Input 2 2 2 2 11 2 3 5" xfId="6631" xr:uid="{00000000-0005-0000-0000-00000A150000}"/>
    <cellStyle name="Input 2 2 2 2 11 2 4" xfId="6632" xr:uid="{00000000-0005-0000-0000-00000B150000}"/>
    <cellStyle name="Input 2 2 2 2 11 2 4 2" xfId="6633" xr:uid="{00000000-0005-0000-0000-00000C150000}"/>
    <cellStyle name="Input 2 2 2 2 11 2 5" xfId="6634" xr:uid="{00000000-0005-0000-0000-00000D150000}"/>
    <cellStyle name="Input 2 2 2 2 11 2 5 2" xfId="6635" xr:uid="{00000000-0005-0000-0000-00000E150000}"/>
    <cellStyle name="Input 2 2 2 2 11 2 6" xfId="6636" xr:uid="{00000000-0005-0000-0000-00000F150000}"/>
    <cellStyle name="Input 2 2 2 2 11 2 7" xfId="6637" xr:uid="{00000000-0005-0000-0000-000010150000}"/>
    <cellStyle name="Input 2 2 2 2 11 3" xfId="6638" xr:uid="{00000000-0005-0000-0000-000011150000}"/>
    <cellStyle name="Input 2 2 2 2 11 3 2" xfId="6639" xr:uid="{00000000-0005-0000-0000-000012150000}"/>
    <cellStyle name="Input 2 2 2 2 11 3 3" xfId="6640" xr:uid="{00000000-0005-0000-0000-000013150000}"/>
    <cellStyle name="Input 2 2 2 2 11 3 4" xfId="6641" xr:uid="{00000000-0005-0000-0000-000014150000}"/>
    <cellStyle name="Input 2 2 2 2 11 3 5" xfId="6642" xr:uid="{00000000-0005-0000-0000-000015150000}"/>
    <cellStyle name="Input 2 2 2 2 11 4" xfId="6643" xr:uid="{00000000-0005-0000-0000-000016150000}"/>
    <cellStyle name="Input 2 2 2 2 11 4 2" xfId="6644" xr:uid="{00000000-0005-0000-0000-000017150000}"/>
    <cellStyle name="Input 2 2 2 2 11 4 3" xfId="6645" xr:uid="{00000000-0005-0000-0000-000018150000}"/>
    <cellStyle name="Input 2 2 2 2 11 4 4" xfId="6646" xr:uid="{00000000-0005-0000-0000-000019150000}"/>
    <cellStyle name="Input 2 2 2 2 11 4 5" xfId="6647" xr:uid="{00000000-0005-0000-0000-00001A150000}"/>
    <cellStyle name="Input 2 2 2 2 11 5" xfId="6648" xr:uid="{00000000-0005-0000-0000-00001B150000}"/>
    <cellStyle name="Input 2 2 2 2 11 5 2" xfId="6649" xr:uid="{00000000-0005-0000-0000-00001C150000}"/>
    <cellStyle name="Input 2 2 2 2 11 6" xfId="6650" xr:uid="{00000000-0005-0000-0000-00001D150000}"/>
    <cellStyle name="Input 2 2 2 2 11 6 2" xfId="6651" xr:uid="{00000000-0005-0000-0000-00001E150000}"/>
    <cellStyle name="Input 2 2 2 2 11 7" xfId="6652" xr:uid="{00000000-0005-0000-0000-00001F150000}"/>
    <cellStyle name="Input 2 2 2 2 11 8" xfId="6653" xr:uid="{00000000-0005-0000-0000-000020150000}"/>
    <cellStyle name="Input 2 2 2 2 12" xfId="6654" xr:uid="{00000000-0005-0000-0000-000021150000}"/>
    <cellStyle name="Input 2 2 2 2 12 2" xfId="6655" xr:uid="{00000000-0005-0000-0000-000022150000}"/>
    <cellStyle name="Input 2 2 2 2 12 2 2" xfId="6656" xr:uid="{00000000-0005-0000-0000-000023150000}"/>
    <cellStyle name="Input 2 2 2 2 12 2 2 2" xfId="6657" xr:uid="{00000000-0005-0000-0000-000024150000}"/>
    <cellStyle name="Input 2 2 2 2 12 2 2 3" xfId="6658" xr:uid="{00000000-0005-0000-0000-000025150000}"/>
    <cellStyle name="Input 2 2 2 2 12 2 2 4" xfId="6659" xr:uid="{00000000-0005-0000-0000-000026150000}"/>
    <cellStyle name="Input 2 2 2 2 12 2 2 5" xfId="6660" xr:uid="{00000000-0005-0000-0000-000027150000}"/>
    <cellStyle name="Input 2 2 2 2 12 2 3" xfId="6661" xr:uid="{00000000-0005-0000-0000-000028150000}"/>
    <cellStyle name="Input 2 2 2 2 12 2 3 2" xfId="6662" xr:uid="{00000000-0005-0000-0000-000029150000}"/>
    <cellStyle name="Input 2 2 2 2 12 2 3 3" xfId="6663" xr:uid="{00000000-0005-0000-0000-00002A150000}"/>
    <cellStyle name="Input 2 2 2 2 12 2 3 4" xfId="6664" xr:uid="{00000000-0005-0000-0000-00002B150000}"/>
    <cellStyle name="Input 2 2 2 2 12 2 3 5" xfId="6665" xr:uid="{00000000-0005-0000-0000-00002C150000}"/>
    <cellStyle name="Input 2 2 2 2 12 2 4" xfId="6666" xr:uid="{00000000-0005-0000-0000-00002D150000}"/>
    <cellStyle name="Input 2 2 2 2 12 2 4 2" xfId="6667" xr:uid="{00000000-0005-0000-0000-00002E150000}"/>
    <cellStyle name="Input 2 2 2 2 12 2 5" xfId="6668" xr:uid="{00000000-0005-0000-0000-00002F150000}"/>
    <cellStyle name="Input 2 2 2 2 12 2 5 2" xfId="6669" xr:uid="{00000000-0005-0000-0000-000030150000}"/>
    <cellStyle name="Input 2 2 2 2 12 2 6" xfId="6670" xr:uid="{00000000-0005-0000-0000-000031150000}"/>
    <cellStyle name="Input 2 2 2 2 12 2 7" xfId="6671" xr:uid="{00000000-0005-0000-0000-000032150000}"/>
    <cellStyle name="Input 2 2 2 2 12 3" xfId="6672" xr:uid="{00000000-0005-0000-0000-000033150000}"/>
    <cellStyle name="Input 2 2 2 2 12 3 2" xfId="6673" xr:uid="{00000000-0005-0000-0000-000034150000}"/>
    <cellStyle name="Input 2 2 2 2 12 3 3" xfId="6674" xr:uid="{00000000-0005-0000-0000-000035150000}"/>
    <cellStyle name="Input 2 2 2 2 12 3 4" xfId="6675" xr:uid="{00000000-0005-0000-0000-000036150000}"/>
    <cellStyle name="Input 2 2 2 2 12 3 5" xfId="6676" xr:uid="{00000000-0005-0000-0000-000037150000}"/>
    <cellStyle name="Input 2 2 2 2 12 4" xfId="6677" xr:uid="{00000000-0005-0000-0000-000038150000}"/>
    <cellStyle name="Input 2 2 2 2 12 4 2" xfId="6678" xr:uid="{00000000-0005-0000-0000-000039150000}"/>
    <cellStyle name="Input 2 2 2 2 12 4 3" xfId="6679" xr:uid="{00000000-0005-0000-0000-00003A150000}"/>
    <cellStyle name="Input 2 2 2 2 12 4 4" xfId="6680" xr:uid="{00000000-0005-0000-0000-00003B150000}"/>
    <cellStyle name="Input 2 2 2 2 12 4 5" xfId="6681" xr:uid="{00000000-0005-0000-0000-00003C150000}"/>
    <cellStyle name="Input 2 2 2 2 12 5" xfId="6682" xr:uid="{00000000-0005-0000-0000-00003D150000}"/>
    <cellStyle name="Input 2 2 2 2 12 5 2" xfId="6683" xr:uid="{00000000-0005-0000-0000-00003E150000}"/>
    <cellStyle name="Input 2 2 2 2 12 6" xfId="6684" xr:uid="{00000000-0005-0000-0000-00003F150000}"/>
    <cellStyle name="Input 2 2 2 2 12 6 2" xfId="6685" xr:uid="{00000000-0005-0000-0000-000040150000}"/>
    <cellStyle name="Input 2 2 2 2 12 7" xfId="6686" xr:uid="{00000000-0005-0000-0000-000041150000}"/>
    <cellStyle name="Input 2 2 2 2 12 8" xfId="6687" xr:uid="{00000000-0005-0000-0000-000042150000}"/>
    <cellStyle name="Input 2 2 2 2 13" xfId="6688" xr:uid="{00000000-0005-0000-0000-000043150000}"/>
    <cellStyle name="Input 2 2 2 2 13 2" xfId="6689" xr:uid="{00000000-0005-0000-0000-000044150000}"/>
    <cellStyle name="Input 2 2 2 2 13 2 2" xfId="6690" xr:uid="{00000000-0005-0000-0000-000045150000}"/>
    <cellStyle name="Input 2 2 2 2 13 2 2 2" xfId="6691" xr:uid="{00000000-0005-0000-0000-000046150000}"/>
    <cellStyle name="Input 2 2 2 2 13 2 2 3" xfId="6692" xr:uid="{00000000-0005-0000-0000-000047150000}"/>
    <cellStyle name="Input 2 2 2 2 13 2 2 4" xfId="6693" xr:uid="{00000000-0005-0000-0000-000048150000}"/>
    <cellStyle name="Input 2 2 2 2 13 2 2 5" xfId="6694" xr:uid="{00000000-0005-0000-0000-000049150000}"/>
    <cellStyle name="Input 2 2 2 2 13 2 3" xfId="6695" xr:uid="{00000000-0005-0000-0000-00004A150000}"/>
    <cellStyle name="Input 2 2 2 2 13 2 3 2" xfId="6696" xr:uid="{00000000-0005-0000-0000-00004B150000}"/>
    <cellStyle name="Input 2 2 2 2 13 2 3 3" xfId="6697" xr:uid="{00000000-0005-0000-0000-00004C150000}"/>
    <cellStyle name="Input 2 2 2 2 13 2 3 4" xfId="6698" xr:uid="{00000000-0005-0000-0000-00004D150000}"/>
    <cellStyle name="Input 2 2 2 2 13 2 3 5" xfId="6699" xr:uid="{00000000-0005-0000-0000-00004E150000}"/>
    <cellStyle name="Input 2 2 2 2 13 2 4" xfId="6700" xr:uid="{00000000-0005-0000-0000-00004F150000}"/>
    <cellStyle name="Input 2 2 2 2 13 2 4 2" xfId="6701" xr:uid="{00000000-0005-0000-0000-000050150000}"/>
    <cellStyle name="Input 2 2 2 2 13 2 5" xfId="6702" xr:uid="{00000000-0005-0000-0000-000051150000}"/>
    <cellStyle name="Input 2 2 2 2 13 2 5 2" xfId="6703" xr:uid="{00000000-0005-0000-0000-000052150000}"/>
    <cellStyle name="Input 2 2 2 2 13 2 6" xfId="6704" xr:uid="{00000000-0005-0000-0000-000053150000}"/>
    <cellStyle name="Input 2 2 2 2 13 2 7" xfId="6705" xr:uid="{00000000-0005-0000-0000-000054150000}"/>
    <cellStyle name="Input 2 2 2 2 13 3" xfId="6706" xr:uid="{00000000-0005-0000-0000-000055150000}"/>
    <cellStyle name="Input 2 2 2 2 13 3 2" xfId="6707" xr:uid="{00000000-0005-0000-0000-000056150000}"/>
    <cellStyle name="Input 2 2 2 2 13 3 3" xfId="6708" xr:uid="{00000000-0005-0000-0000-000057150000}"/>
    <cellStyle name="Input 2 2 2 2 13 3 4" xfId="6709" xr:uid="{00000000-0005-0000-0000-000058150000}"/>
    <cellStyle name="Input 2 2 2 2 13 3 5" xfId="6710" xr:uid="{00000000-0005-0000-0000-000059150000}"/>
    <cellStyle name="Input 2 2 2 2 13 4" xfId="6711" xr:uid="{00000000-0005-0000-0000-00005A150000}"/>
    <cellStyle name="Input 2 2 2 2 13 4 2" xfId="6712" xr:uid="{00000000-0005-0000-0000-00005B150000}"/>
    <cellStyle name="Input 2 2 2 2 13 4 3" xfId="6713" xr:uid="{00000000-0005-0000-0000-00005C150000}"/>
    <cellStyle name="Input 2 2 2 2 13 4 4" xfId="6714" xr:uid="{00000000-0005-0000-0000-00005D150000}"/>
    <cellStyle name="Input 2 2 2 2 13 4 5" xfId="6715" xr:uid="{00000000-0005-0000-0000-00005E150000}"/>
    <cellStyle name="Input 2 2 2 2 13 5" xfId="6716" xr:uid="{00000000-0005-0000-0000-00005F150000}"/>
    <cellStyle name="Input 2 2 2 2 13 5 2" xfId="6717" xr:uid="{00000000-0005-0000-0000-000060150000}"/>
    <cellStyle name="Input 2 2 2 2 13 6" xfId="6718" xr:uid="{00000000-0005-0000-0000-000061150000}"/>
    <cellStyle name="Input 2 2 2 2 13 6 2" xfId="6719" xr:uid="{00000000-0005-0000-0000-000062150000}"/>
    <cellStyle name="Input 2 2 2 2 13 7" xfId="6720" xr:uid="{00000000-0005-0000-0000-000063150000}"/>
    <cellStyle name="Input 2 2 2 2 13 8" xfId="6721" xr:uid="{00000000-0005-0000-0000-000064150000}"/>
    <cellStyle name="Input 2 2 2 2 14" xfId="6722" xr:uid="{00000000-0005-0000-0000-000065150000}"/>
    <cellStyle name="Input 2 2 2 2 14 2" xfId="6723" xr:uid="{00000000-0005-0000-0000-000066150000}"/>
    <cellStyle name="Input 2 2 2 2 14 2 2" xfId="6724" xr:uid="{00000000-0005-0000-0000-000067150000}"/>
    <cellStyle name="Input 2 2 2 2 14 2 2 2" xfId="6725" xr:uid="{00000000-0005-0000-0000-000068150000}"/>
    <cellStyle name="Input 2 2 2 2 14 2 2 3" xfId="6726" xr:uid="{00000000-0005-0000-0000-000069150000}"/>
    <cellStyle name="Input 2 2 2 2 14 2 2 4" xfId="6727" xr:uid="{00000000-0005-0000-0000-00006A150000}"/>
    <cellStyle name="Input 2 2 2 2 14 2 2 5" xfId="6728" xr:uid="{00000000-0005-0000-0000-00006B150000}"/>
    <cellStyle name="Input 2 2 2 2 14 2 3" xfId="6729" xr:uid="{00000000-0005-0000-0000-00006C150000}"/>
    <cellStyle name="Input 2 2 2 2 14 2 3 2" xfId="6730" xr:uid="{00000000-0005-0000-0000-00006D150000}"/>
    <cellStyle name="Input 2 2 2 2 14 2 3 3" xfId="6731" xr:uid="{00000000-0005-0000-0000-00006E150000}"/>
    <cellStyle name="Input 2 2 2 2 14 2 3 4" xfId="6732" xr:uid="{00000000-0005-0000-0000-00006F150000}"/>
    <cellStyle name="Input 2 2 2 2 14 2 3 5" xfId="6733" xr:uid="{00000000-0005-0000-0000-000070150000}"/>
    <cellStyle name="Input 2 2 2 2 14 2 4" xfId="6734" xr:uid="{00000000-0005-0000-0000-000071150000}"/>
    <cellStyle name="Input 2 2 2 2 14 2 4 2" xfId="6735" xr:uid="{00000000-0005-0000-0000-000072150000}"/>
    <cellStyle name="Input 2 2 2 2 14 2 5" xfId="6736" xr:uid="{00000000-0005-0000-0000-000073150000}"/>
    <cellStyle name="Input 2 2 2 2 14 2 5 2" xfId="6737" xr:uid="{00000000-0005-0000-0000-000074150000}"/>
    <cellStyle name="Input 2 2 2 2 14 2 6" xfId="6738" xr:uid="{00000000-0005-0000-0000-000075150000}"/>
    <cellStyle name="Input 2 2 2 2 14 2 7" xfId="6739" xr:uid="{00000000-0005-0000-0000-000076150000}"/>
    <cellStyle name="Input 2 2 2 2 14 3" xfId="6740" xr:uid="{00000000-0005-0000-0000-000077150000}"/>
    <cellStyle name="Input 2 2 2 2 14 3 2" xfId="6741" xr:uid="{00000000-0005-0000-0000-000078150000}"/>
    <cellStyle name="Input 2 2 2 2 14 3 3" xfId="6742" xr:uid="{00000000-0005-0000-0000-000079150000}"/>
    <cellStyle name="Input 2 2 2 2 14 3 4" xfId="6743" xr:uid="{00000000-0005-0000-0000-00007A150000}"/>
    <cellStyle name="Input 2 2 2 2 14 3 5" xfId="6744" xr:uid="{00000000-0005-0000-0000-00007B150000}"/>
    <cellStyle name="Input 2 2 2 2 14 4" xfId="6745" xr:uid="{00000000-0005-0000-0000-00007C150000}"/>
    <cellStyle name="Input 2 2 2 2 14 4 2" xfId="6746" xr:uid="{00000000-0005-0000-0000-00007D150000}"/>
    <cellStyle name="Input 2 2 2 2 14 4 3" xfId="6747" xr:uid="{00000000-0005-0000-0000-00007E150000}"/>
    <cellStyle name="Input 2 2 2 2 14 4 4" xfId="6748" xr:uid="{00000000-0005-0000-0000-00007F150000}"/>
    <cellStyle name="Input 2 2 2 2 14 4 5" xfId="6749" xr:uid="{00000000-0005-0000-0000-000080150000}"/>
    <cellStyle name="Input 2 2 2 2 14 5" xfId="6750" xr:uid="{00000000-0005-0000-0000-000081150000}"/>
    <cellStyle name="Input 2 2 2 2 14 5 2" xfId="6751" xr:uid="{00000000-0005-0000-0000-000082150000}"/>
    <cellStyle name="Input 2 2 2 2 14 6" xfId="6752" xr:uid="{00000000-0005-0000-0000-000083150000}"/>
    <cellStyle name="Input 2 2 2 2 14 6 2" xfId="6753" xr:uid="{00000000-0005-0000-0000-000084150000}"/>
    <cellStyle name="Input 2 2 2 2 14 7" xfId="6754" xr:uid="{00000000-0005-0000-0000-000085150000}"/>
    <cellStyle name="Input 2 2 2 2 14 8" xfId="6755" xr:uid="{00000000-0005-0000-0000-000086150000}"/>
    <cellStyle name="Input 2 2 2 2 15" xfId="6756" xr:uid="{00000000-0005-0000-0000-000087150000}"/>
    <cellStyle name="Input 2 2 2 2 15 2" xfId="6757" xr:uid="{00000000-0005-0000-0000-000088150000}"/>
    <cellStyle name="Input 2 2 2 2 15 2 2" xfId="6758" xr:uid="{00000000-0005-0000-0000-000089150000}"/>
    <cellStyle name="Input 2 2 2 2 15 2 3" xfId="6759" xr:uid="{00000000-0005-0000-0000-00008A150000}"/>
    <cellStyle name="Input 2 2 2 2 15 2 4" xfId="6760" xr:uid="{00000000-0005-0000-0000-00008B150000}"/>
    <cellStyle name="Input 2 2 2 2 15 2 5" xfId="6761" xr:uid="{00000000-0005-0000-0000-00008C150000}"/>
    <cellStyle name="Input 2 2 2 2 15 3" xfId="6762" xr:uid="{00000000-0005-0000-0000-00008D150000}"/>
    <cellStyle name="Input 2 2 2 2 15 3 2" xfId="6763" xr:uid="{00000000-0005-0000-0000-00008E150000}"/>
    <cellStyle name="Input 2 2 2 2 15 3 3" xfId="6764" xr:uid="{00000000-0005-0000-0000-00008F150000}"/>
    <cellStyle name="Input 2 2 2 2 15 3 4" xfId="6765" xr:uid="{00000000-0005-0000-0000-000090150000}"/>
    <cellStyle name="Input 2 2 2 2 15 3 5" xfId="6766" xr:uid="{00000000-0005-0000-0000-000091150000}"/>
    <cellStyle name="Input 2 2 2 2 15 4" xfId="6767" xr:uid="{00000000-0005-0000-0000-000092150000}"/>
    <cellStyle name="Input 2 2 2 2 15 4 2" xfId="6768" xr:uid="{00000000-0005-0000-0000-000093150000}"/>
    <cellStyle name="Input 2 2 2 2 15 5" xfId="6769" xr:uid="{00000000-0005-0000-0000-000094150000}"/>
    <cellStyle name="Input 2 2 2 2 15 5 2" xfId="6770" xr:uid="{00000000-0005-0000-0000-000095150000}"/>
    <cellStyle name="Input 2 2 2 2 15 6" xfId="6771" xr:uid="{00000000-0005-0000-0000-000096150000}"/>
    <cellStyle name="Input 2 2 2 2 15 7" xfId="6772" xr:uid="{00000000-0005-0000-0000-000097150000}"/>
    <cellStyle name="Input 2 2 2 2 16" xfId="6773" xr:uid="{00000000-0005-0000-0000-000098150000}"/>
    <cellStyle name="Input 2 2 2 2 16 2" xfId="6774" xr:uid="{00000000-0005-0000-0000-000099150000}"/>
    <cellStyle name="Input 2 2 2 2 16 3" xfId="6775" xr:uid="{00000000-0005-0000-0000-00009A150000}"/>
    <cellStyle name="Input 2 2 2 2 16 4" xfId="6776" xr:uid="{00000000-0005-0000-0000-00009B150000}"/>
    <cellStyle name="Input 2 2 2 2 16 5" xfId="6777" xr:uid="{00000000-0005-0000-0000-00009C150000}"/>
    <cellStyle name="Input 2 2 2 2 17" xfId="6778" xr:uid="{00000000-0005-0000-0000-00009D150000}"/>
    <cellStyle name="Input 2 2 2 2 17 2" xfId="6779" xr:uid="{00000000-0005-0000-0000-00009E150000}"/>
    <cellStyle name="Input 2 2 2 2 17 3" xfId="6780" xr:uid="{00000000-0005-0000-0000-00009F150000}"/>
    <cellStyle name="Input 2 2 2 2 17 4" xfId="6781" xr:uid="{00000000-0005-0000-0000-0000A0150000}"/>
    <cellStyle name="Input 2 2 2 2 17 5" xfId="6782" xr:uid="{00000000-0005-0000-0000-0000A1150000}"/>
    <cellStyle name="Input 2 2 2 2 18" xfId="6783" xr:uid="{00000000-0005-0000-0000-0000A2150000}"/>
    <cellStyle name="Input 2 2 2 2 18 2" xfId="6784" xr:uid="{00000000-0005-0000-0000-0000A3150000}"/>
    <cellStyle name="Input 2 2 2 2 19" xfId="6785" xr:uid="{00000000-0005-0000-0000-0000A4150000}"/>
    <cellStyle name="Input 2 2 2 2 19 2" xfId="6786" xr:uid="{00000000-0005-0000-0000-0000A5150000}"/>
    <cellStyle name="Input 2 2 2 2 2" xfId="1035" xr:uid="{00000000-0005-0000-0000-0000A6150000}"/>
    <cellStyle name="Input 2 2 2 2 2 2" xfId="1036" xr:uid="{00000000-0005-0000-0000-0000A7150000}"/>
    <cellStyle name="Input 2 2 2 2 2 2 2" xfId="6787" xr:uid="{00000000-0005-0000-0000-0000A8150000}"/>
    <cellStyle name="Input 2 2 2 2 2 2 2 2" xfId="6788" xr:uid="{00000000-0005-0000-0000-0000A9150000}"/>
    <cellStyle name="Input 2 2 2 2 2 2 2 3" xfId="6789" xr:uid="{00000000-0005-0000-0000-0000AA150000}"/>
    <cellStyle name="Input 2 2 2 2 2 2 2 4" xfId="6790" xr:uid="{00000000-0005-0000-0000-0000AB150000}"/>
    <cellStyle name="Input 2 2 2 2 2 2 2 5" xfId="6791" xr:uid="{00000000-0005-0000-0000-0000AC150000}"/>
    <cellStyle name="Input 2 2 2 2 2 2 3" xfId="6792" xr:uid="{00000000-0005-0000-0000-0000AD150000}"/>
    <cellStyle name="Input 2 2 2 2 2 2 3 2" xfId="6793" xr:uid="{00000000-0005-0000-0000-0000AE150000}"/>
    <cellStyle name="Input 2 2 2 2 2 2 3 3" xfId="6794" xr:uid="{00000000-0005-0000-0000-0000AF150000}"/>
    <cellStyle name="Input 2 2 2 2 2 2 3 4" xfId="6795" xr:uid="{00000000-0005-0000-0000-0000B0150000}"/>
    <cellStyle name="Input 2 2 2 2 2 2 3 5" xfId="6796" xr:uid="{00000000-0005-0000-0000-0000B1150000}"/>
    <cellStyle name="Input 2 2 2 2 2 2 4" xfId="6797" xr:uid="{00000000-0005-0000-0000-0000B2150000}"/>
    <cellStyle name="Input 2 2 2 2 2 2 4 2" xfId="6798" xr:uid="{00000000-0005-0000-0000-0000B3150000}"/>
    <cellStyle name="Input 2 2 2 2 2 2 5" xfId="6799" xr:uid="{00000000-0005-0000-0000-0000B4150000}"/>
    <cellStyle name="Input 2 2 2 2 2 2 5 2" xfId="6800" xr:uid="{00000000-0005-0000-0000-0000B5150000}"/>
    <cellStyle name="Input 2 2 2 2 2 2 6" xfId="6801" xr:uid="{00000000-0005-0000-0000-0000B6150000}"/>
    <cellStyle name="Input 2 2 2 2 2 2 7" xfId="6802" xr:uid="{00000000-0005-0000-0000-0000B7150000}"/>
    <cellStyle name="Input 2 2 2 2 2 3" xfId="6803" xr:uid="{00000000-0005-0000-0000-0000B8150000}"/>
    <cellStyle name="Input 2 2 2 2 2 3 2" xfId="6804" xr:uid="{00000000-0005-0000-0000-0000B9150000}"/>
    <cellStyle name="Input 2 2 2 2 2 3 3" xfId="6805" xr:uid="{00000000-0005-0000-0000-0000BA150000}"/>
    <cellStyle name="Input 2 2 2 2 2 3 4" xfId="6806" xr:uid="{00000000-0005-0000-0000-0000BB150000}"/>
    <cellStyle name="Input 2 2 2 2 2 3 5" xfId="6807" xr:uid="{00000000-0005-0000-0000-0000BC150000}"/>
    <cellStyle name="Input 2 2 2 2 2 4" xfId="6808" xr:uid="{00000000-0005-0000-0000-0000BD150000}"/>
    <cellStyle name="Input 2 2 2 2 2 4 2" xfId="6809" xr:uid="{00000000-0005-0000-0000-0000BE150000}"/>
    <cellStyle name="Input 2 2 2 2 2 4 3" xfId="6810" xr:uid="{00000000-0005-0000-0000-0000BF150000}"/>
    <cellStyle name="Input 2 2 2 2 2 4 4" xfId="6811" xr:uid="{00000000-0005-0000-0000-0000C0150000}"/>
    <cellStyle name="Input 2 2 2 2 2 4 5" xfId="6812" xr:uid="{00000000-0005-0000-0000-0000C1150000}"/>
    <cellStyle name="Input 2 2 2 2 2 5" xfId="6813" xr:uid="{00000000-0005-0000-0000-0000C2150000}"/>
    <cellStyle name="Input 2 2 2 2 2 5 2" xfId="6814" xr:uid="{00000000-0005-0000-0000-0000C3150000}"/>
    <cellStyle name="Input 2 2 2 2 2 6" xfId="6815" xr:uid="{00000000-0005-0000-0000-0000C4150000}"/>
    <cellStyle name="Input 2 2 2 2 2 6 2" xfId="6816" xr:uid="{00000000-0005-0000-0000-0000C5150000}"/>
    <cellStyle name="Input 2 2 2 2 2 7" xfId="6817" xr:uid="{00000000-0005-0000-0000-0000C6150000}"/>
    <cellStyle name="Input 2 2 2 2 2 8" xfId="6818" xr:uid="{00000000-0005-0000-0000-0000C7150000}"/>
    <cellStyle name="Input 2 2 2 2 20" xfId="6819" xr:uid="{00000000-0005-0000-0000-0000C8150000}"/>
    <cellStyle name="Input 2 2 2 2 21" xfId="6820" xr:uid="{00000000-0005-0000-0000-0000C9150000}"/>
    <cellStyle name="Input 2 2 2 2 3" xfId="1037" xr:uid="{00000000-0005-0000-0000-0000CA150000}"/>
    <cellStyle name="Input 2 2 2 2 3 2" xfId="1038" xr:uid="{00000000-0005-0000-0000-0000CB150000}"/>
    <cellStyle name="Input 2 2 2 2 3 2 2" xfId="6821" xr:uid="{00000000-0005-0000-0000-0000CC150000}"/>
    <cellStyle name="Input 2 2 2 2 3 2 2 2" xfId="6822" xr:uid="{00000000-0005-0000-0000-0000CD150000}"/>
    <cellStyle name="Input 2 2 2 2 3 2 2 3" xfId="6823" xr:uid="{00000000-0005-0000-0000-0000CE150000}"/>
    <cellStyle name="Input 2 2 2 2 3 2 2 4" xfId="6824" xr:uid="{00000000-0005-0000-0000-0000CF150000}"/>
    <cellStyle name="Input 2 2 2 2 3 2 2 5" xfId="6825" xr:uid="{00000000-0005-0000-0000-0000D0150000}"/>
    <cellStyle name="Input 2 2 2 2 3 2 3" xfId="6826" xr:uid="{00000000-0005-0000-0000-0000D1150000}"/>
    <cellStyle name="Input 2 2 2 2 3 2 3 2" xfId="6827" xr:uid="{00000000-0005-0000-0000-0000D2150000}"/>
    <cellStyle name="Input 2 2 2 2 3 2 3 3" xfId="6828" xr:uid="{00000000-0005-0000-0000-0000D3150000}"/>
    <cellStyle name="Input 2 2 2 2 3 2 3 4" xfId="6829" xr:uid="{00000000-0005-0000-0000-0000D4150000}"/>
    <cellStyle name="Input 2 2 2 2 3 2 3 5" xfId="6830" xr:uid="{00000000-0005-0000-0000-0000D5150000}"/>
    <cellStyle name="Input 2 2 2 2 3 2 4" xfId="6831" xr:uid="{00000000-0005-0000-0000-0000D6150000}"/>
    <cellStyle name="Input 2 2 2 2 3 2 4 2" xfId="6832" xr:uid="{00000000-0005-0000-0000-0000D7150000}"/>
    <cellStyle name="Input 2 2 2 2 3 2 5" xfId="6833" xr:uid="{00000000-0005-0000-0000-0000D8150000}"/>
    <cellStyle name="Input 2 2 2 2 3 2 5 2" xfId="6834" xr:uid="{00000000-0005-0000-0000-0000D9150000}"/>
    <cellStyle name="Input 2 2 2 2 3 2 6" xfId="6835" xr:uid="{00000000-0005-0000-0000-0000DA150000}"/>
    <cellStyle name="Input 2 2 2 2 3 2 7" xfId="6836" xr:uid="{00000000-0005-0000-0000-0000DB150000}"/>
    <cellStyle name="Input 2 2 2 2 3 3" xfId="6837" xr:uid="{00000000-0005-0000-0000-0000DC150000}"/>
    <cellStyle name="Input 2 2 2 2 3 3 2" xfId="6838" xr:uid="{00000000-0005-0000-0000-0000DD150000}"/>
    <cellStyle name="Input 2 2 2 2 3 3 3" xfId="6839" xr:uid="{00000000-0005-0000-0000-0000DE150000}"/>
    <cellStyle name="Input 2 2 2 2 3 3 4" xfId="6840" xr:uid="{00000000-0005-0000-0000-0000DF150000}"/>
    <cellStyle name="Input 2 2 2 2 3 3 5" xfId="6841" xr:uid="{00000000-0005-0000-0000-0000E0150000}"/>
    <cellStyle name="Input 2 2 2 2 3 4" xfId="6842" xr:uid="{00000000-0005-0000-0000-0000E1150000}"/>
    <cellStyle name="Input 2 2 2 2 3 4 2" xfId="6843" xr:uid="{00000000-0005-0000-0000-0000E2150000}"/>
    <cellStyle name="Input 2 2 2 2 3 4 3" xfId="6844" xr:uid="{00000000-0005-0000-0000-0000E3150000}"/>
    <cellStyle name="Input 2 2 2 2 3 4 4" xfId="6845" xr:uid="{00000000-0005-0000-0000-0000E4150000}"/>
    <cellStyle name="Input 2 2 2 2 3 4 5" xfId="6846" xr:uid="{00000000-0005-0000-0000-0000E5150000}"/>
    <cellStyle name="Input 2 2 2 2 3 5" xfId="6847" xr:uid="{00000000-0005-0000-0000-0000E6150000}"/>
    <cellStyle name="Input 2 2 2 2 3 5 2" xfId="6848" xr:uid="{00000000-0005-0000-0000-0000E7150000}"/>
    <cellStyle name="Input 2 2 2 2 3 6" xfId="6849" xr:uid="{00000000-0005-0000-0000-0000E8150000}"/>
    <cellStyle name="Input 2 2 2 2 3 6 2" xfId="6850" xr:uid="{00000000-0005-0000-0000-0000E9150000}"/>
    <cellStyle name="Input 2 2 2 2 3 7" xfId="6851" xr:uid="{00000000-0005-0000-0000-0000EA150000}"/>
    <cellStyle name="Input 2 2 2 2 3 8" xfId="6852" xr:uid="{00000000-0005-0000-0000-0000EB150000}"/>
    <cellStyle name="Input 2 2 2 2 4" xfId="1039" xr:uid="{00000000-0005-0000-0000-0000EC150000}"/>
    <cellStyle name="Input 2 2 2 2 4 2" xfId="1040" xr:uid="{00000000-0005-0000-0000-0000ED150000}"/>
    <cellStyle name="Input 2 2 2 2 4 2 2" xfId="6853" xr:uid="{00000000-0005-0000-0000-0000EE150000}"/>
    <cellStyle name="Input 2 2 2 2 4 2 2 2" xfId="6854" xr:uid="{00000000-0005-0000-0000-0000EF150000}"/>
    <cellStyle name="Input 2 2 2 2 4 2 2 3" xfId="6855" xr:uid="{00000000-0005-0000-0000-0000F0150000}"/>
    <cellStyle name="Input 2 2 2 2 4 2 2 4" xfId="6856" xr:uid="{00000000-0005-0000-0000-0000F1150000}"/>
    <cellStyle name="Input 2 2 2 2 4 2 2 5" xfId="6857" xr:uid="{00000000-0005-0000-0000-0000F2150000}"/>
    <cellStyle name="Input 2 2 2 2 4 2 3" xfId="6858" xr:uid="{00000000-0005-0000-0000-0000F3150000}"/>
    <cellStyle name="Input 2 2 2 2 4 2 3 2" xfId="6859" xr:uid="{00000000-0005-0000-0000-0000F4150000}"/>
    <cellStyle name="Input 2 2 2 2 4 2 3 3" xfId="6860" xr:uid="{00000000-0005-0000-0000-0000F5150000}"/>
    <cellStyle name="Input 2 2 2 2 4 2 3 4" xfId="6861" xr:uid="{00000000-0005-0000-0000-0000F6150000}"/>
    <cellStyle name="Input 2 2 2 2 4 2 3 5" xfId="6862" xr:uid="{00000000-0005-0000-0000-0000F7150000}"/>
    <cellStyle name="Input 2 2 2 2 4 2 4" xfId="6863" xr:uid="{00000000-0005-0000-0000-0000F8150000}"/>
    <cellStyle name="Input 2 2 2 2 4 2 4 2" xfId="6864" xr:uid="{00000000-0005-0000-0000-0000F9150000}"/>
    <cellStyle name="Input 2 2 2 2 4 2 5" xfId="6865" xr:uid="{00000000-0005-0000-0000-0000FA150000}"/>
    <cellStyle name="Input 2 2 2 2 4 2 5 2" xfId="6866" xr:uid="{00000000-0005-0000-0000-0000FB150000}"/>
    <cellStyle name="Input 2 2 2 2 4 2 6" xfId="6867" xr:uid="{00000000-0005-0000-0000-0000FC150000}"/>
    <cellStyle name="Input 2 2 2 2 4 2 7" xfId="6868" xr:uid="{00000000-0005-0000-0000-0000FD150000}"/>
    <cellStyle name="Input 2 2 2 2 4 3" xfId="6869" xr:uid="{00000000-0005-0000-0000-0000FE150000}"/>
    <cellStyle name="Input 2 2 2 2 4 3 2" xfId="6870" xr:uid="{00000000-0005-0000-0000-0000FF150000}"/>
    <cellStyle name="Input 2 2 2 2 4 3 3" xfId="6871" xr:uid="{00000000-0005-0000-0000-000000160000}"/>
    <cellStyle name="Input 2 2 2 2 4 3 4" xfId="6872" xr:uid="{00000000-0005-0000-0000-000001160000}"/>
    <cellStyle name="Input 2 2 2 2 4 3 5" xfId="6873" xr:uid="{00000000-0005-0000-0000-000002160000}"/>
    <cellStyle name="Input 2 2 2 2 4 4" xfId="6874" xr:uid="{00000000-0005-0000-0000-000003160000}"/>
    <cellStyle name="Input 2 2 2 2 4 4 2" xfId="6875" xr:uid="{00000000-0005-0000-0000-000004160000}"/>
    <cellStyle name="Input 2 2 2 2 4 4 3" xfId="6876" xr:uid="{00000000-0005-0000-0000-000005160000}"/>
    <cellStyle name="Input 2 2 2 2 4 4 4" xfId="6877" xr:uid="{00000000-0005-0000-0000-000006160000}"/>
    <cellStyle name="Input 2 2 2 2 4 4 5" xfId="6878" xr:uid="{00000000-0005-0000-0000-000007160000}"/>
    <cellStyle name="Input 2 2 2 2 4 5" xfId="6879" xr:uid="{00000000-0005-0000-0000-000008160000}"/>
    <cellStyle name="Input 2 2 2 2 4 5 2" xfId="6880" xr:uid="{00000000-0005-0000-0000-000009160000}"/>
    <cellStyle name="Input 2 2 2 2 4 6" xfId="6881" xr:uid="{00000000-0005-0000-0000-00000A160000}"/>
    <cellStyle name="Input 2 2 2 2 4 6 2" xfId="6882" xr:uid="{00000000-0005-0000-0000-00000B160000}"/>
    <cellStyle name="Input 2 2 2 2 4 7" xfId="6883" xr:uid="{00000000-0005-0000-0000-00000C160000}"/>
    <cellStyle name="Input 2 2 2 2 4 8" xfId="6884" xr:uid="{00000000-0005-0000-0000-00000D160000}"/>
    <cellStyle name="Input 2 2 2 2 5" xfId="1041" xr:uid="{00000000-0005-0000-0000-00000E160000}"/>
    <cellStyle name="Input 2 2 2 2 5 2" xfId="1042" xr:uid="{00000000-0005-0000-0000-00000F160000}"/>
    <cellStyle name="Input 2 2 2 2 5 2 2" xfId="6885" xr:uid="{00000000-0005-0000-0000-000010160000}"/>
    <cellStyle name="Input 2 2 2 2 5 2 2 2" xfId="6886" xr:uid="{00000000-0005-0000-0000-000011160000}"/>
    <cellStyle name="Input 2 2 2 2 5 2 2 3" xfId="6887" xr:uid="{00000000-0005-0000-0000-000012160000}"/>
    <cellStyle name="Input 2 2 2 2 5 2 2 4" xfId="6888" xr:uid="{00000000-0005-0000-0000-000013160000}"/>
    <cellStyle name="Input 2 2 2 2 5 2 2 5" xfId="6889" xr:uid="{00000000-0005-0000-0000-000014160000}"/>
    <cellStyle name="Input 2 2 2 2 5 2 3" xfId="6890" xr:uid="{00000000-0005-0000-0000-000015160000}"/>
    <cellStyle name="Input 2 2 2 2 5 2 3 2" xfId="6891" xr:uid="{00000000-0005-0000-0000-000016160000}"/>
    <cellStyle name="Input 2 2 2 2 5 2 3 3" xfId="6892" xr:uid="{00000000-0005-0000-0000-000017160000}"/>
    <cellStyle name="Input 2 2 2 2 5 2 3 4" xfId="6893" xr:uid="{00000000-0005-0000-0000-000018160000}"/>
    <cellStyle name="Input 2 2 2 2 5 2 3 5" xfId="6894" xr:uid="{00000000-0005-0000-0000-000019160000}"/>
    <cellStyle name="Input 2 2 2 2 5 2 4" xfId="6895" xr:uid="{00000000-0005-0000-0000-00001A160000}"/>
    <cellStyle name="Input 2 2 2 2 5 2 4 2" xfId="6896" xr:uid="{00000000-0005-0000-0000-00001B160000}"/>
    <cellStyle name="Input 2 2 2 2 5 2 5" xfId="6897" xr:uid="{00000000-0005-0000-0000-00001C160000}"/>
    <cellStyle name="Input 2 2 2 2 5 2 5 2" xfId="6898" xr:uid="{00000000-0005-0000-0000-00001D160000}"/>
    <cellStyle name="Input 2 2 2 2 5 2 6" xfId="6899" xr:uid="{00000000-0005-0000-0000-00001E160000}"/>
    <cellStyle name="Input 2 2 2 2 5 2 7" xfId="6900" xr:uid="{00000000-0005-0000-0000-00001F160000}"/>
    <cellStyle name="Input 2 2 2 2 5 3" xfId="6901" xr:uid="{00000000-0005-0000-0000-000020160000}"/>
    <cellStyle name="Input 2 2 2 2 5 3 2" xfId="6902" xr:uid="{00000000-0005-0000-0000-000021160000}"/>
    <cellStyle name="Input 2 2 2 2 5 3 3" xfId="6903" xr:uid="{00000000-0005-0000-0000-000022160000}"/>
    <cellStyle name="Input 2 2 2 2 5 3 4" xfId="6904" xr:uid="{00000000-0005-0000-0000-000023160000}"/>
    <cellStyle name="Input 2 2 2 2 5 3 5" xfId="6905" xr:uid="{00000000-0005-0000-0000-000024160000}"/>
    <cellStyle name="Input 2 2 2 2 5 4" xfId="6906" xr:uid="{00000000-0005-0000-0000-000025160000}"/>
    <cellStyle name="Input 2 2 2 2 5 4 2" xfId="6907" xr:uid="{00000000-0005-0000-0000-000026160000}"/>
    <cellStyle name="Input 2 2 2 2 5 4 3" xfId="6908" xr:uid="{00000000-0005-0000-0000-000027160000}"/>
    <cellStyle name="Input 2 2 2 2 5 4 4" xfId="6909" xr:uid="{00000000-0005-0000-0000-000028160000}"/>
    <cellStyle name="Input 2 2 2 2 5 4 5" xfId="6910" xr:uid="{00000000-0005-0000-0000-000029160000}"/>
    <cellStyle name="Input 2 2 2 2 5 5" xfId="6911" xr:uid="{00000000-0005-0000-0000-00002A160000}"/>
    <cellStyle name="Input 2 2 2 2 5 5 2" xfId="6912" xr:uid="{00000000-0005-0000-0000-00002B160000}"/>
    <cellStyle name="Input 2 2 2 2 5 6" xfId="6913" xr:uid="{00000000-0005-0000-0000-00002C160000}"/>
    <cellStyle name="Input 2 2 2 2 5 6 2" xfId="6914" xr:uid="{00000000-0005-0000-0000-00002D160000}"/>
    <cellStyle name="Input 2 2 2 2 5 7" xfId="6915" xr:uid="{00000000-0005-0000-0000-00002E160000}"/>
    <cellStyle name="Input 2 2 2 2 5 8" xfId="6916" xr:uid="{00000000-0005-0000-0000-00002F160000}"/>
    <cellStyle name="Input 2 2 2 2 6" xfId="1043" xr:uid="{00000000-0005-0000-0000-000030160000}"/>
    <cellStyle name="Input 2 2 2 2 6 2" xfId="6917" xr:uid="{00000000-0005-0000-0000-000031160000}"/>
    <cellStyle name="Input 2 2 2 2 6 2 2" xfId="6918" xr:uid="{00000000-0005-0000-0000-000032160000}"/>
    <cellStyle name="Input 2 2 2 2 6 2 2 2" xfId="6919" xr:uid="{00000000-0005-0000-0000-000033160000}"/>
    <cellStyle name="Input 2 2 2 2 6 2 2 3" xfId="6920" xr:uid="{00000000-0005-0000-0000-000034160000}"/>
    <cellStyle name="Input 2 2 2 2 6 2 2 4" xfId="6921" xr:uid="{00000000-0005-0000-0000-000035160000}"/>
    <cellStyle name="Input 2 2 2 2 6 2 2 5" xfId="6922" xr:uid="{00000000-0005-0000-0000-000036160000}"/>
    <cellStyle name="Input 2 2 2 2 6 2 3" xfId="6923" xr:uid="{00000000-0005-0000-0000-000037160000}"/>
    <cellStyle name="Input 2 2 2 2 6 2 3 2" xfId="6924" xr:uid="{00000000-0005-0000-0000-000038160000}"/>
    <cellStyle name="Input 2 2 2 2 6 2 3 3" xfId="6925" xr:uid="{00000000-0005-0000-0000-000039160000}"/>
    <cellStyle name="Input 2 2 2 2 6 2 3 4" xfId="6926" xr:uid="{00000000-0005-0000-0000-00003A160000}"/>
    <cellStyle name="Input 2 2 2 2 6 2 3 5" xfId="6927" xr:uid="{00000000-0005-0000-0000-00003B160000}"/>
    <cellStyle name="Input 2 2 2 2 6 2 4" xfId="6928" xr:uid="{00000000-0005-0000-0000-00003C160000}"/>
    <cellStyle name="Input 2 2 2 2 6 2 4 2" xfId="6929" xr:uid="{00000000-0005-0000-0000-00003D160000}"/>
    <cellStyle name="Input 2 2 2 2 6 2 5" xfId="6930" xr:uid="{00000000-0005-0000-0000-00003E160000}"/>
    <cellStyle name="Input 2 2 2 2 6 2 5 2" xfId="6931" xr:uid="{00000000-0005-0000-0000-00003F160000}"/>
    <cellStyle name="Input 2 2 2 2 6 2 6" xfId="6932" xr:uid="{00000000-0005-0000-0000-000040160000}"/>
    <cellStyle name="Input 2 2 2 2 6 2 7" xfId="6933" xr:uid="{00000000-0005-0000-0000-000041160000}"/>
    <cellStyle name="Input 2 2 2 2 6 3" xfId="6934" xr:uid="{00000000-0005-0000-0000-000042160000}"/>
    <cellStyle name="Input 2 2 2 2 6 3 2" xfId="6935" xr:uid="{00000000-0005-0000-0000-000043160000}"/>
    <cellStyle name="Input 2 2 2 2 6 3 3" xfId="6936" xr:uid="{00000000-0005-0000-0000-000044160000}"/>
    <cellStyle name="Input 2 2 2 2 6 3 4" xfId="6937" xr:uid="{00000000-0005-0000-0000-000045160000}"/>
    <cellStyle name="Input 2 2 2 2 6 3 5" xfId="6938" xr:uid="{00000000-0005-0000-0000-000046160000}"/>
    <cellStyle name="Input 2 2 2 2 6 4" xfId="6939" xr:uid="{00000000-0005-0000-0000-000047160000}"/>
    <cellStyle name="Input 2 2 2 2 6 4 2" xfId="6940" xr:uid="{00000000-0005-0000-0000-000048160000}"/>
    <cellStyle name="Input 2 2 2 2 6 4 3" xfId="6941" xr:uid="{00000000-0005-0000-0000-000049160000}"/>
    <cellStyle name="Input 2 2 2 2 6 4 4" xfId="6942" xr:uid="{00000000-0005-0000-0000-00004A160000}"/>
    <cellStyle name="Input 2 2 2 2 6 4 5" xfId="6943" xr:uid="{00000000-0005-0000-0000-00004B160000}"/>
    <cellStyle name="Input 2 2 2 2 6 5" xfId="6944" xr:uid="{00000000-0005-0000-0000-00004C160000}"/>
    <cellStyle name="Input 2 2 2 2 6 5 2" xfId="6945" xr:uid="{00000000-0005-0000-0000-00004D160000}"/>
    <cellStyle name="Input 2 2 2 2 6 6" xfId="6946" xr:uid="{00000000-0005-0000-0000-00004E160000}"/>
    <cellStyle name="Input 2 2 2 2 6 6 2" xfId="6947" xr:uid="{00000000-0005-0000-0000-00004F160000}"/>
    <cellStyle name="Input 2 2 2 2 6 7" xfId="6948" xr:uid="{00000000-0005-0000-0000-000050160000}"/>
    <cellStyle name="Input 2 2 2 2 6 8" xfId="6949" xr:uid="{00000000-0005-0000-0000-000051160000}"/>
    <cellStyle name="Input 2 2 2 2 7" xfId="6950" xr:uid="{00000000-0005-0000-0000-000052160000}"/>
    <cellStyle name="Input 2 2 2 2 7 2" xfId="6951" xr:uid="{00000000-0005-0000-0000-000053160000}"/>
    <cellStyle name="Input 2 2 2 2 7 2 2" xfId="6952" xr:uid="{00000000-0005-0000-0000-000054160000}"/>
    <cellStyle name="Input 2 2 2 2 7 2 2 2" xfId="6953" xr:uid="{00000000-0005-0000-0000-000055160000}"/>
    <cellStyle name="Input 2 2 2 2 7 2 2 3" xfId="6954" xr:uid="{00000000-0005-0000-0000-000056160000}"/>
    <cellStyle name="Input 2 2 2 2 7 2 2 4" xfId="6955" xr:uid="{00000000-0005-0000-0000-000057160000}"/>
    <cellStyle name="Input 2 2 2 2 7 2 2 5" xfId="6956" xr:uid="{00000000-0005-0000-0000-000058160000}"/>
    <cellStyle name="Input 2 2 2 2 7 2 3" xfId="6957" xr:uid="{00000000-0005-0000-0000-000059160000}"/>
    <cellStyle name="Input 2 2 2 2 7 2 3 2" xfId="6958" xr:uid="{00000000-0005-0000-0000-00005A160000}"/>
    <cellStyle name="Input 2 2 2 2 7 2 3 3" xfId="6959" xr:uid="{00000000-0005-0000-0000-00005B160000}"/>
    <cellStyle name="Input 2 2 2 2 7 2 3 4" xfId="6960" xr:uid="{00000000-0005-0000-0000-00005C160000}"/>
    <cellStyle name="Input 2 2 2 2 7 2 3 5" xfId="6961" xr:uid="{00000000-0005-0000-0000-00005D160000}"/>
    <cellStyle name="Input 2 2 2 2 7 2 4" xfId="6962" xr:uid="{00000000-0005-0000-0000-00005E160000}"/>
    <cellStyle name="Input 2 2 2 2 7 2 4 2" xfId="6963" xr:uid="{00000000-0005-0000-0000-00005F160000}"/>
    <cellStyle name="Input 2 2 2 2 7 2 5" xfId="6964" xr:uid="{00000000-0005-0000-0000-000060160000}"/>
    <cellStyle name="Input 2 2 2 2 7 2 5 2" xfId="6965" xr:uid="{00000000-0005-0000-0000-000061160000}"/>
    <cellStyle name="Input 2 2 2 2 7 2 6" xfId="6966" xr:uid="{00000000-0005-0000-0000-000062160000}"/>
    <cellStyle name="Input 2 2 2 2 7 2 7" xfId="6967" xr:uid="{00000000-0005-0000-0000-000063160000}"/>
    <cellStyle name="Input 2 2 2 2 7 3" xfId="6968" xr:uid="{00000000-0005-0000-0000-000064160000}"/>
    <cellStyle name="Input 2 2 2 2 7 3 2" xfId="6969" xr:uid="{00000000-0005-0000-0000-000065160000}"/>
    <cellStyle name="Input 2 2 2 2 7 3 3" xfId="6970" xr:uid="{00000000-0005-0000-0000-000066160000}"/>
    <cellStyle name="Input 2 2 2 2 7 3 4" xfId="6971" xr:uid="{00000000-0005-0000-0000-000067160000}"/>
    <cellStyle name="Input 2 2 2 2 7 3 5" xfId="6972" xr:uid="{00000000-0005-0000-0000-000068160000}"/>
    <cellStyle name="Input 2 2 2 2 7 4" xfId="6973" xr:uid="{00000000-0005-0000-0000-000069160000}"/>
    <cellStyle name="Input 2 2 2 2 7 4 2" xfId="6974" xr:uid="{00000000-0005-0000-0000-00006A160000}"/>
    <cellStyle name="Input 2 2 2 2 7 4 3" xfId="6975" xr:uid="{00000000-0005-0000-0000-00006B160000}"/>
    <cellStyle name="Input 2 2 2 2 7 4 4" xfId="6976" xr:uid="{00000000-0005-0000-0000-00006C160000}"/>
    <cellStyle name="Input 2 2 2 2 7 4 5" xfId="6977" xr:uid="{00000000-0005-0000-0000-00006D160000}"/>
    <cellStyle name="Input 2 2 2 2 7 5" xfId="6978" xr:uid="{00000000-0005-0000-0000-00006E160000}"/>
    <cellStyle name="Input 2 2 2 2 7 5 2" xfId="6979" xr:uid="{00000000-0005-0000-0000-00006F160000}"/>
    <cellStyle name="Input 2 2 2 2 7 6" xfId="6980" xr:uid="{00000000-0005-0000-0000-000070160000}"/>
    <cellStyle name="Input 2 2 2 2 7 6 2" xfId="6981" xr:uid="{00000000-0005-0000-0000-000071160000}"/>
    <cellStyle name="Input 2 2 2 2 7 7" xfId="6982" xr:uid="{00000000-0005-0000-0000-000072160000}"/>
    <cellStyle name="Input 2 2 2 2 7 8" xfId="6983" xr:uid="{00000000-0005-0000-0000-000073160000}"/>
    <cellStyle name="Input 2 2 2 2 8" xfId="6984" xr:uid="{00000000-0005-0000-0000-000074160000}"/>
    <cellStyle name="Input 2 2 2 2 8 2" xfId="6985" xr:uid="{00000000-0005-0000-0000-000075160000}"/>
    <cellStyle name="Input 2 2 2 2 8 2 2" xfId="6986" xr:uid="{00000000-0005-0000-0000-000076160000}"/>
    <cellStyle name="Input 2 2 2 2 8 2 2 2" xfId="6987" xr:uid="{00000000-0005-0000-0000-000077160000}"/>
    <cellStyle name="Input 2 2 2 2 8 2 2 3" xfId="6988" xr:uid="{00000000-0005-0000-0000-000078160000}"/>
    <cellStyle name="Input 2 2 2 2 8 2 2 4" xfId="6989" xr:uid="{00000000-0005-0000-0000-000079160000}"/>
    <cellStyle name="Input 2 2 2 2 8 2 2 5" xfId="6990" xr:uid="{00000000-0005-0000-0000-00007A160000}"/>
    <cellStyle name="Input 2 2 2 2 8 2 3" xfId="6991" xr:uid="{00000000-0005-0000-0000-00007B160000}"/>
    <cellStyle name="Input 2 2 2 2 8 2 3 2" xfId="6992" xr:uid="{00000000-0005-0000-0000-00007C160000}"/>
    <cellStyle name="Input 2 2 2 2 8 2 3 3" xfId="6993" xr:uid="{00000000-0005-0000-0000-00007D160000}"/>
    <cellStyle name="Input 2 2 2 2 8 2 3 4" xfId="6994" xr:uid="{00000000-0005-0000-0000-00007E160000}"/>
    <cellStyle name="Input 2 2 2 2 8 2 3 5" xfId="6995" xr:uid="{00000000-0005-0000-0000-00007F160000}"/>
    <cellStyle name="Input 2 2 2 2 8 2 4" xfId="6996" xr:uid="{00000000-0005-0000-0000-000080160000}"/>
    <cellStyle name="Input 2 2 2 2 8 2 4 2" xfId="6997" xr:uid="{00000000-0005-0000-0000-000081160000}"/>
    <cellStyle name="Input 2 2 2 2 8 2 5" xfId="6998" xr:uid="{00000000-0005-0000-0000-000082160000}"/>
    <cellStyle name="Input 2 2 2 2 8 2 5 2" xfId="6999" xr:uid="{00000000-0005-0000-0000-000083160000}"/>
    <cellStyle name="Input 2 2 2 2 8 2 6" xfId="7000" xr:uid="{00000000-0005-0000-0000-000084160000}"/>
    <cellStyle name="Input 2 2 2 2 8 2 7" xfId="7001" xr:uid="{00000000-0005-0000-0000-000085160000}"/>
    <cellStyle name="Input 2 2 2 2 8 3" xfId="7002" xr:uid="{00000000-0005-0000-0000-000086160000}"/>
    <cellStyle name="Input 2 2 2 2 8 3 2" xfId="7003" xr:uid="{00000000-0005-0000-0000-000087160000}"/>
    <cellStyle name="Input 2 2 2 2 8 3 3" xfId="7004" xr:uid="{00000000-0005-0000-0000-000088160000}"/>
    <cellStyle name="Input 2 2 2 2 8 3 4" xfId="7005" xr:uid="{00000000-0005-0000-0000-000089160000}"/>
    <cellStyle name="Input 2 2 2 2 8 3 5" xfId="7006" xr:uid="{00000000-0005-0000-0000-00008A160000}"/>
    <cellStyle name="Input 2 2 2 2 8 4" xfId="7007" xr:uid="{00000000-0005-0000-0000-00008B160000}"/>
    <cellStyle name="Input 2 2 2 2 8 4 2" xfId="7008" xr:uid="{00000000-0005-0000-0000-00008C160000}"/>
    <cellStyle name="Input 2 2 2 2 8 4 3" xfId="7009" xr:uid="{00000000-0005-0000-0000-00008D160000}"/>
    <cellStyle name="Input 2 2 2 2 8 4 4" xfId="7010" xr:uid="{00000000-0005-0000-0000-00008E160000}"/>
    <cellStyle name="Input 2 2 2 2 8 4 5" xfId="7011" xr:uid="{00000000-0005-0000-0000-00008F160000}"/>
    <cellStyle name="Input 2 2 2 2 8 5" xfId="7012" xr:uid="{00000000-0005-0000-0000-000090160000}"/>
    <cellStyle name="Input 2 2 2 2 8 5 2" xfId="7013" xr:uid="{00000000-0005-0000-0000-000091160000}"/>
    <cellStyle name="Input 2 2 2 2 8 6" xfId="7014" xr:uid="{00000000-0005-0000-0000-000092160000}"/>
    <cellStyle name="Input 2 2 2 2 8 6 2" xfId="7015" xr:uid="{00000000-0005-0000-0000-000093160000}"/>
    <cellStyle name="Input 2 2 2 2 8 7" xfId="7016" xr:uid="{00000000-0005-0000-0000-000094160000}"/>
    <cellStyle name="Input 2 2 2 2 8 8" xfId="7017" xr:uid="{00000000-0005-0000-0000-000095160000}"/>
    <cellStyle name="Input 2 2 2 2 9" xfId="7018" xr:uid="{00000000-0005-0000-0000-000096160000}"/>
    <cellStyle name="Input 2 2 2 2 9 2" xfId="7019" xr:uid="{00000000-0005-0000-0000-000097160000}"/>
    <cellStyle name="Input 2 2 2 2 9 2 2" xfId="7020" xr:uid="{00000000-0005-0000-0000-000098160000}"/>
    <cellStyle name="Input 2 2 2 2 9 2 2 2" xfId="7021" xr:uid="{00000000-0005-0000-0000-000099160000}"/>
    <cellStyle name="Input 2 2 2 2 9 2 2 3" xfId="7022" xr:uid="{00000000-0005-0000-0000-00009A160000}"/>
    <cellStyle name="Input 2 2 2 2 9 2 2 4" xfId="7023" xr:uid="{00000000-0005-0000-0000-00009B160000}"/>
    <cellStyle name="Input 2 2 2 2 9 2 2 5" xfId="7024" xr:uid="{00000000-0005-0000-0000-00009C160000}"/>
    <cellStyle name="Input 2 2 2 2 9 2 3" xfId="7025" xr:uid="{00000000-0005-0000-0000-00009D160000}"/>
    <cellStyle name="Input 2 2 2 2 9 2 3 2" xfId="7026" xr:uid="{00000000-0005-0000-0000-00009E160000}"/>
    <cellStyle name="Input 2 2 2 2 9 2 3 3" xfId="7027" xr:uid="{00000000-0005-0000-0000-00009F160000}"/>
    <cellStyle name="Input 2 2 2 2 9 2 3 4" xfId="7028" xr:uid="{00000000-0005-0000-0000-0000A0160000}"/>
    <cellStyle name="Input 2 2 2 2 9 2 3 5" xfId="7029" xr:uid="{00000000-0005-0000-0000-0000A1160000}"/>
    <cellStyle name="Input 2 2 2 2 9 2 4" xfId="7030" xr:uid="{00000000-0005-0000-0000-0000A2160000}"/>
    <cellStyle name="Input 2 2 2 2 9 2 4 2" xfId="7031" xr:uid="{00000000-0005-0000-0000-0000A3160000}"/>
    <cellStyle name="Input 2 2 2 2 9 2 5" xfId="7032" xr:uid="{00000000-0005-0000-0000-0000A4160000}"/>
    <cellStyle name="Input 2 2 2 2 9 2 5 2" xfId="7033" xr:uid="{00000000-0005-0000-0000-0000A5160000}"/>
    <cellStyle name="Input 2 2 2 2 9 2 6" xfId="7034" xr:uid="{00000000-0005-0000-0000-0000A6160000}"/>
    <cellStyle name="Input 2 2 2 2 9 2 7" xfId="7035" xr:uid="{00000000-0005-0000-0000-0000A7160000}"/>
    <cellStyle name="Input 2 2 2 2 9 3" xfId="7036" xr:uid="{00000000-0005-0000-0000-0000A8160000}"/>
    <cellStyle name="Input 2 2 2 2 9 3 2" xfId="7037" xr:uid="{00000000-0005-0000-0000-0000A9160000}"/>
    <cellStyle name="Input 2 2 2 2 9 3 3" xfId="7038" xr:uid="{00000000-0005-0000-0000-0000AA160000}"/>
    <cellStyle name="Input 2 2 2 2 9 3 4" xfId="7039" xr:uid="{00000000-0005-0000-0000-0000AB160000}"/>
    <cellStyle name="Input 2 2 2 2 9 3 5" xfId="7040" xr:uid="{00000000-0005-0000-0000-0000AC160000}"/>
    <cellStyle name="Input 2 2 2 2 9 4" xfId="7041" xr:uid="{00000000-0005-0000-0000-0000AD160000}"/>
    <cellStyle name="Input 2 2 2 2 9 4 2" xfId="7042" xr:uid="{00000000-0005-0000-0000-0000AE160000}"/>
    <cellStyle name="Input 2 2 2 2 9 4 3" xfId="7043" xr:uid="{00000000-0005-0000-0000-0000AF160000}"/>
    <cellStyle name="Input 2 2 2 2 9 4 4" xfId="7044" xr:uid="{00000000-0005-0000-0000-0000B0160000}"/>
    <cellStyle name="Input 2 2 2 2 9 4 5" xfId="7045" xr:uid="{00000000-0005-0000-0000-0000B1160000}"/>
    <cellStyle name="Input 2 2 2 2 9 5" xfId="7046" xr:uid="{00000000-0005-0000-0000-0000B2160000}"/>
    <cellStyle name="Input 2 2 2 2 9 5 2" xfId="7047" xr:uid="{00000000-0005-0000-0000-0000B3160000}"/>
    <cellStyle name="Input 2 2 2 2 9 6" xfId="7048" xr:uid="{00000000-0005-0000-0000-0000B4160000}"/>
    <cellStyle name="Input 2 2 2 2 9 6 2" xfId="7049" xr:uid="{00000000-0005-0000-0000-0000B5160000}"/>
    <cellStyle name="Input 2 2 2 2 9 7" xfId="7050" xr:uid="{00000000-0005-0000-0000-0000B6160000}"/>
    <cellStyle name="Input 2 2 2 2 9 8" xfId="7051" xr:uid="{00000000-0005-0000-0000-0000B7160000}"/>
    <cellStyle name="Input 2 2 2 3" xfId="1044" xr:uid="{00000000-0005-0000-0000-0000B8160000}"/>
    <cellStyle name="Input 2 2 2 3 2" xfId="1045" xr:uid="{00000000-0005-0000-0000-0000B9160000}"/>
    <cellStyle name="Input 2 2 2 4" xfId="1046" xr:uid="{00000000-0005-0000-0000-0000BA160000}"/>
    <cellStyle name="Input 2 2 2 4 2" xfId="1047" xr:uid="{00000000-0005-0000-0000-0000BB160000}"/>
    <cellStyle name="Input 2 2 2 5" xfId="1048" xr:uid="{00000000-0005-0000-0000-0000BC160000}"/>
    <cellStyle name="Input 2 2 2 6" xfId="7052" xr:uid="{00000000-0005-0000-0000-0000BD160000}"/>
    <cellStyle name="Input 2 2 2 6 2" xfId="7053" xr:uid="{00000000-0005-0000-0000-0000BE160000}"/>
    <cellStyle name="Input 2 2 2_T-straight with PEDs adjustor" xfId="7054" xr:uid="{00000000-0005-0000-0000-0000BF160000}"/>
    <cellStyle name="Input 2 2 3" xfId="1049" xr:uid="{00000000-0005-0000-0000-0000C0160000}"/>
    <cellStyle name="Input 2 2 3 10" xfId="7055" xr:uid="{00000000-0005-0000-0000-0000C1160000}"/>
    <cellStyle name="Input 2 2 3 10 2" xfId="7056" xr:uid="{00000000-0005-0000-0000-0000C2160000}"/>
    <cellStyle name="Input 2 2 3 10 2 2" xfId="7057" xr:uid="{00000000-0005-0000-0000-0000C3160000}"/>
    <cellStyle name="Input 2 2 3 10 2 2 2" xfId="7058" xr:uid="{00000000-0005-0000-0000-0000C4160000}"/>
    <cellStyle name="Input 2 2 3 10 2 2 3" xfId="7059" xr:uid="{00000000-0005-0000-0000-0000C5160000}"/>
    <cellStyle name="Input 2 2 3 10 2 2 4" xfId="7060" xr:uid="{00000000-0005-0000-0000-0000C6160000}"/>
    <cellStyle name="Input 2 2 3 10 2 2 5" xfId="7061" xr:uid="{00000000-0005-0000-0000-0000C7160000}"/>
    <cellStyle name="Input 2 2 3 10 2 3" xfId="7062" xr:uid="{00000000-0005-0000-0000-0000C8160000}"/>
    <cellStyle name="Input 2 2 3 10 2 3 2" xfId="7063" xr:uid="{00000000-0005-0000-0000-0000C9160000}"/>
    <cellStyle name="Input 2 2 3 10 2 3 3" xfId="7064" xr:uid="{00000000-0005-0000-0000-0000CA160000}"/>
    <cellStyle name="Input 2 2 3 10 2 3 4" xfId="7065" xr:uid="{00000000-0005-0000-0000-0000CB160000}"/>
    <cellStyle name="Input 2 2 3 10 2 3 5" xfId="7066" xr:uid="{00000000-0005-0000-0000-0000CC160000}"/>
    <cellStyle name="Input 2 2 3 10 2 4" xfId="7067" xr:uid="{00000000-0005-0000-0000-0000CD160000}"/>
    <cellStyle name="Input 2 2 3 10 2 4 2" xfId="7068" xr:uid="{00000000-0005-0000-0000-0000CE160000}"/>
    <cellStyle name="Input 2 2 3 10 2 5" xfId="7069" xr:uid="{00000000-0005-0000-0000-0000CF160000}"/>
    <cellStyle name="Input 2 2 3 10 2 5 2" xfId="7070" xr:uid="{00000000-0005-0000-0000-0000D0160000}"/>
    <cellStyle name="Input 2 2 3 10 2 6" xfId="7071" xr:uid="{00000000-0005-0000-0000-0000D1160000}"/>
    <cellStyle name="Input 2 2 3 10 2 7" xfId="7072" xr:uid="{00000000-0005-0000-0000-0000D2160000}"/>
    <cellStyle name="Input 2 2 3 10 3" xfId="7073" xr:uid="{00000000-0005-0000-0000-0000D3160000}"/>
    <cellStyle name="Input 2 2 3 10 3 2" xfId="7074" xr:uid="{00000000-0005-0000-0000-0000D4160000}"/>
    <cellStyle name="Input 2 2 3 10 3 3" xfId="7075" xr:uid="{00000000-0005-0000-0000-0000D5160000}"/>
    <cellStyle name="Input 2 2 3 10 3 4" xfId="7076" xr:uid="{00000000-0005-0000-0000-0000D6160000}"/>
    <cellStyle name="Input 2 2 3 10 3 5" xfId="7077" xr:uid="{00000000-0005-0000-0000-0000D7160000}"/>
    <cellStyle name="Input 2 2 3 10 4" xfId="7078" xr:uid="{00000000-0005-0000-0000-0000D8160000}"/>
    <cellStyle name="Input 2 2 3 10 4 2" xfId="7079" xr:uid="{00000000-0005-0000-0000-0000D9160000}"/>
    <cellStyle name="Input 2 2 3 10 4 3" xfId="7080" xr:uid="{00000000-0005-0000-0000-0000DA160000}"/>
    <cellStyle name="Input 2 2 3 10 4 4" xfId="7081" xr:uid="{00000000-0005-0000-0000-0000DB160000}"/>
    <cellStyle name="Input 2 2 3 10 4 5" xfId="7082" xr:uid="{00000000-0005-0000-0000-0000DC160000}"/>
    <cellStyle name="Input 2 2 3 10 5" xfId="7083" xr:uid="{00000000-0005-0000-0000-0000DD160000}"/>
    <cellStyle name="Input 2 2 3 10 5 2" xfId="7084" xr:uid="{00000000-0005-0000-0000-0000DE160000}"/>
    <cellStyle name="Input 2 2 3 10 6" xfId="7085" xr:uid="{00000000-0005-0000-0000-0000DF160000}"/>
    <cellStyle name="Input 2 2 3 10 6 2" xfId="7086" xr:uid="{00000000-0005-0000-0000-0000E0160000}"/>
    <cellStyle name="Input 2 2 3 10 7" xfId="7087" xr:uid="{00000000-0005-0000-0000-0000E1160000}"/>
    <cellStyle name="Input 2 2 3 10 8" xfId="7088" xr:uid="{00000000-0005-0000-0000-0000E2160000}"/>
    <cellStyle name="Input 2 2 3 11" xfId="7089" xr:uid="{00000000-0005-0000-0000-0000E3160000}"/>
    <cellStyle name="Input 2 2 3 11 2" xfId="7090" xr:uid="{00000000-0005-0000-0000-0000E4160000}"/>
    <cellStyle name="Input 2 2 3 11 2 2" xfId="7091" xr:uid="{00000000-0005-0000-0000-0000E5160000}"/>
    <cellStyle name="Input 2 2 3 11 2 2 2" xfId="7092" xr:uid="{00000000-0005-0000-0000-0000E6160000}"/>
    <cellStyle name="Input 2 2 3 11 2 2 3" xfId="7093" xr:uid="{00000000-0005-0000-0000-0000E7160000}"/>
    <cellStyle name="Input 2 2 3 11 2 2 4" xfId="7094" xr:uid="{00000000-0005-0000-0000-0000E8160000}"/>
    <cellStyle name="Input 2 2 3 11 2 2 5" xfId="7095" xr:uid="{00000000-0005-0000-0000-0000E9160000}"/>
    <cellStyle name="Input 2 2 3 11 2 3" xfId="7096" xr:uid="{00000000-0005-0000-0000-0000EA160000}"/>
    <cellStyle name="Input 2 2 3 11 2 3 2" xfId="7097" xr:uid="{00000000-0005-0000-0000-0000EB160000}"/>
    <cellStyle name="Input 2 2 3 11 2 3 3" xfId="7098" xr:uid="{00000000-0005-0000-0000-0000EC160000}"/>
    <cellStyle name="Input 2 2 3 11 2 3 4" xfId="7099" xr:uid="{00000000-0005-0000-0000-0000ED160000}"/>
    <cellStyle name="Input 2 2 3 11 2 3 5" xfId="7100" xr:uid="{00000000-0005-0000-0000-0000EE160000}"/>
    <cellStyle name="Input 2 2 3 11 2 4" xfId="7101" xr:uid="{00000000-0005-0000-0000-0000EF160000}"/>
    <cellStyle name="Input 2 2 3 11 2 4 2" xfId="7102" xr:uid="{00000000-0005-0000-0000-0000F0160000}"/>
    <cellStyle name="Input 2 2 3 11 2 5" xfId="7103" xr:uid="{00000000-0005-0000-0000-0000F1160000}"/>
    <cellStyle name="Input 2 2 3 11 2 5 2" xfId="7104" xr:uid="{00000000-0005-0000-0000-0000F2160000}"/>
    <cellStyle name="Input 2 2 3 11 2 6" xfId="7105" xr:uid="{00000000-0005-0000-0000-0000F3160000}"/>
    <cellStyle name="Input 2 2 3 11 2 7" xfId="7106" xr:uid="{00000000-0005-0000-0000-0000F4160000}"/>
    <cellStyle name="Input 2 2 3 11 3" xfId="7107" xr:uid="{00000000-0005-0000-0000-0000F5160000}"/>
    <cellStyle name="Input 2 2 3 11 3 2" xfId="7108" xr:uid="{00000000-0005-0000-0000-0000F6160000}"/>
    <cellStyle name="Input 2 2 3 11 3 3" xfId="7109" xr:uid="{00000000-0005-0000-0000-0000F7160000}"/>
    <cellStyle name="Input 2 2 3 11 3 4" xfId="7110" xr:uid="{00000000-0005-0000-0000-0000F8160000}"/>
    <cellStyle name="Input 2 2 3 11 3 5" xfId="7111" xr:uid="{00000000-0005-0000-0000-0000F9160000}"/>
    <cellStyle name="Input 2 2 3 11 4" xfId="7112" xr:uid="{00000000-0005-0000-0000-0000FA160000}"/>
    <cellStyle name="Input 2 2 3 11 4 2" xfId="7113" xr:uid="{00000000-0005-0000-0000-0000FB160000}"/>
    <cellStyle name="Input 2 2 3 11 4 3" xfId="7114" xr:uid="{00000000-0005-0000-0000-0000FC160000}"/>
    <cellStyle name="Input 2 2 3 11 4 4" xfId="7115" xr:uid="{00000000-0005-0000-0000-0000FD160000}"/>
    <cellStyle name="Input 2 2 3 11 4 5" xfId="7116" xr:uid="{00000000-0005-0000-0000-0000FE160000}"/>
    <cellStyle name="Input 2 2 3 11 5" xfId="7117" xr:uid="{00000000-0005-0000-0000-0000FF160000}"/>
    <cellStyle name="Input 2 2 3 11 5 2" xfId="7118" xr:uid="{00000000-0005-0000-0000-000000170000}"/>
    <cellStyle name="Input 2 2 3 11 6" xfId="7119" xr:uid="{00000000-0005-0000-0000-000001170000}"/>
    <cellStyle name="Input 2 2 3 11 6 2" xfId="7120" xr:uid="{00000000-0005-0000-0000-000002170000}"/>
    <cellStyle name="Input 2 2 3 11 7" xfId="7121" xr:uid="{00000000-0005-0000-0000-000003170000}"/>
    <cellStyle name="Input 2 2 3 11 8" xfId="7122" xr:uid="{00000000-0005-0000-0000-000004170000}"/>
    <cellStyle name="Input 2 2 3 12" xfId="7123" xr:uid="{00000000-0005-0000-0000-000005170000}"/>
    <cellStyle name="Input 2 2 3 12 2" xfId="7124" xr:uid="{00000000-0005-0000-0000-000006170000}"/>
    <cellStyle name="Input 2 2 3 12 2 2" xfId="7125" xr:uid="{00000000-0005-0000-0000-000007170000}"/>
    <cellStyle name="Input 2 2 3 12 2 2 2" xfId="7126" xr:uid="{00000000-0005-0000-0000-000008170000}"/>
    <cellStyle name="Input 2 2 3 12 2 2 3" xfId="7127" xr:uid="{00000000-0005-0000-0000-000009170000}"/>
    <cellStyle name="Input 2 2 3 12 2 2 4" xfId="7128" xr:uid="{00000000-0005-0000-0000-00000A170000}"/>
    <cellStyle name="Input 2 2 3 12 2 2 5" xfId="7129" xr:uid="{00000000-0005-0000-0000-00000B170000}"/>
    <cellStyle name="Input 2 2 3 12 2 3" xfId="7130" xr:uid="{00000000-0005-0000-0000-00000C170000}"/>
    <cellStyle name="Input 2 2 3 12 2 3 2" xfId="7131" xr:uid="{00000000-0005-0000-0000-00000D170000}"/>
    <cellStyle name="Input 2 2 3 12 2 3 3" xfId="7132" xr:uid="{00000000-0005-0000-0000-00000E170000}"/>
    <cellStyle name="Input 2 2 3 12 2 3 4" xfId="7133" xr:uid="{00000000-0005-0000-0000-00000F170000}"/>
    <cellStyle name="Input 2 2 3 12 2 3 5" xfId="7134" xr:uid="{00000000-0005-0000-0000-000010170000}"/>
    <cellStyle name="Input 2 2 3 12 2 4" xfId="7135" xr:uid="{00000000-0005-0000-0000-000011170000}"/>
    <cellStyle name="Input 2 2 3 12 2 4 2" xfId="7136" xr:uid="{00000000-0005-0000-0000-000012170000}"/>
    <cellStyle name="Input 2 2 3 12 2 5" xfId="7137" xr:uid="{00000000-0005-0000-0000-000013170000}"/>
    <cellStyle name="Input 2 2 3 12 2 5 2" xfId="7138" xr:uid="{00000000-0005-0000-0000-000014170000}"/>
    <cellStyle name="Input 2 2 3 12 2 6" xfId="7139" xr:uid="{00000000-0005-0000-0000-000015170000}"/>
    <cellStyle name="Input 2 2 3 12 2 7" xfId="7140" xr:uid="{00000000-0005-0000-0000-000016170000}"/>
    <cellStyle name="Input 2 2 3 12 3" xfId="7141" xr:uid="{00000000-0005-0000-0000-000017170000}"/>
    <cellStyle name="Input 2 2 3 12 3 2" xfId="7142" xr:uid="{00000000-0005-0000-0000-000018170000}"/>
    <cellStyle name="Input 2 2 3 12 3 3" xfId="7143" xr:uid="{00000000-0005-0000-0000-000019170000}"/>
    <cellStyle name="Input 2 2 3 12 3 4" xfId="7144" xr:uid="{00000000-0005-0000-0000-00001A170000}"/>
    <cellStyle name="Input 2 2 3 12 3 5" xfId="7145" xr:uid="{00000000-0005-0000-0000-00001B170000}"/>
    <cellStyle name="Input 2 2 3 12 4" xfId="7146" xr:uid="{00000000-0005-0000-0000-00001C170000}"/>
    <cellStyle name="Input 2 2 3 12 4 2" xfId="7147" xr:uid="{00000000-0005-0000-0000-00001D170000}"/>
    <cellStyle name="Input 2 2 3 12 4 3" xfId="7148" xr:uid="{00000000-0005-0000-0000-00001E170000}"/>
    <cellStyle name="Input 2 2 3 12 4 4" xfId="7149" xr:uid="{00000000-0005-0000-0000-00001F170000}"/>
    <cellStyle name="Input 2 2 3 12 4 5" xfId="7150" xr:uid="{00000000-0005-0000-0000-000020170000}"/>
    <cellStyle name="Input 2 2 3 12 5" xfId="7151" xr:uid="{00000000-0005-0000-0000-000021170000}"/>
    <cellStyle name="Input 2 2 3 12 5 2" xfId="7152" xr:uid="{00000000-0005-0000-0000-000022170000}"/>
    <cellStyle name="Input 2 2 3 12 6" xfId="7153" xr:uid="{00000000-0005-0000-0000-000023170000}"/>
    <cellStyle name="Input 2 2 3 12 6 2" xfId="7154" xr:uid="{00000000-0005-0000-0000-000024170000}"/>
    <cellStyle name="Input 2 2 3 12 7" xfId="7155" xr:uid="{00000000-0005-0000-0000-000025170000}"/>
    <cellStyle name="Input 2 2 3 12 8" xfId="7156" xr:uid="{00000000-0005-0000-0000-000026170000}"/>
    <cellStyle name="Input 2 2 3 13" xfId="7157" xr:uid="{00000000-0005-0000-0000-000027170000}"/>
    <cellStyle name="Input 2 2 3 13 2" xfId="7158" xr:uid="{00000000-0005-0000-0000-000028170000}"/>
    <cellStyle name="Input 2 2 3 13 2 2" xfId="7159" xr:uid="{00000000-0005-0000-0000-000029170000}"/>
    <cellStyle name="Input 2 2 3 13 2 2 2" xfId="7160" xr:uid="{00000000-0005-0000-0000-00002A170000}"/>
    <cellStyle name="Input 2 2 3 13 2 2 3" xfId="7161" xr:uid="{00000000-0005-0000-0000-00002B170000}"/>
    <cellStyle name="Input 2 2 3 13 2 2 4" xfId="7162" xr:uid="{00000000-0005-0000-0000-00002C170000}"/>
    <cellStyle name="Input 2 2 3 13 2 2 5" xfId="7163" xr:uid="{00000000-0005-0000-0000-00002D170000}"/>
    <cellStyle name="Input 2 2 3 13 2 3" xfId="7164" xr:uid="{00000000-0005-0000-0000-00002E170000}"/>
    <cellStyle name="Input 2 2 3 13 2 3 2" xfId="7165" xr:uid="{00000000-0005-0000-0000-00002F170000}"/>
    <cellStyle name="Input 2 2 3 13 2 3 3" xfId="7166" xr:uid="{00000000-0005-0000-0000-000030170000}"/>
    <cellStyle name="Input 2 2 3 13 2 3 4" xfId="7167" xr:uid="{00000000-0005-0000-0000-000031170000}"/>
    <cellStyle name="Input 2 2 3 13 2 3 5" xfId="7168" xr:uid="{00000000-0005-0000-0000-000032170000}"/>
    <cellStyle name="Input 2 2 3 13 2 4" xfId="7169" xr:uid="{00000000-0005-0000-0000-000033170000}"/>
    <cellStyle name="Input 2 2 3 13 2 4 2" xfId="7170" xr:uid="{00000000-0005-0000-0000-000034170000}"/>
    <cellStyle name="Input 2 2 3 13 2 5" xfId="7171" xr:uid="{00000000-0005-0000-0000-000035170000}"/>
    <cellStyle name="Input 2 2 3 13 2 5 2" xfId="7172" xr:uid="{00000000-0005-0000-0000-000036170000}"/>
    <cellStyle name="Input 2 2 3 13 2 6" xfId="7173" xr:uid="{00000000-0005-0000-0000-000037170000}"/>
    <cellStyle name="Input 2 2 3 13 2 7" xfId="7174" xr:uid="{00000000-0005-0000-0000-000038170000}"/>
    <cellStyle name="Input 2 2 3 13 3" xfId="7175" xr:uid="{00000000-0005-0000-0000-000039170000}"/>
    <cellStyle name="Input 2 2 3 13 3 2" xfId="7176" xr:uid="{00000000-0005-0000-0000-00003A170000}"/>
    <cellStyle name="Input 2 2 3 13 3 3" xfId="7177" xr:uid="{00000000-0005-0000-0000-00003B170000}"/>
    <cellStyle name="Input 2 2 3 13 3 4" xfId="7178" xr:uid="{00000000-0005-0000-0000-00003C170000}"/>
    <cellStyle name="Input 2 2 3 13 3 5" xfId="7179" xr:uid="{00000000-0005-0000-0000-00003D170000}"/>
    <cellStyle name="Input 2 2 3 13 4" xfId="7180" xr:uid="{00000000-0005-0000-0000-00003E170000}"/>
    <cellStyle name="Input 2 2 3 13 4 2" xfId="7181" xr:uid="{00000000-0005-0000-0000-00003F170000}"/>
    <cellStyle name="Input 2 2 3 13 4 3" xfId="7182" xr:uid="{00000000-0005-0000-0000-000040170000}"/>
    <cellStyle name="Input 2 2 3 13 4 4" xfId="7183" xr:uid="{00000000-0005-0000-0000-000041170000}"/>
    <cellStyle name="Input 2 2 3 13 4 5" xfId="7184" xr:uid="{00000000-0005-0000-0000-000042170000}"/>
    <cellStyle name="Input 2 2 3 13 5" xfId="7185" xr:uid="{00000000-0005-0000-0000-000043170000}"/>
    <cellStyle name="Input 2 2 3 13 5 2" xfId="7186" xr:uid="{00000000-0005-0000-0000-000044170000}"/>
    <cellStyle name="Input 2 2 3 13 6" xfId="7187" xr:uid="{00000000-0005-0000-0000-000045170000}"/>
    <cellStyle name="Input 2 2 3 13 6 2" xfId="7188" xr:uid="{00000000-0005-0000-0000-000046170000}"/>
    <cellStyle name="Input 2 2 3 13 7" xfId="7189" xr:uid="{00000000-0005-0000-0000-000047170000}"/>
    <cellStyle name="Input 2 2 3 13 8" xfId="7190" xr:uid="{00000000-0005-0000-0000-000048170000}"/>
    <cellStyle name="Input 2 2 3 14" xfId="7191" xr:uid="{00000000-0005-0000-0000-000049170000}"/>
    <cellStyle name="Input 2 2 3 14 2" xfId="7192" xr:uid="{00000000-0005-0000-0000-00004A170000}"/>
    <cellStyle name="Input 2 2 3 14 2 2" xfId="7193" xr:uid="{00000000-0005-0000-0000-00004B170000}"/>
    <cellStyle name="Input 2 2 3 14 2 2 2" xfId="7194" xr:uid="{00000000-0005-0000-0000-00004C170000}"/>
    <cellStyle name="Input 2 2 3 14 2 2 3" xfId="7195" xr:uid="{00000000-0005-0000-0000-00004D170000}"/>
    <cellStyle name="Input 2 2 3 14 2 2 4" xfId="7196" xr:uid="{00000000-0005-0000-0000-00004E170000}"/>
    <cellStyle name="Input 2 2 3 14 2 2 5" xfId="7197" xr:uid="{00000000-0005-0000-0000-00004F170000}"/>
    <cellStyle name="Input 2 2 3 14 2 3" xfId="7198" xr:uid="{00000000-0005-0000-0000-000050170000}"/>
    <cellStyle name="Input 2 2 3 14 2 3 2" xfId="7199" xr:uid="{00000000-0005-0000-0000-000051170000}"/>
    <cellStyle name="Input 2 2 3 14 2 3 3" xfId="7200" xr:uid="{00000000-0005-0000-0000-000052170000}"/>
    <cellStyle name="Input 2 2 3 14 2 3 4" xfId="7201" xr:uid="{00000000-0005-0000-0000-000053170000}"/>
    <cellStyle name="Input 2 2 3 14 2 3 5" xfId="7202" xr:uid="{00000000-0005-0000-0000-000054170000}"/>
    <cellStyle name="Input 2 2 3 14 2 4" xfId="7203" xr:uid="{00000000-0005-0000-0000-000055170000}"/>
    <cellStyle name="Input 2 2 3 14 2 4 2" xfId="7204" xr:uid="{00000000-0005-0000-0000-000056170000}"/>
    <cellStyle name="Input 2 2 3 14 2 5" xfId="7205" xr:uid="{00000000-0005-0000-0000-000057170000}"/>
    <cellStyle name="Input 2 2 3 14 2 5 2" xfId="7206" xr:uid="{00000000-0005-0000-0000-000058170000}"/>
    <cellStyle name="Input 2 2 3 14 2 6" xfId="7207" xr:uid="{00000000-0005-0000-0000-000059170000}"/>
    <cellStyle name="Input 2 2 3 14 2 7" xfId="7208" xr:uid="{00000000-0005-0000-0000-00005A170000}"/>
    <cellStyle name="Input 2 2 3 14 3" xfId="7209" xr:uid="{00000000-0005-0000-0000-00005B170000}"/>
    <cellStyle name="Input 2 2 3 14 3 2" xfId="7210" xr:uid="{00000000-0005-0000-0000-00005C170000}"/>
    <cellStyle name="Input 2 2 3 14 3 3" xfId="7211" xr:uid="{00000000-0005-0000-0000-00005D170000}"/>
    <cellStyle name="Input 2 2 3 14 3 4" xfId="7212" xr:uid="{00000000-0005-0000-0000-00005E170000}"/>
    <cellStyle name="Input 2 2 3 14 3 5" xfId="7213" xr:uid="{00000000-0005-0000-0000-00005F170000}"/>
    <cellStyle name="Input 2 2 3 14 4" xfId="7214" xr:uid="{00000000-0005-0000-0000-000060170000}"/>
    <cellStyle name="Input 2 2 3 14 4 2" xfId="7215" xr:uid="{00000000-0005-0000-0000-000061170000}"/>
    <cellStyle name="Input 2 2 3 14 4 3" xfId="7216" xr:uid="{00000000-0005-0000-0000-000062170000}"/>
    <cellStyle name="Input 2 2 3 14 4 4" xfId="7217" xr:uid="{00000000-0005-0000-0000-000063170000}"/>
    <cellStyle name="Input 2 2 3 14 4 5" xfId="7218" xr:uid="{00000000-0005-0000-0000-000064170000}"/>
    <cellStyle name="Input 2 2 3 14 5" xfId="7219" xr:uid="{00000000-0005-0000-0000-000065170000}"/>
    <cellStyle name="Input 2 2 3 14 5 2" xfId="7220" xr:uid="{00000000-0005-0000-0000-000066170000}"/>
    <cellStyle name="Input 2 2 3 14 6" xfId="7221" xr:uid="{00000000-0005-0000-0000-000067170000}"/>
    <cellStyle name="Input 2 2 3 14 6 2" xfId="7222" xr:uid="{00000000-0005-0000-0000-000068170000}"/>
    <cellStyle name="Input 2 2 3 14 7" xfId="7223" xr:uid="{00000000-0005-0000-0000-000069170000}"/>
    <cellStyle name="Input 2 2 3 14 8" xfId="7224" xr:uid="{00000000-0005-0000-0000-00006A170000}"/>
    <cellStyle name="Input 2 2 3 15" xfId="7225" xr:uid="{00000000-0005-0000-0000-00006B170000}"/>
    <cellStyle name="Input 2 2 3 15 2" xfId="7226" xr:uid="{00000000-0005-0000-0000-00006C170000}"/>
    <cellStyle name="Input 2 2 3 15 2 2" xfId="7227" xr:uid="{00000000-0005-0000-0000-00006D170000}"/>
    <cellStyle name="Input 2 2 3 15 2 3" xfId="7228" xr:uid="{00000000-0005-0000-0000-00006E170000}"/>
    <cellStyle name="Input 2 2 3 15 2 4" xfId="7229" xr:uid="{00000000-0005-0000-0000-00006F170000}"/>
    <cellStyle name="Input 2 2 3 15 2 5" xfId="7230" xr:uid="{00000000-0005-0000-0000-000070170000}"/>
    <cellStyle name="Input 2 2 3 15 3" xfId="7231" xr:uid="{00000000-0005-0000-0000-000071170000}"/>
    <cellStyle name="Input 2 2 3 15 3 2" xfId="7232" xr:uid="{00000000-0005-0000-0000-000072170000}"/>
    <cellStyle name="Input 2 2 3 15 3 3" xfId="7233" xr:uid="{00000000-0005-0000-0000-000073170000}"/>
    <cellStyle name="Input 2 2 3 15 3 4" xfId="7234" xr:uid="{00000000-0005-0000-0000-000074170000}"/>
    <cellStyle name="Input 2 2 3 15 3 5" xfId="7235" xr:uid="{00000000-0005-0000-0000-000075170000}"/>
    <cellStyle name="Input 2 2 3 15 4" xfId="7236" xr:uid="{00000000-0005-0000-0000-000076170000}"/>
    <cellStyle name="Input 2 2 3 15 4 2" xfId="7237" xr:uid="{00000000-0005-0000-0000-000077170000}"/>
    <cellStyle name="Input 2 2 3 15 5" xfId="7238" xr:uid="{00000000-0005-0000-0000-000078170000}"/>
    <cellStyle name="Input 2 2 3 15 5 2" xfId="7239" xr:uid="{00000000-0005-0000-0000-000079170000}"/>
    <cellStyle name="Input 2 2 3 15 6" xfId="7240" xr:uid="{00000000-0005-0000-0000-00007A170000}"/>
    <cellStyle name="Input 2 2 3 15 7" xfId="7241" xr:uid="{00000000-0005-0000-0000-00007B170000}"/>
    <cellStyle name="Input 2 2 3 16" xfId="7242" xr:uid="{00000000-0005-0000-0000-00007C170000}"/>
    <cellStyle name="Input 2 2 3 16 2" xfId="7243" xr:uid="{00000000-0005-0000-0000-00007D170000}"/>
    <cellStyle name="Input 2 2 3 16 3" xfId="7244" xr:uid="{00000000-0005-0000-0000-00007E170000}"/>
    <cellStyle name="Input 2 2 3 16 4" xfId="7245" xr:uid="{00000000-0005-0000-0000-00007F170000}"/>
    <cellStyle name="Input 2 2 3 16 5" xfId="7246" xr:uid="{00000000-0005-0000-0000-000080170000}"/>
    <cellStyle name="Input 2 2 3 17" xfId="7247" xr:uid="{00000000-0005-0000-0000-000081170000}"/>
    <cellStyle name="Input 2 2 3 17 2" xfId="7248" xr:uid="{00000000-0005-0000-0000-000082170000}"/>
    <cellStyle name="Input 2 2 3 17 3" xfId="7249" xr:uid="{00000000-0005-0000-0000-000083170000}"/>
    <cellStyle name="Input 2 2 3 17 4" xfId="7250" xr:uid="{00000000-0005-0000-0000-000084170000}"/>
    <cellStyle name="Input 2 2 3 17 5" xfId="7251" xr:uid="{00000000-0005-0000-0000-000085170000}"/>
    <cellStyle name="Input 2 2 3 18" xfId="7252" xr:uid="{00000000-0005-0000-0000-000086170000}"/>
    <cellStyle name="Input 2 2 3 18 2" xfId="7253" xr:uid="{00000000-0005-0000-0000-000087170000}"/>
    <cellStyle name="Input 2 2 3 19" xfId="7254" xr:uid="{00000000-0005-0000-0000-000088170000}"/>
    <cellStyle name="Input 2 2 3 19 2" xfId="7255" xr:uid="{00000000-0005-0000-0000-000089170000}"/>
    <cellStyle name="Input 2 2 3 2" xfId="1050" xr:uid="{00000000-0005-0000-0000-00008A170000}"/>
    <cellStyle name="Input 2 2 3 2 2" xfId="1051" xr:uid="{00000000-0005-0000-0000-00008B170000}"/>
    <cellStyle name="Input 2 2 3 2 2 2" xfId="7256" xr:uid="{00000000-0005-0000-0000-00008C170000}"/>
    <cellStyle name="Input 2 2 3 2 2 2 2" xfId="7257" xr:uid="{00000000-0005-0000-0000-00008D170000}"/>
    <cellStyle name="Input 2 2 3 2 2 2 3" xfId="7258" xr:uid="{00000000-0005-0000-0000-00008E170000}"/>
    <cellStyle name="Input 2 2 3 2 2 2 4" xfId="7259" xr:uid="{00000000-0005-0000-0000-00008F170000}"/>
    <cellStyle name="Input 2 2 3 2 2 2 5" xfId="7260" xr:uid="{00000000-0005-0000-0000-000090170000}"/>
    <cellStyle name="Input 2 2 3 2 2 3" xfId="7261" xr:uid="{00000000-0005-0000-0000-000091170000}"/>
    <cellStyle name="Input 2 2 3 2 2 3 2" xfId="7262" xr:uid="{00000000-0005-0000-0000-000092170000}"/>
    <cellStyle name="Input 2 2 3 2 2 3 3" xfId="7263" xr:uid="{00000000-0005-0000-0000-000093170000}"/>
    <cellStyle name="Input 2 2 3 2 2 3 4" xfId="7264" xr:uid="{00000000-0005-0000-0000-000094170000}"/>
    <cellStyle name="Input 2 2 3 2 2 3 5" xfId="7265" xr:uid="{00000000-0005-0000-0000-000095170000}"/>
    <cellStyle name="Input 2 2 3 2 2 4" xfId="7266" xr:uid="{00000000-0005-0000-0000-000096170000}"/>
    <cellStyle name="Input 2 2 3 2 2 4 2" xfId="7267" xr:uid="{00000000-0005-0000-0000-000097170000}"/>
    <cellStyle name="Input 2 2 3 2 2 5" xfId="7268" xr:uid="{00000000-0005-0000-0000-000098170000}"/>
    <cellStyle name="Input 2 2 3 2 2 5 2" xfId="7269" xr:uid="{00000000-0005-0000-0000-000099170000}"/>
    <cellStyle name="Input 2 2 3 2 2 6" xfId="7270" xr:uid="{00000000-0005-0000-0000-00009A170000}"/>
    <cellStyle name="Input 2 2 3 2 2 7" xfId="7271" xr:uid="{00000000-0005-0000-0000-00009B170000}"/>
    <cellStyle name="Input 2 2 3 2 3" xfId="7272" xr:uid="{00000000-0005-0000-0000-00009C170000}"/>
    <cellStyle name="Input 2 2 3 2 3 2" xfId="7273" xr:uid="{00000000-0005-0000-0000-00009D170000}"/>
    <cellStyle name="Input 2 2 3 2 3 3" xfId="7274" xr:uid="{00000000-0005-0000-0000-00009E170000}"/>
    <cellStyle name="Input 2 2 3 2 3 4" xfId="7275" xr:uid="{00000000-0005-0000-0000-00009F170000}"/>
    <cellStyle name="Input 2 2 3 2 3 5" xfId="7276" xr:uid="{00000000-0005-0000-0000-0000A0170000}"/>
    <cellStyle name="Input 2 2 3 2 4" xfId="7277" xr:uid="{00000000-0005-0000-0000-0000A1170000}"/>
    <cellStyle name="Input 2 2 3 2 4 2" xfId="7278" xr:uid="{00000000-0005-0000-0000-0000A2170000}"/>
    <cellStyle name="Input 2 2 3 2 4 3" xfId="7279" xr:uid="{00000000-0005-0000-0000-0000A3170000}"/>
    <cellStyle name="Input 2 2 3 2 4 4" xfId="7280" xr:uid="{00000000-0005-0000-0000-0000A4170000}"/>
    <cellStyle name="Input 2 2 3 2 4 5" xfId="7281" xr:uid="{00000000-0005-0000-0000-0000A5170000}"/>
    <cellStyle name="Input 2 2 3 2 5" xfId="7282" xr:uid="{00000000-0005-0000-0000-0000A6170000}"/>
    <cellStyle name="Input 2 2 3 2 5 2" xfId="7283" xr:uid="{00000000-0005-0000-0000-0000A7170000}"/>
    <cellStyle name="Input 2 2 3 2 6" xfId="7284" xr:uid="{00000000-0005-0000-0000-0000A8170000}"/>
    <cellStyle name="Input 2 2 3 2 6 2" xfId="7285" xr:uid="{00000000-0005-0000-0000-0000A9170000}"/>
    <cellStyle name="Input 2 2 3 2 7" xfId="7286" xr:uid="{00000000-0005-0000-0000-0000AA170000}"/>
    <cellStyle name="Input 2 2 3 2 8" xfId="7287" xr:uid="{00000000-0005-0000-0000-0000AB170000}"/>
    <cellStyle name="Input 2 2 3 20" xfId="7288" xr:uid="{00000000-0005-0000-0000-0000AC170000}"/>
    <cellStyle name="Input 2 2 3 21" xfId="7289" xr:uid="{00000000-0005-0000-0000-0000AD170000}"/>
    <cellStyle name="Input 2 2 3 3" xfId="1052" xr:uid="{00000000-0005-0000-0000-0000AE170000}"/>
    <cellStyle name="Input 2 2 3 3 2" xfId="1053" xr:uid="{00000000-0005-0000-0000-0000AF170000}"/>
    <cellStyle name="Input 2 2 3 3 2 2" xfId="7290" xr:uid="{00000000-0005-0000-0000-0000B0170000}"/>
    <cellStyle name="Input 2 2 3 3 2 2 2" xfId="7291" xr:uid="{00000000-0005-0000-0000-0000B1170000}"/>
    <cellStyle name="Input 2 2 3 3 2 2 3" xfId="7292" xr:uid="{00000000-0005-0000-0000-0000B2170000}"/>
    <cellStyle name="Input 2 2 3 3 2 2 4" xfId="7293" xr:uid="{00000000-0005-0000-0000-0000B3170000}"/>
    <cellStyle name="Input 2 2 3 3 2 2 5" xfId="7294" xr:uid="{00000000-0005-0000-0000-0000B4170000}"/>
    <cellStyle name="Input 2 2 3 3 2 3" xfId="7295" xr:uid="{00000000-0005-0000-0000-0000B5170000}"/>
    <cellStyle name="Input 2 2 3 3 2 3 2" xfId="7296" xr:uid="{00000000-0005-0000-0000-0000B6170000}"/>
    <cellStyle name="Input 2 2 3 3 2 3 3" xfId="7297" xr:uid="{00000000-0005-0000-0000-0000B7170000}"/>
    <cellStyle name="Input 2 2 3 3 2 3 4" xfId="7298" xr:uid="{00000000-0005-0000-0000-0000B8170000}"/>
    <cellStyle name="Input 2 2 3 3 2 3 5" xfId="7299" xr:uid="{00000000-0005-0000-0000-0000B9170000}"/>
    <cellStyle name="Input 2 2 3 3 2 4" xfId="7300" xr:uid="{00000000-0005-0000-0000-0000BA170000}"/>
    <cellStyle name="Input 2 2 3 3 2 4 2" xfId="7301" xr:uid="{00000000-0005-0000-0000-0000BB170000}"/>
    <cellStyle name="Input 2 2 3 3 2 5" xfId="7302" xr:uid="{00000000-0005-0000-0000-0000BC170000}"/>
    <cellStyle name="Input 2 2 3 3 2 5 2" xfId="7303" xr:uid="{00000000-0005-0000-0000-0000BD170000}"/>
    <cellStyle name="Input 2 2 3 3 2 6" xfId="7304" xr:uid="{00000000-0005-0000-0000-0000BE170000}"/>
    <cellStyle name="Input 2 2 3 3 2 7" xfId="7305" xr:uid="{00000000-0005-0000-0000-0000BF170000}"/>
    <cellStyle name="Input 2 2 3 3 3" xfId="7306" xr:uid="{00000000-0005-0000-0000-0000C0170000}"/>
    <cellStyle name="Input 2 2 3 3 3 2" xfId="7307" xr:uid="{00000000-0005-0000-0000-0000C1170000}"/>
    <cellStyle name="Input 2 2 3 3 3 3" xfId="7308" xr:uid="{00000000-0005-0000-0000-0000C2170000}"/>
    <cellStyle name="Input 2 2 3 3 3 4" xfId="7309" xr:uid="{00000000-0005-0000-0000-0000C3170000}"/>
    <cellStyle name="Input 2 2 3 3 3 5" xfId="7310" xr:uid="{00000000-0005-0000-0000-0000C4170000}"/>
    <cellStyle name="Input 2 2 3 3 4" xfId="7311" xr:uid="{00000000-0005-0000-0000-0000C5170000}"/>
    <cellStyle name="Input 2 2 3 3 4 2" xfId="7312" xr:uid="{00000000-0005-0000-0000-0000C6170000}"/>
    <cellStyle name="Input 2 2 3 3 4 3" xfId="7313" xr:uid="{00000000-0005-0000-0000-0000C7170000}"/>
    <cellStyle name="Input 2 2 3 3 4 4" xfId="7314" xr:uid="{00000000-0005-0000-0000-0000C8170000}"/>
    <cellStyle name="Input 2 2 3 3 4 5" xfId="7315" xr:uid="{00000000-0005-0000-0000-0000C9170000}"/>
    <cellStyle name="Input 2 2 3 3 5" xfId="7316" xr:uid="{00000000-0005-0000-0000-0000CA170000}"/>
    <cellStyle name="Input 2 2 3 3 5 2" xfId="7317" xr:uid="{00000000-0005-0000-0000-0000CB170000}"/>
    <cellStyle name="Input 2 2 3 3 6" xfId="7318" xr:uid="{00000000-0005-0000-0000-0000CC170000}"/>
    <cellStyle name="Input 2 2 3 3 6 2" xfId="7319" xr:uid="{00000000-0005-0000-0000-0000CD170000}"/>
    <cellStyle name="Input 2 2 3 3 7" xfId="7320" xr:uid="{00000000-0005-0000-0000-0000CE170000}"/>
    <cellStyle name="Input 2 2 3 3 8" xfId="7321" xr:uid="{00000000-0005-0000-0000-0000CF170000}"/>
    <cellStyle name="Input 2 2 3 4" xfId="1054" xr:uid="{00000000-0005-0000-0000-0000D0170000}"/>
    <cellStyle name="Input 2 2 3 4 2" xfId="1055" xr:uid="{00000000-0005-0000-0000-0000D1170000}"/>
    <cellStyle name="Input 2 2 3 4 2 2" xfId="7322" xr:uid="{00000000-0005-0000-0000-0000D2170000}"/>
    <cellStyle name="Input 2 2 3 4 2 2 2" xfId="7323" xr:uid="{00000000-0005-0000-0000-0000D3170000}"/>
    <cellStyle name="Input 2 2 3 4 2 2 3" xfId="7324" xr:uid="{00000000-0005-0000-0000-0000D4170000}"/>
    <cellStyle name="Input 2 2 3 4 2 2 4" xfId="7325" xr:uid="{00000000-0005-0000-0000-0000D5170000}"/>
    <cellStyle name="Input 2 2 3 4 2 2 5" xfId="7326" xr:uid="{00000000-0005-0000-0000-0000D6170000}"/>
    <cellStyle name="Input 2 2 3 4 2 3" xfId="7327" xr:uid="{00000000-0005-0000-0000-0000D7170000}"/>
    <cellStyle name="Input 2 2 3 4 2 3 2" xfId="7328" xr:uid="{00000000-0005-0000-0000-0000D8170000}"/>
    <cellStyle name="Input 2 2 3 4 2 3 3" xfId="7329" xr:uid="{00000000-0005-0000-0000-0000D9170000}"/>
    <cellStyle name="Input 2 2 3 4 2 3 4" xfId="7330" xr:uid="{00000000-0005-0000-0000-0000DA170000}"/>
    <cellStyle name="Input 2 2 3 4 2 3 5" xfId="7331" xr:uid="{00000000-0005-0000-0000-0000DB170000}"/>
    <cellStyle name="Input 2 2 3 4 2 4" xfId="7332" xr:uid="{00000000-0005-0000-0000-0000DC170000}"/>
    <cellStyle name="Input 2 2 3 4 2 4 2" xfId="7333" xr:uid="{00000000-0005-0000-0000-0000DD170000}"/>
    <cellStyle name="Input 2 2 3 4 2 5" xfId="7334" xr:uid="{00000000-0005-0000-0000-0000DE170000}"/>
    <cellStyle name="Input 2 2 3 4 2 5 2" xfId="7335" xr:uid="{00000000-0005-0000-0000-0000DF170000}"/>
    <cellStyle name="Input 2 2 3 4 2 6" xfId="7336" xr:uid="{00000000-0005-0000-0000-0000E0170000}"/>
    <cellStyle name="Input 2 2 3 4 2 7" xfId="7337" xr:uid="{00000000-0005-0000-0000-0000E1170000}"/>
    <cellStyle name="Input 2 2 3 4 3" xfId="7338" xr:uid="{00000000-0005-0000-0000-0000E2170000}"/>
    <cellStyle name="Input 2 2 3 4 3 2" xfId="7339" xr:uid="{00000000-0005-0000-0000-0000E3170000}"/>
    <cellStyle name="Input 2 2 3 4 3 3" xfId="7340" xr:uid="{00000000-0005-0000-0000-0000E4170000}"/>
    <cellStyle name="Input 2 2 3 4 3 4" xfId="7341" xr:uid="{00000000-0005-0000-0000-0000E5170000}"/>
    <cellStyle name="Input 2 2 3 4 3 5" xfId="7342" xr:uid="{00000000-0005-0000-0000-0000E6170000}"/>
    <cellStyle name="Input 2 2 3 4 4" xfId="7343" xr:uid="{00000000-0005-0000-0000-0000E7170000}"/>
    <cellStyle name="Input 2 2 3 4 4 2" xfId="7344" xr:uid="{00000000-0005-0000-0000-0000E8170000}"/>
    <cellStyle name="Input 2 2 3 4 4 3" xfId="7345" xr:uid="{00000000-0005-0000-0000-0000E9170000}"/>
    <cellStyle name="Input 2 2 3 4 4 4" xfId="7346" xr:uid="{00000000-0005-0000-0000-0000EA170000}"/>
    <cellStyle name="Input 2 2 3 4 4 5" xfId="7347" xr:uid="{00000000-0005-0000-0000-0000EB170000}"/>
    <cellStyle name="Input 2 2 3 4 5" xfId="7348" xr:uid="{00000000-0005-0000-0000-0000EC170000}"/>
    <cellStyle name="Input 2 2 3 4 5 2" xfId="7349" xr:uid="{00000000-0005-0000-0000-0000ED170000}"/>
    <cellStyle name="Input 2 2 3 4 6" xfId="7350" xr:uid="{00000000-0005-0000-0000-0000EE170000}"/>
    <cellStyle name="Input 2 2 3 4 6 2" xfId="7351" xr:uid="{00000000-0005-0000-0000-0000EF170000}"/>
    <cellStyle name="Input 2 2 3 4 7" xfId="7352" xr:uid="{00000000-0005-0000-0000-0000F0170000}"/>
    <cellStyle name="Input 2 2 3 4 8" xfId="7353" xr:uid="{00000000-0005-0000-0000-0000F1170000}"/>
    <cellStyle name="Input 2 2 3 5" xfId="1056" xr:uid="{00000000-0005-0000-0000-0000F2170000}"/>
    <cellStyle name="Input 2 2 3 5 2" xfId="1057" xr:uid="{00000000-0005-0000-0000-0000F3170000}"/>
    <cellStyle name="Input 2 2 3 5 2 2" xfId="7354" xr:uid="{00000000-0005-0000-0000-0000F4170000}"/>
    <cellStyle name="Input 2 2 3 5 2 2 2" xfId="7355" xr:uid="{00000000-0005-0000-0000-0000F5170000}"/>
    <cellStyle name="Input 2 2 3 5 2 2 3" xfId="7356" xr:uid="{00000000-0005-0000-0000-0000F6170000}"/>
    <cellStyle name="Input 2 2 3 5 2 2 4" xfId="7357" xr:uid="{00000000-0005-0000-0000-0000F7170000}"/>
    <cellStyle name="Input 2 2 3 5 2 2 5" xfId="7358" xr:uid="{00000000-0005-0000-0000-0000F8170000}"/>
    <cellStyle name="Input 2 2 3 5 2 3" xfId="7359" xr:uid="{00000000-0005-0000-0000-0000F9170000}"/>
    <cellStyle name="Input 2 2 3 5 2 3 2" xfId="7360" xr:uid="{00000000-0005-0000-0000-0000FA170000}"/>
    <cellStyle name="Input 2 2 3 5 2 3 3" xfId="7361" xr:uid="{00000000-0005-0000-0000-0000FB170000}"/>
    <cellStyle name="Input 2 2 3 5 2 3 4" xfId="7362" xr:uid="{00000000-0005-0000-0000-0000FC170000}"/>
    <cellStyle name="Input 2 2 3 5 2 3 5" xfId="7363" xr:uid="{00000000-0005-0000-0000-0000FD170000}"/>
    <cellStyle name="Input 2 2 3 5 2 4" xfId="7364" xr:uid="{00000000-0005-0000-0000-0000FE170000}"/>
    <cellStyle name="Input 2 2 3 5 2 4 2" xfId="7365" xr:uid="{00000000-0005-0000-0000-0000FF170000}"/>
    <cellStyle name="Input 2 2 3 5 2 5" xfId="7366" xr:uid="{00000000-0005-0000-0000-000000180000}"/>
    <cellStyle name="Input 2 2 3 5 2 5 2" xfId="7367" xr:uid="{00000000-0005-0000-0000-000001180000}"/>
    <cellStyle name="Input 2 2 3 5 2 6" xfId="7368" xr:uid="{00000000-0005-0000-0000-000002180000}"/>
    <cellStyle name="Input 2 2 3 5 2 7" xfId="7369" xr:uid="{00000000-0005-0000-0000-000003180000}"/>
    <cellStyle name="Input 2 2 3 5 3" xfId="7370" xr:uid="{00000000-0005-0000-0000-000004180000}"/>
    <cellStyle name="Input 2 2 3 5 3 2" xfId="7371" xr:uid="{00000000-0005-0000-0000-000005180000}"/>
    <cellStyle name="Input 2 2 3 5 3 3" xfId="7372" xr:uid="{00000000-0005-0000-0000-000006180000}"/>
    <cellStyle name="Input 2 2 3 5 3 4" xfId="7373" xr:uid="{00000000-0005-0000-0000-000007180000}"/>
    <cellStyle name="Input 2 2 3 5 3 5" xfId="7374" xr:uid="{00000000-0005-0000-0000-000008180000}"/>
    <cellStyle name="Input 2 2 3 5 4" xfId="7375" xr:uid="{00000000-0005-0000-0000-000009180000}"/>
    <cellStyle name="Input 2 2 3 5 4 2" xfId="7376" xr:uid="{00000000-0005-0000-0000-00000A180000}"/>
    <cellStyle name="Input 2 2 3 5 4 3" xfId="7377" xr:uid="{00000000-0005-0000-0000-00000B180000}"/>
    <cellStyle name="Input 2 2 3 5 4 4" xfId="7378" xr:uid="{00000000-0005-0000-0000-00000C180000}"/>
    <cellStyle name="Input 2 2 3 5 4 5" xfId="7379" xr:uid="{00000000-0005-0000-0000-00000D180000}"/>
    <cellStyle name="Input 2 2 3 5 5" xfId="7380" xr:uid="{00000000-0005-0000-0000-00000E180000}"/>
    <cellStyle name="Input 2 2 3 5 5 2" xfId="7381" xr:uid="{00000000-0005-0000-0000-00000F180000}"/>
    <cellStyle name="Input 2 2 3 5 6" xfId="7382" xr:uid="{00000000-0005-0000-0000-000010180000}"/>
    <cellStyle name="Input 2 2 3 5 6 2" xfId="7383" xr:uid="{00000000-0005-0000-0000-000011180000}"/>
    <cellStyle name="Input 2 2 3 5 7" xfId="7384" xr:uid="{00000000-0005-0000-0000-000012180000}"/>
    <cellStyle name="Input 2 2 3 5 8" xfId="7385" xr:uid="{00000000-0005-0000-0000-000013180000}"/>
    <cellStyle name="Input 2 2 3 6" xfId="1058" xr:uid="{00000000-0005-0000-0000-000014180000}"/>
    <cellStyle name="Input 2 2 3 6 2" xfId="7386" xr:uid="{00000000-0005-0000-0000-000015180000}"/>
    <cellStyle name="Input 2 2 3 6 2 2" xfId="7387" xr:uid="{00000000-0005-0000-0000-000016180000}"/>
    <cellStyle name="Input 2 2 3 6 2 2 2" xfId="7388" xr:uid="{00000000-0005-0000-0000-000017180000}"/>
    <cellStyle name="Input 2 2 3 6 2 2 3" xfId="7389" xr:uid="{00000000-0005-0000-0000-000018180000}"/>
    <cellStyle name="Input 2 2 3 6 2 2 4" xfId="7390" xr:uid="{00000000-0005-0000-0000-000019180000}"/>
    <cellStyle name="Input 2 2 3 6 2 2 5" xfId="7391" xr:uid="{00000000-0005-0000-0000-00001A180000}"/>
    <cellStyle name="Input 2 2 3 6 2 3" xfId="7392" xr:uid="{00000000-0005-0000-0000-00001B180000}"/>
    <cellStyle name="Input 2 2 3 6 2 3 2" xfId="7393" xr:uid="{00000000-0005-0000-0000-00001C180000}"/>
    <cellStyle name="Input 2 2 3 6 2 3 3" xfId="7394" xr:uid="{00000000-0005-0000-0000-00001D180000}"/>
    <cellStyle name="Input 2 2 3 6 2 3 4" xfId="7395" xr:uid="{00000000-0005-0000-0000-00001E180000}"/>
    <cellStyle name="Input 2 2 3 6 2 3 5" xfId="7396" xr:uid="{00000000-0005-0000-0000-00001F180000}"/>
    <cellStyle name="Input 2 2 3 6 2 4" xfId="7397" xr:uid="{00000000-0005-0000-0000-000020180000}"/>
    <cellStyle name="Input 2 2 3 6 2 4 2" xfId="7398" xr:uid="{00000000-0005-0000-0000-000021180000}"/>
    <cellStyle name="Input 2 2 3 6 2 5" xfId="7399" xr:uid="{00000000-0005-0000-0000-000022180000}"/>
    <cellStyle name="Input 2 2 3 6 2 5 2" xfId="7400" xr:uid="{00000000-0005-0000-0000-000023180000}"/>
    <cellStyle name="Input 2 2 3 6 2 6" xfId="7401" xr:uid="{00000000-0005-0000-0000-000024180000}"/>
    <cellStyle name="Input 2 2 3 6 2 7" xfId="7402" xr:uid="{00000000-0005-0000-0000-000025180000}"/>
    <cellStyle name="Input 2 2 3 6 3" xfId="7403" xr:uid="{00000000-0005-0000-0000-000026180000}"/>
    <cellStyle name="Input 2 2 3 6 3 2" xfId="7404" xr:uid="{00000000-0005-0000-0000-000027180000}"/>
    <cellStyle name="Input 2 2 3 6 3 3" xfId="7405" xr:uid="{00000000-0005-0000-0000-000028180000}"/>
    <cellStyle name="Input 2 2 3 6 3 4" xfId="7406" xr:uid="{00000000-0005-0000-0000-000029180000}"/>
    <cellStyle name="Input 2 2 3 6 3 5" xfId="7407" xr:uid="{00000000-0005-0000-0000-00002A180000}"/>
    <cellStyle name="Input 2 2 3 6 4" xfId="7408" xr:uid="{00000000-0005-0000-0000-00002B180000}"/>
    <cellStyle name="Input 2 2 3 6 4 2" xfId="7409" xr:uid="{00000000-0005-0000-0000-00002C180000}"/>
    <cellStyle name="Input 2 2 3 6 4 3" xfId="7410" xr:uid="{00000000-0005-0000-0000-00002D180000}"/>
    <cellStyle name="Input 2 2 3 6 4 4" xfId="7411" xr:uid="{00000000-0005-0000-0000-00002E180000}"/>
    <cellStyle name="Input 2 2 3 6 4 5" xfId="7412" xr:uid="{00000000-0005-0000-0000-00002F180000}"/>
    <cellStyle name="Input 2 2 3 6 5" xfId="7413" xr:uid="{00000000-0005-0000-0000-000030180000}"/>
    <cellStyle name="Input 2 2 3 6 5 2" xfId="7414" xr:uid="{00000000-0005-0000-0000-000031180000}"/>
    <cellStyle name="Input 2 2 3 6 6" xfId="7415" xr:uid="{00000000-0005-0000-0000-000032180000}"/>
    <cellStyle name="Input 2 2 3 6 6 2" xfId="7416" xr:uid="{00000000-0005-0000-0000-000033180000}"/>
    <cellStyle name="Input 2 2 3 6 7" xfId="7417" xr:uid="{00000000-0005-0000-0000-000034180000}"/>
    <cellStyle name="Input 2 2 3 6 8" xfId="7418" xr:uid="{00000000-0005-0000-0000-000035180000}"/>
    <cellStyle name="Input 2 2 3 7" xfId="7419" xr:uid="{00000000-0005-0000-0000-000036180000}"/>
    <cellStyle name="Input 2 2 3 7 2" xfId="7420" xr:uid="{00000000-0005-0000-0000-000037180000}"/>
    <cellStyle name="Input 2 2 3 7 2 2" xfId="7421" xr:uid="{00000000-0005-0000-0000-000038180000}"/>
    <cellStyle name="Input 2 2 3 7 2 2 2" xfId="7422" xr:uid="{00000000-0005-0000-0000-000039180000}"/>
    <cellStyle name="Input 2 2 3 7 2 2 3" xfId="7423" xr:uid="{00000000-0005-0000-0000-00003A180000}"/>
    <cellStyle name="Input 2 2 3 7 2 2 4" xfId="7424" xr:uid="{00000000-0005-0000-0000-00003B180000}"/>
    <cellStyle name="Input 2 2 3 7 2 2 5" xfId="7425" xr:uid="{00000000-0005-0000-0000-00003C180000}"/>
    <cellStyle name="Input 2 2 3 7 2 3" xfId="7426" xr:uid="{00000000-0005-0000-0000-00003D180000}"/>
    <cellStyle name="Input 2 2 3 7 2 3 2" xfId="7427" xr:uid="{00000000-0005-0000-0000-00003E180000}"/>
    <cellStyle name="Input 2 2 3 7 2 3 3" xfId="7428" xr:uid="{00000000-0005-0000-0000-00003F180000}"/>
    <cellStyle name="Input 2 2 3 7 2 3 4" xfId="7429" xr:uid="{00000000-0005-0000-0000-000040180000}"/>
    <cellStyle name="Input 2 2 3 7 2 3 5" xfId="7430" xr:uid="{00000000-0005-0000-0000-000041180000}"/>
    <cellStyle name="Input 2 2 3 7 2 4" xfId="7431" xr:uid="{00000000-0005-0000-0000-000042180000}"/>
    <cellStyle name="Input 2 2 3 7 2 4 2" xfId="7432" xr:uid="{00000000-0005-0000-0000-000043180000}"/>
    <cellStyle name="Input 2 2 3 7 2 5" xfId="7433" xr:uid="{00000000-0005-0000-0000-000044180000}"/>
    <cellStyle name="Input 2 2 3 7 2 5 2" xfId="7434" xr:uid="{00000000-0005-0000-0000-000045180000}"/>
    <cellStyle name="Input 2 2 3 7 2 6" xfId="7435" xr:uid="{00000000-0005-0000-0000-000046180000}"/>
    <cellStyle name="Input 2 2 3 7 2 7" xfId="7436" xr:uid="{00000000-0005-0000-0000-000047180000}"/>
    <cellStyle name="Input 2 2 3 7 3" xfId="7437" xr:uid="{00000000-0005-0000-0000-000048180000}"/>
    <cellStyle name="Input 2 2 3 7 3 2" xfId="7438" xr:uid="{00000000-0005-0000-0000-000049180000}"/>
    <cellStyle name="Input 2 2 3 7 3 3" xfId="7439" xr:uid="{00000000-0005-0000-0000-00004A180000}"/>
    <cellStyle name="Input 2 2 3 7 3 4" xfId="7440" xr:uid="{00000000-0005-0000-0000-00004B180000}"/>
    <cellStyle name="Input 2 2 3 7 3 5" xfId="7441" xr:uid="{00000000-0005-0000-0000-00004C180000}"/>
    <cellStyle name="Input 2 2 3 7 4" xfId="7442" xr:uid="{00000000-0005-0000-0000-00004D180000}"/>
    <cellStyle name="Input 2 2 3 7 4 2" xfId="7443" xr:uid="{00000000-0005-0000-0000-00004E180000}"/>
    <cellStyle name="Input 2 2 3 7 4 3" xfId="7444" xr:uid="{00000000-0005-0000-0000-00004F180000}"/>
    <cellStyle name="Input 2 2 3 7 4 4" xfId="7445" xr:uid="{00000000-0005-0000-0000-000050180000}"/>
    <cellStyle name="Input 2 2 3 7 4 5" xfId="7446" xr:uid="{00000000-0005-0000-0000-000051180000}"/>
    <cellStyle name="Input 2 2 3 7 5" xfId="7447" xr:uid="{00000000-0005-0000-0000-000052180000}"/>
    <cellStyle name="Input 2 2 3 7 5 2" xfId="7448" xr:uid="{00000000-0005-0000-0000-000053180000}"/>
    <cellStyle name="Input 2 2 3 7 6" xfId="7449" xr:uid="{00000000-0005-0000-0000-000054180000}"/>
    <cellStyle name="Input 2 2 3 7 6 2" xfId="7450" xr:uid="{00000000-0005-0000-0000-000055180000}"/>
    <cellStyle name="Input 2 2 3 7 7" xfId="7451" xr:uid="{00000000-0005-0000-0000-000056180000}"/>
    <cellStyle name="Input 2 2 3 7 8" xfId="7452" xr:uid="{00000000-0005-0000-0000-000057180000}"/>
    <cellStyle name="Input 2 2 3 8" xfId="7453" xr:uid="{00000000-0005-0000-0000-000058180000}"/>
    <cellStyle name="Input 2 2 3 8 2" xfId="7454" xr:uid="{00000000-0005-0000-0000-000059180000}"/>
    <cellStyle name="Input 2 2 3 8 2 2" xfId="7455" xr:uid="{00000000-0005-0000-0000-00005A180000}"/>
    <cellStyle name="Input 2 2 3 8 2 2 2" xfId="7456" xr:uid="{00000000-0005-0000-0000-00005B180000}"/>
    <cellStyle name="Input 2 2 3 8 2 2 3" xfId="7457" xr:uid="{00000000-0005-0000-0000-00005C180000}"/>
    <cellStyle name="Input 2 2 3 8 2 2 4" xfId="7458" xr:uid="{00000000-0005-0000-0000-00005D180000}"/>
    <cellStyle name="Input 2 2 3 8 2 2 5" xfId="7459" xr:uid="{00000000-0005-0000-0000-00005E180000}"/>
    <cellStyle name="Input 2 2 3 8 2 3" xfId="7460" xr:uid="{00000000-0005-0000-0000-00005F180000}"/>
    <cellStyle name="Input 2 2 3 8 2 3 2" xfId="7461" xr:uid="{00000000-0005-0000-0000-000060180000}"/>
    <cellStyle name="Input 2 2 3 8 2 3 3" xfId="7462" xr:uid="{00000000-0005-0000-0000-000061180000}"/>
    <cellStyle name="Input 2 2 3 8 2 3 4" xfId="7463" xr:uid="{00000000-0005-0000-0000-000062180000}"/>
    <cellStyle name="Input 2 2 3 8 2 3 5" xfId="7464" xr:uid="{00000000-0005-0000-0000-000063180000}"/>
    <cellStyle name="Input 2 2 3 8 2 4" xfId="7465" xr:uid="{00000000-0005-0000-0000-000064180000}"/>
    <cellStyle name="Input 2 2 3 8 2 4 2" xfId="7466" xr:uid="{00000000-0005-0000-0000-000065180000}"/>
    <cellStyle name="Input 2 2 3 8 2 5" xfId="7467" xr:uid="{00000000-0005-0000-0000-000066180000}"/>
    <cellStyle name="Input 2 2 3 8 2 5 2" xfId="7468" xr:uid="{00000000-0005-0000-0000-000067180000}"/>
    <cellStyle name="Input 2 2 3 8 2 6" xfId="7469" xr:uid="{00000000-0005-0000-0000-000068180000}"/>
    <cellStyle name="Input 2 2 3 8 2 7" xfId="7470" xr:uid="{00000000-0005-0000-0000-000069180000}"/>
    <cellStyle name="Input 2 2 3 8 3" xfId="7471" xr:uid="{00000000-0005-0000-0000-00006A180000}"/>
    <cellStyle name="Input 2 2 3 8 3 2" xfId="7472" xr:uid="{00000000-0005-0000-0000-00006B180000}"/>
    <cellStyle name="Input 2 2 3 8 3 3" xfId="7473" xr:uid="{00000000-0005-0000-0000-00006C180000}"/>
    <cellStyle name="Input 2 2 3 8 3 4" xfId="7474" xr:uid="{00000000-0005-0000-0000-00006D180000}"/>
    <cellStyle name="Input 2 2 3 8 3 5" xfId="7475" xr:uid="{00000000-0005-0000-0000-00006E180000}"/>
    <cellStyle name="Input 2 2 3 8 4" xfId="7476" xr:uid="{00000000-0005-0000-0000-00006F180000}"/>
    <cellStyle name="Input 2 2 3 8 4 2" xfId="7477" xr:uid="{00000000-0005-0000-0000-000070180000}"/>
    <cellStyle name="Input 2 2 3 8 4 3" xfId="7478" xr:uid="{00000000-0005-0000-0000-000071180000}"/>
    <cellStyle name="Input 2 2 3 8 4 4" xfId="7479" xr:uid="{00000000-0005-0000-0000-000072180000}"/>
    <cellStyle name="Input 2 2 3 8 4 5" xfId="7480" xr:uid="{00000000-0005-0000-0000-000073180000}"/>
    <cellStyle name="Input 2 2 3 8 5" xfId="7481" xr:uid="{00000000-0005-0000-0000-000074180000}"/>
    <cellStyle name="Input 2 2 3 8 5 2" xfId="7482" xr:uid="{00000000-0005-0000-0000-000075180000}"/>
    <cellStyle name="Input 2 2 3 8 6" xfId="7483" xr:uid="{00000000-0005-0000-0000-000076180000}"/>
    <cellStyle name="Input 2 2 3 8 6 2" xfId="7484" xr:uid="{00000000-0005-0000-0000-000077180000}"/>
    <cellStyle name="Input 2 2 3 8 7" xfId="7485" xr:uid="{00000000-0005-0000-0000-000078180000}"/>
    <cellStyle name="Input 2 2 3 8 8" xfId="7486" xr:uid="{00000000-0005-0000-0000-000079180000}"/>
    <cellStyle name="Input 2 2 3 9" xfId="7487" xr:uid="{00000000-0005-0000-0000-00007A180000}"/>
    <cellStyle name="Input 2 2 3 9 2" xfId="7488" xr:uid="{00000000-0005-0000-0000-00007B180000}"/>
    <cellStyle name="Input 2 2 3 9 2 2" xfId="7489" xr:uid="{00000000-0005-0000-0000-00007C180000}"/>
    <cellStyle name="Input 2 2 3 9 2 2 2" xfId="7490" xr:uid="{00000000-0005-0000-0000-00007D180000}"/>
    <cellStyle name="Input 2 2 3 9 2 2 3" xfId="7491" xr:uid="{00000000-0005-0000-0000-00007E180000}"/>
    <cellStyle name="Input 2 2 3 9 2 2 4" xfId="7492" xr:uid="{00000000-0005-0000-0000-00007F180000}"/>
    <cellStyle name="Input 2 2 3 9 2 2 5" xfId="7493" xr:uid="{00000000-0005-0000-0000-000080180000}"/>
    <cellStyle name="Input 2 2 3 9 2 3" xfId="7494" xr:uid="{00000000-0005-0000-0000-000081180000}"/>
    <cellStyle name="Input 2 2 3 9 2 3 2" xfId="7495" xr:uid="{00000000-0005-0000-0000-000082180000}"/>
    <cellStyle name="Input 2 2 3 9 2 3 3" xfId="7496" xr:uid="{00000000-0005-0000-0000-000083180000}"/>
    <cellStyle name="Input 2 2 3 9 2 3 4" xfId="7497" xr:uid="{00000000-0005-0000-0000-000084180000}"/>
    <cellStyle name="Input 2 2 3 9 2 3 5" xfId="7498" xr:uid="{00000000-0005-0000-0000-000085180000}"/>
    <cellStyle name="Input 2 2 3 9 2 4" xfId="7499" xr:uid="{00000000-0005-0000-0000-000086180000}"/>
    <cellStyle name="Input 2 2 3 9 2 4 2" xfId="7500" xr:uid="{00000000-0005-0000-0000-000087180000}"/>
    <cellStyle name="Input 2 2 3 9 2 5" xfId="7501" xr:uid="{00000000-0005-0000-0000-000088180000}"/>
    <cellStyle name="Input 2 2 3 9 2 5 2" xfId="7502" xr:uid="{00000000-0005-0000-0000-000089180000}"/>
    <cellStyle name="Input 2 2 3 9 2 6" xfId="7503" xr:uid="{00000000-0005-0000-0000-00008A180000}"/>
    <cellStyle name="Input 2 2 3 9 2 7" xfId="7504" xr:uid="{00000000-0005-0000-0000-00008B180000}"/>
    <cellStyle name="Input 2 2 3 9 3" xfId="7505" xr:uid="{00000000-0005-0000-0000-00008C180000}"/>
    <cellStyle name="Input 2 2 3 9 3 2" xfId="7506" xr:uid="{00000000-0005-0000-0000-00008D180000}"/>
    <cellStyle name="Input 2 2 3 9 3 3" xfId="7507" xr:uid="{00000000-0005-0000-0000-00008E180000}"/>
    <cellStyle name="Input 2 2 3 9 3 4" xfId="7508" xr:uid="{00000000-0005-0000-0000-00008F180000}"/>
    <cellStyle name="Input 2 2 3 9 3 5" xfId="7509" xr:uid="{00000000-0005-0000-0000-000090180000}"/>
    <cellStyle name="Input 2 2 3 9 4" xfId="7510" xr:uid="{00000000-0005-0000-0000-000091180000}"/>
    <cellStyle name="Input 2 2 3 9 4 2" xfId="7511" xr:uid="{00000000-0005-0000-0000-000092180000}"/>
    <cellStyle name="Input 2 2 3 9 4 3" xfId="7512" xr:uid="{00000000-0005-0000-0000-000093180000}"/>
    <cellStyle name="Input 2 2 3 9 4 4" xfId="7513" xr:uid="{00000000-0005-0000-0000-000094180000}"/>
    <cellStyle name="Input 2 2 3 9 4 5" xfId="7514" xr:uid="{00000000-0005-0000-0000-000095180000}"/>
    <cellStyle name="Input 2 2 3 9 5" xfId="7515" xr:uid="{00000000-0005-0000-0000-000096180000}"/>
    <cellStyle name="Input 2 2 3 9 5 2" xfId="7516" xr:uid="{00000000-0005-0000-0000-000097180000}"/>
    <cellStyle name="Input 2 2 3 9 6" xfId="7517" xr:uid="{00000000-0005-0000-0000-000098180000}"/>
    <cellStyle name="Input 2 2 3 9 6 2" xfId="7518" xr:uid="{00000000-0005-0000-0000-000099180000}"/>
    <cellStyle name="Input 2 2 3 9 7" xfId="7519" xr:uid="{00000000-0005-0000-0000-00009A180000}"/>
    <cellStyle name="Input 2 2 3 9 8" xfId="7520" xr:uid="{00000000-0005-0000-0000-00009B180000}"/>
    <cellStyle name="Input 2 2 4" xfId="1059" xr:uid="{00000000-0005-0000-0000-00009C180000}"/>
    <cellStyle name="Input 2 2 4 2" xfId="1060" xr:uid="{00000000-0005-0000-0000-00009D180000}"/>
    <cellStyle name="Input 2 2 5" xfId="1061" xr:uid="{00000000-0005-0000-0000-00009E180000}"/>
    <cellStyle name="Input 2 2 5 2" xfId="1062" xr:uid="{00000000-0005-0000-0000-00009F180000}"/>
    <cellStyle name="Input 2 2 6" xfId="1063" xr:uid="{00000000-0005-0000-0000-0000A0180000}"/>
    <cellStyle name="Input 2 2 7" xfId="7521" xr:uid="{00000000-0005-0000-0000-0000A1180000}"/>
    <cellStyle name="Input 2 2 7 2" xfId="7522" xr:uid="{00000000-0005-0000-0000-0000A2180000}"/>
    <cellStyle name="Input 2 2_T-straight with PEDs adjustor" xfId="7523" xr:uid="{00000000-0005-0000-0000-0000A3180000}"/>
    <cellStyle name="Input 2 3" xfId="1064" xr:uid="{00000000-0005-0000-0000-0000A4180000}"/>
    <cellStyle name="Input 2 3 2" xfId="1065" xr:uid="{00000000-0005-0000-0000-0000A5180000}"/>
    <cellStyle name="Input 2 3 2 10" xfId="7524" xr:uid="{00000000-0005-0000-0000-0000A6180000}"/>
    <cellStyle name="Input 2 3 2 10 2" xfId="7525" xr:uid="{00000000-0005-0000-0000-0000A7180000}"/>
    <cellStyle name="Input 2 3 2 10 2 2" xfId="7526" xr:uid="{00000000-0005-0000-0000-0000A8180000}"/>
    <cellStyle name="Input 2 3 2 10 2 2 2" xfId="7527" xr:uid="{00000000-0005-0000-0000-0000A9180000}"/>
    <cellStyle name="Input 2 3 2 10 2 2 3" xfId="7528" xr:uid="{00000000-0005-0000-0000-0000AA180000}"/>
    <cellStyle name="Input 2 3 2 10 2 2 4" xfId="7529" xr:uid="{00000000-0005-0000-0000-0000AB180000}"/>
    <cellStyle name="Input 2 3 2 10 2 2 5" xfId="7530" xr:uid="{00000000-0005-0000-0000-0000AC180000}"/>
    <cellStyle name="Input 2 3 2 10 2 3" xfId="7531" xr:uid="{00000000-0005-0000-0000-0000AD180000}"/>
    <cellStyle name="Input 2 3 2 10 2 3 2" xfId="7532" xr:uid="{00000000-0005-0000-0000-0000AE180000}"/>
    <cellStyle name="Input 2 3 2 10 2 3 3" xfId="7533" xr:uid="{00000000-0005-0000-0000-0000AF180000}"/>
    <cellStyle name="Input 2 3 2 10 2 3 4" xfId="7534" xr:uid="{00000000-0005-0000-0000-0000B0180000}"/>
    <cellStyle name="Input 2 3 2 10 2 3 5" xfId="7535" xr:uid="{00000000-0005-0000-0000-0000B1180000}"/>
    <cellStyle name="Input 2 3 2 10 2 4" xfId="7536" xr:uid="{00000000-0005-0000-0000-0000B2180000}"/>
    <cellStyle name="Input 2 3 2 10 2 4 2" xfId="7537" xr:uid="{00000000-0005-0000-0000-0000B3180000}"/>
    <cellStyle name="Input 2 3 2 10 2 5" xfId="7538" xr:uid="{00000000-0005-0000-0000-0000B4180000}"/>
    <cellStyle name="Input 2 3 2 10 2 5 2" xfId="7539" xr:uid="{00000000-0005-0000-0000-0000B5180000}"/>
    <cellStyle name="Input 2 3 2 10 2 6" xfId="7540" xr:uid="{00000000-0005-0000-0000-0000B6180000}"/>
    <cellStyle name="Input 2 3 2 10 2 7" xfId="7541" xr:uid="{00000000-0005-0000-0000-0000B7180000}"/>
    <cellStyle name="Input 2 3 2 10 3" xfId="7542" xr:uid="{00000000-0005-0000-0000-0000B8180000}"/>
    <cellStyle name="Input 2 3 2 10 3 2" xfId="7543" xr:uid="{00000000-0005-0000-0000-0000B9180000}"/>
    <cellStyle name="Input 2 3 2 10 3 3" xfId="7544" xr:uid="{00000000-0005-0000-0000-0000BA180000}"/>
    <cellStyle name="Input 2 3 2 10 3 4" xfId="7545" xr:uid="{00000000-0005-0000-0000-0000BB180000}"/>
    <cellStyle name="Input 2 3 2 10 3 5" xfId="7546" xr:uid="{00000000-0005-0000-0000-0000BC180000}"/>
    <cellStyle name="Input 2 3 2 10 4" xfId="7547" xr:uid="{00000000-0005-0000-0000-0000BD180000}"/>
    <cellStyle name="Input 2 3 2 10 4 2" xfId="7548" xr:uid="{00000000-0005-0000-0000-0000BE180000}"/>
    <cellStyle name="Input 2 3 2 10 4 3" xfId="7549" xr:uid="{00000000-0005-0000-0000-0000BF180000}"/>
    <cellStyle name="Input 2 3 2 10 4 4" xfId="7550" xr:uid="{00000000-0005-0000-0000-0000C0180000}"/>
    <cellStyle name="Input 2 3 2 10 4 5" xfId="7551" xr:uid="{00000000-0005-0000-0000-0000C1180000}"/>
    <cellStyle name="Input 2 3 2 10 5" xfId="7552" xr:uid="{00000000-0005-0000-0000-0000C2180000}"/>
    <cellStyle name="Input 2 3 2 10 5 2" xfId="7553" xr:uid="{00000000-0005-0000-0000-0000C3180000}"/>
    <cellStyle name="Input 2 3 2 10 6" xfId="7554" xr:uid="{00000000-0005-0000-0000-0000C4180000}"/>
    <cellStyle name="Input 2 3 2 10 6 2" xfId="7555" xr:uid="{00000000-0005-0000-0000-0000C5180000}"/>
    <cellStyle name="Input 2 3 2 10 7" xfId="7556" xr:uid="{00000000-0005-0000-0000-0000C6180000}"/>
    <cellStyle name="Input 2 3 2 10 8" xfId="7557" xr:uid="{00000000-0005-0000-0000-0000C7180000}"/>
    <cellStyle name="Input 2 3 2 11" xfId="7558" xr:uid="{00000000-0005-0000-0000-0000C8180000}"/>
    <cellStyle name="Input 2 3 2 11 2" xfId="7559" xr:uid="{00000000-0005-0000-0000-0000C9180000}"/>
    <cellStyle name="Input 2 3 2 11 2 2" xfId="7560" xr:uid="{00000000-0005-0000-0000-0000CA180000}"/>
    <cellStyle name="Input 2 3 2 11 2 2 2" xfId="7561" xr:uid="{00000000-0005-0000-0000-0000CB180000}"/>
    <cellStyle name="Input 2 3 2 11 2 2 3" xfId="7562" xr:uid="{00000000-0005-0000-0000-0000CC180000}"/>
    <cellStyle name="Input 2 3 2 11 2 2 4" xfId="7563" xr:uid="{00000000-0005-0000-0000-0000CD180000}"/>
    <cellStyle name="Input 2 3 2 11 2 2 5" xfId="7564" xr:uid="{00000000-0005-0000-0000-0000CE180000}"/>
    <cellStyle name="Input 2 3 2 11 2 3" xfId="7565" xr:uid="{00000000-0005-0000-0000-0000CF180000}"/>
    <cellStyle name="Input 2 3 2 11 2 3 2" xfId="7566" xr:uid="{00000000-0005-0000-0000-0000D0180000}"/>
    <cellStyle name="Input 2 3 2 11 2 3 3" xfId="7567" xr:uid="{00000000-0005-0000-0000-0000D1180000}"/>
    <cellStyle name="Input 2 3 2 11 2 3 4" xfId="7568" xr:uid="{00000000-0005-0000-0000-0000D2180000}"/>
    <cellStyle name="Input 2 3 2 11 2 3 5" xfId="7569" xr:uid="{00000000-0005-0000-0000-0000D3180000}"/>
    <cellStyle name="Input 2 3 2 11 2 4" xfId="7570" xr:uid="{00000000-0005-0000-0000-0000D4180000}"/>
    <cellStyle name="Input 2 3 2 11 2 4 2" xfId="7571" xr:uid="{00000000-0005-0000-0000-0000D5180000}"/>
    <cellStyle name="Input 2 3 2 11 2 5" xfId="7572" xr:uid="{00000000-0005-0000-0000-0000D6180000}"/>
    <cellStyle name="Input 2 3 2 11 2 5 2" xfId="7573" xr:uid="{00000000-0005-0000-0000-0000D7180000}"/>
    <cellStyle name="Input 2 3 2 11 2 6" xfId="7574" xr:uid="{00000000-0005-0000-0000-0000D8180000}"/>
    <cellStyle name="Input 2 3 2 11 2 7" xfId="7575" xr:uid="{00000000-0005-0000-0000-0000D9180000}"/>
    <cellStyle name="Input 2 3 2 11 3" xfId="7576" xr:uid="{00000000-0005-0000-0000-0000DA180000}"/>
    <cellStyle name="Input 2 3 2 11 3 2" xfId="7577" xr:uid="{00000000-0005-0000-0000-0000DB180000}"/>
    <cellStyle name="Input 2 3 2 11 3 3" xfId="7578" xr:uid="{00000000-0005-0000-0000-0000DC180000}"/>
    <cellStyle name="Input 2 3 2 11 3 4" xfId="7579" xr:uid="{00000000-0005-0000-0000-0000DD180000}"/>
    <cellStyle name="Input 2 3 2 11 3 5" xfId="7580" xr:uid="{00000000-0005-0000-0000-0000DE180000}"/>
    <cellStyle name="Input 2 3 2 11 4" xfId="7581" xr:uid="{00000000-0005-0000-0000-0000DF180000}"/>
    <cellStyle name="Input 2 3 2 11 4 2" xfId="7582" xr:uid="{00000000-0005-0000-0000-0000E0180000}"/>
    <cellStyle name="Input 2 3 2 11 4 3" xfId="7583" xr:uid="{00000000-0005-0000-0000-0000E1180000}"/>
    <cellStyle name="Input 2 3 2 11 4 4" xfId="7584" xr:uid="{00000000-0005-0000-0000-0000E2180000}"/>
    <cellStyle name="Input 2 3 2 11 4 5" xfId="7585" xr:uid="{00000000-0005-0000-0000-0000E3180000}"/>
    <cellStyle name="Input 2 3 2 11 5" xfId="7586" xr:uid="{00000000-0005-0000-0000-0000E4180000}"/>
    <cellStyle name="Input 2 3 2 11 5 2" xfId="7587" xr:uid="{00000000-0005-0000-0000-0000E5180000}"/>
    <cellStyle name="Input 2 3 2 11 6" xfId="7588" xr:uid="{00000000-0005-0000-0000-0000E6180000}"/>
    <cellStyle name="Input 2 3 2 11 6 2" xfId="7589" xr:uid="{00000000-0005-0000-0000-0000E7180000}"/>
    <cellStyle name="Input 2 3 2 11 7" xfId="7590" xr:uid="{00000000-0005-0000-0000-0000E8180000}"/>
    <cellStyle name="Input 2 3 2 11 8" xfId="7591" xr:uid="{00000000-0005-0000-0000-0000E9180000}"/>
    <cellStyle name="Input 2 3 2 12" xfId="7592" xr:uid="{00000000-0005-0000-0000-0000EA180000}"/>
    <cellStyle name="Input 2 3 2 12 2" xfId="7593" xr:uid="{00000000-0005-0000-0000-0000EB180000}"/>
    <cellStyle name="Input 2 3 2 12 2 2" xfId="7594" xr:uid="{00000000-0005-0000-0000-0000EC180000}"/>
    <cellStyle name="Input 2 3 2 12 2 2 2" xfId="7595" xr:uid="{00000000-0005-0000-0000-0000ED180000}"/>
    <cellStyle name="Input 2 3 2 12 2 2 3" xfId="7596" xr:uid="{00000000-0005-0000-0000-0000EE180000}"/>
    <cellStyle name="Input 2 3 2 12 2 2 4" xfId="7597" xr:uid="{00000000-0005-0000-0000-0000EF180000}"/>
    <cellStyle name="Input 2 3 2 12 2 2 5" xfId="7598" xr:uid="{00000000-0005-0000-0000-0000F0180000}"/>
    <cellStyle name="Input 2 3 2 12 2 3" xfId="7599" xr:uid="{00000000-0005-0000-0000-0000F1180000}"/>
    <cellStyle name="Input 2 3 2 12 2 3 2" xfId="7600" xr:uid="{00000000-0005-0000-0000-0000F2180000}"/>
    <cellStyle name="Input 2 3 2 12 2 3 3" xfId="7601" xr:uid="{00000000-0005-0000-0000-0000F3180000}"/>
    <cellStyle name="Input 2 3 2 12 2 3 4" xfId="7602" xr:uid="{00000000-0005-0000-0000-0000F4180000}"/>
    <cellStyle name="Input 2 3 2 12 2 3 5" xfId="7603" xr:uid="{00000000-0005-0000-0000-0000F5180000}"/>
    <cellStyle name="Input 2 3 2 12 2 4" xfId="7604" xr:uid="{00000000-0005-0000-0000-0000F6180000}"/>
    <cellStyle name="Input 2 3 2 12 2 4 2" xfId="7605" xr:uid="{00000000-0005-0000-0000-0000F7180000}"/>
    <cellStyle name="Input 2 3 2 12 2 5" xfId="7606" xr:uid="{00000000-0005-0000-0000-0000F8180000}"/>
    <cellStyle name="Input 2 3 2 12 2 5 2" xfId="7607" xr:uid="{00000000-0005-0000-0000-0000F9180000}"/>
    <cellStyle name="Input 2 3 2 12 2 6" xfId="7608" xr:uid="{00000000-0005-0000-0000-0000FA180000}"/>
    <cellStyle name="Input 2 3 2 12 2 7" xfId="7609" xr:uid="{00000000-0005-0000-0000-0000FB180000}"/>
    <cellStyle name="Input 2 3 2 12 3" xfId="7610" xr:uid="{00000000-0005-0000-0000-0000FC180000}"/>
    <cellStyle name="Input 2 3 2 12 3 2" xfId="7611" xr:uid="{00000000-0005-0000-0000-0000FD180000}"/>
    <cellStyle name="Input 2 3 2 12 3 3" xfId="7612" xr:uid="{00000000-0005-0000-0000-0000FE180000}"/>
    <cellStyle name="Input 2 3 2 12 3 4" xfId="7613" xr:uid="{00000000-0005-0000-0000-0000FF180000}"/>
    <cellStyle name="Input 2 3 2 12 3 5" xfId="7614" xr:uid="{00000000-0005-0000-0000-000000190000}"/>
    <cellStyle name="Input 2 3 2 12 4" xfId="7615" xr:uid="{00000000-0005-0000-0000-000001190000}"/>
    <cellStyle name="Input 2 3 2 12 4 2" xfId="7616" xr:uid="{00000000-0005-0000-0000-000002190000}"/>
    <cellStyle name="Input 2 3 2 12 4 3" xfId="7617" xr:uid="{00000000-0005-0000-0000-000003190000}"/>
    <cellStyle name="Input 2 3 2 12 4 4" xfId="7618" xr:uid="{00000000-0005-0000-0000-000004190000}"/>
    <cellStyle name="Input 2 3 2 12 4 5" xfId="7619" xr:uid="{00000000-0005-0000-0000-000005190000}"/>
    <cellStyle name="Input 2 3 2 12 5" xfId="7620" xr:uid="{00000000-0005-0000-0000-000006190000}"/>
    <cellStyle name="Input 2 3 2 12 5 2" xfId="7621" xr:uid="{00000000-0005-0000-0000-000007190000}"/>
    <cellStyle name="Input 2 3 2 12 6" xfId="7622" xr:uid="{00000000-0005-0000-0000-000008190000}"/>
    <cellStyle name="Input 2 3 2 12 6 2" xfId="7623" xr:uid="{00000000-0005-0000-0000-000009190000}"/>
    <cellStyle name="Input 2 3 2 12 7" xfId="7624" xr:uid="{00000000-0005-0000-0000-00000A190000}"/>
    <cellStyle name="Input 2 3 2 12 8" xfId="7625" xr:uid="{00000000-0005-0000-0000-00000B190000}"/>
    <cellStyle name="Input 2 3 2 13" xfId="7626" xr:uid="{00000000-0005-0000-0000-00000C190000}"/>
    <cellStyle name="Input 2 3 2 13 2" xfId="7627" xr:uid="{00000000-0005-0000-0000-00000D190000}"/>
    <cellStyle name="Input 2 3 2 13 2 2" xfId="7628" xr:uid="{00000000-0005-0000-0000-00000E190000}"/>
    <cellStyle name="Input 2 3 2 13 2 2 2" xfId="7629" xr:uid="{00000000-0005-0000-0000-00000F190000}"/>
    <cellStyle name="Input 2 3 2 13 2 2 3" xfId="7630" xr:uid="{00000000-0005-0000-0000-000010190000}"/>
    <cellStyle name="Input 2 3 2 13 2 2 4" xfId="7631" xr:uid="{00000000-0005-0000-0000-000011190000}"/>
    <cellStyle name="Input 2 3 2 13 2 2 5" xfId="7632" xr:uid="{00000000-0005-0000-0000-000012190000}"/>
    <cellStyle name="Input 2 3 2 13 2 3" xfId="7633" xr:uid="{00000000-0005-0000-0000-000013190000}"/>
    <cellStyle name="Input 2 3 2 13 2 3 2" xfId="7634" xr:uid="{00000000-0005-0000-0000-000014190000}"/>
    <cellStyle name="Input 2 3 2 13 2 3 3" xfId="7635" xr:uid="{00000000-0005-0000-0000-000015190000}"/>
    <cellStyle name="Input 2 3 2 13 2 3 4" xfId="7636" xr:uid="{00000000-0005-0000-0000-000016190000}"/>
    <cellStyle name="Input 2 3 2 13 2 3 5" xfId="7637" xr:uid="{00000000-0005-0000-0000-000017190000}"/>
    <cellStyle name="Input 2 3 2 13 2 4" xfId="7638" xr:uid="{00000000-0005-0000-0000-000018190000}"/>
    <cellStyle name="Input 2 3 2 13 2 4 2" xfId="7639" xr:uid="{00000000-0005-0000-0000-000019190000}"/>
    <cellStyle name="Input 2 3 2 13 2 5" xfId="7640" xr:uid="{00000000-0005-0000-0000-00001A190000}"/>
    <cellStyle name="Input 2 3 2 13 2 5 2" xfId="7641" xr:uid="{00000000-0005-0000-0000-00001B190000}"/>
    <cellStyle name="Input 2 3 2 13 2 6" xfId="7642" xr:uid="{00000000-0005-0000-0000-00001C190000}"/>
    <cellStyle name="Input 2 3 2 13 2 7" xfId="7643" xr:uid="{00000000-0005-0000-0000-00001D190000}"/>
    <cellStyle name="Input 2 3 2 13 3" xfId="7644" xr:uid="{00000000-0005-0000-0000-00001E190000}"/>
    <cellStyle name="Input 2 3 2 13 3 2" xfId="7645" xr:uid="{00000000-0005-0000-0000-00001F190000}"/>
    <cellStyle name="Input 2 3 2 13 3 3" xfId="7646" xr:uid="{00000000-0005-0000-0000-000020190000}"/>
    <cellStyle name="Input 2 3 2 13 3 4" xfId="7647" xr:uid="{00000000-0005-0000-0000-000021190000}"/>
    <cellStyle name="Input 2 3 2 13 3 5" xfId="7648" xr:uid="{00000000-0005-0000-0000-000022190000}"/>
    <cellStyle name="Input 2 3 2 13 4" xfId="7649" xr:uid="{00000000-0005-0000-0000-000023190000}"/>
    <cellStyle name="Input 2 3 2 13 4 2" xfId="7650" xr:uid="{00000000-0005-0000-0000-000024190000}"/>
    <cellStyle name="Input 2 3 2 13 4 3" xfId="7651" xr:uid="{00000000-0005-0000-0000-000025190000}"/>
    <cellStyle name="Input 2 3 2 13 4 4" xfId="7652" xr:uid="{00000000-0005-0000-0000-000026190000}"/>
    <cellStyle name="Input 2 3 2 13 4 5" xfId="7653" xr:uid="{00000000-0005-0000-0000-000027190000}"/>
    <cellStyle name="Input 2 3 2 13 5" xfId="7654" xr:uid="{00000000-0005-0000-0000-000028190000}"/>
    <cellStyle name="Input 2 3 2 13 5 2" xfId="7655" xr:uid="{00000000-0005-0000-0000-000029190000}"/>
    <cellStyle name="Input 2 3 2 13 6" xfId="7656" xr:uid="{00000000-0005-0000-0000-00002A190000}"/>
    <cellStyle name="Input 2 3 2 13 6 2" xfId="7657" xr:uid="{00000000-0005-0000-0000-00002B190000}"/>
    <cellStyle name="Input 2 3 2 13 7" xfId="7658" xr:uid="{00000000-0005-0000-0000-00002C190000}"/>
    <cellStyle name="Input 2 3 2 13 8" xfId="7659" xr:uid="{00000000-0005-0000-0000-00002D190000}"/>
    <cellStyle name="Input 2 3 2 14" xfId="7660" xr:uid="{00000000-0005-0000-0000-00002E190000}"/>
    <cellStyle name="Input 2 3 2 14 2" xfId="7661" xr:uid="{00000000-0005-0000-0000-00002F190000}"/>
    <cellStyle name="Input 2 3 2 14 2 2" xfId="7662" xr:uid="{00000000-0005-0000-0000-000030190000}"/>
    <cellStyle name="Input 2 3 2 14 2 2 2" xfId="7663" xr:uid="{00000000-0005-0000-0000-000031190000}"/>
    <cellStyle name="Input 2 3 2 14 2 2 3" xfId="7664" xr:uid="{00000000-0005-0000-0000-000032190000}"/>
    <cellStyle name="Input 2 3 2 14 2 2 4" xfId="7665" xr:uid="{00000000-0005-0000-0000-000033190000}"/>
    <cellStyle name="Input 2 3 2 14 2 2 5" xfId="7666" xr:uid="{00000000-0005-0000-0000-000034190000}"/>
    <cellStyle name="Input 2 3 2 14 2 3" xfId="7667" xr:uid="{00000000-0005-0000-0000-000035190000}"/>
    <cellStyle name="Input 2 3 2 14 2 3 2" xfId="7668" xr:uid="{00000000-0005-0000-0000-000036190000}"/>
    <cellStyle name="Input 2 3 2 14 2 3 3" xfId="7669" xr:uid="{00000000-0005-0000-0000-000037190000}"/>
    <cellStyle name="Input 2 3 2 14 2 3 4" xfId="7670" xr:uid="{00000000-0005-0000-0000-000038190000}"/>
    <cellStyle name="Input 2 3 2 14 2 3 5" xfId="7671" xr:uid="{00000000-0005-0000-0000-000039190000}"/>
    <cellStyle name="Input 2 3 2 14 2 4" xfId="7672" xr:uid="{00000000-0005-0000-0000-00003A190000}"/>
    <cellStyle name="Input 2 3 2 14 2 4 2" xfId="7673" xr:uid="{00000000-0005-0000-0000-00003B190000}"/>
    <cellStyle name="Input 2 3 2 14 2 5" xfId="7674" xr:uid="{00000000-0005-0000-0000-00003C190000}"/>
    <cellStyle name="Input 2 3 2 14 2 5 2" xfId="7675" xr:uid="{00000000-0005-0000-0000-00003D190000}"/>
    <cellStyle name="Input 2 3 2 14 2 6" xfId="7676" xr:uid="{00000000-0005-0000-0000-00003E190000}"/>
    <cellStyle name="Input 2 3 2 14 2 7" xfId="7677" xr:uid="{00000000-0005-0000-0000-00003F190000}"/>
    <cellStyle name="Input 2 3 2 14 3" xfId="7678" xr:uid="{00000000-0005-0000-0000-000040190000}"/>
    <cellStyle name="Input 2 3 2 14 3 2" xfId="7679" xr:uid="{00000000-0005-0000-0000-000041190000}"/>
    <cellStyle name="Input 2 3 2 14 3 3" xfId="7680" xr:uid="{00000000-0005-0000-0000-000042190000}"/>
    <cellStyle name="Input 2 3 2 14 3 4" xfId="7681" xr:uid="{00000000-0005-0000-0000-000043190000}"/>
    <cellStyle name="Input 2 3 2 14 3 5" xfId="7682" xr:uid="{00000000-0005-0000-0000-000044190000}"/>
    <cellStyle name="Input 2 3 2 14 4" xfId="7683" xr:uid="{00000000-0005-0000-0000-000045190000}"/>
    <cellStyle name="Input 2 3 2 14 4 2" xfId="7684" xr:uid="{00000000-0005-0000-0000-000046190000}"/>
    <cellStyle name="Input 2 3 2 14 4 3" xfId="7685" xr:uid="{00000000-0005-0000-0000-000047190000}"/>
    <cellStyle name="Input 2 3 2 14 4 4" xfId="7686" xr:uid="{00000000-0005-0000-0000-000048190000}"/>
    <cellStyle name="Input 2 3 2 14 4 5" xfId="7687" xr:uid="{00000000-0005-0000-0000-000049190000}"/>
    <cellStyle name="Input 2 3 2 14 5" xfId="7688" xr:uid="{00000000-0005-0000-0000-00004A190000}"/>
    <cellStyle name="Input 2 3 2 14 5 2" xfId="7689" xr:uid="{00000000-0005-0000-0000-00004B190000}"/>
    <cellStyle name="Input 2 3 2 14 6" xfId="7690" xr:uid="{00000000-0005-0000-0000-00004C190000}"/>
    <cellStyle name="Input 2 3 2 14 6 2" xfId="7691" xr:uid="{00000000-0005-0000-0000-00004D190000}"/>
    <cellStyle name="Input 2 3 2 14 7" xfId="7692" xr:uid="{00000000-0005-0000-0000-00004E190000}"/>
    <cellStyle name="Input 2 3 2 14 8" xfId="7693" xr:uid="{00000000-0005-0000-0000-00004F190000}"/>
    <cellStyle name="Input 2 3 2 15" xfId="7694" xr:uid="{00000000-0005-0000-0000-000050190000}"/>
    <cellStyle name="Input 2 3 2 15 2" xfId="7695" xr:uid="{00000000-0005-0000-0000-000051190000}"/>
    <cellStyle name="Input 2 3 2 15 2 2" xfId="7696" xr:uid="{00000000-0005-0000-0000-000052190000}"/>
    <cellStyle name="Input 2 3 2 15 2 3" xfId="7697" xr:uid="{00000000-0005-0000-0000-000053190000}"/>
    <cellStyle name="Input 2 3 2 15 2 4" xfId="7698" xr:uid="{00000000-0005-0000-0000-000054190000}"/>
    <cellStyle name="Input 2 3 2 15 2 5" xfId="7699" xr:uid="{00000000-0005-0000-0000-000055190000}"/>
    <cellStyle name="Input 2 3 2 15 3" xfId="7700" xr:uid="{00000000-0005-0000-0000-000056190000}"/>
    <cellStyle name="Input 2 3 2 15 3 2" xfId="7701" xr:uid="{00000000-0005-0000-0000-000057190000}"/>
    <cellStyle name="Input 2 3 2 15 3 3" xfId="7702" xr:uid="{00000000-0005-0000-0000-000058190000}"/>
    <cellStyle name="Input 2 3 2 15 3 4" xfId="7703" xr:uid="{00000000-0005-0000-0000-000059190000}"/>
    <cellStyle name="Input 2 3 2 15 3 5" xfId="7704" xr:uid="{00000000-0005-0000-0000-00005A190000}"/>
    <cellStyle name="Input 2 3 2 15 4" xfId="7705" xr:uid="{00000000-0005-0000-0000-00005B190000}"/>
    <cellStyle name="Input 2 3 2 15 4 2" xfId="7706" xr:uid="{00000000-0005-0000-0000-00005C190000}"/>
    <cellStyle name="Input 2 3 2 15 5" xfId="7707" xr:uid="{00000000-0005-0000-0000-00005D190000}"/>
    <cellStyle name="Input 2 3 2 15 5 2" xfId="7708" xr:uid="{00000000-0005-0000-0000-00005E190000}"/>
    <cellStyle name="Input 2 3 2 15 6" xfId="7709" xr:uid="{00000000-0005-0000-0000-00005F190000}"/>
    <cellStyle name="Input 2 3 2 15 7" xfId="7710" xr:uid="{00000000-0005-0000-0000-000060190000}"/>
    <cellStyle name="Input 2 3 2 16" xfId="7711" xr:uid="{00000000-0005-0000-0000-000061190000}"/>
    <cellStyle name="Input 2 3 2 16 2" xfId="7712" xr:uid="{00000000-0005-0000-0000-000062190000}"/>
    <cellStyle name="Input 2 3 2 16 3" xfId="7713" xr:uid="{00000000-0005-0000-0000-000063190000}"/>
    <cellStyle name="Input 2 3 2 16 4" xfId="7714" xr:uid="{00000000-0005-0000-0000-000064190000}"/>
    <cellStyle name="Input 2 3 2 16 5" xfId="7715" xr:uid="{00000000-0005-0000-0000-000065190000}"/>
    <cellStyle name="Input 2 3 2 17" xfId="7716" xr:uid="{00000000-0005-0000-0000-000066190000}"/>
    <cellStyle name="Input 2 3 2 17 2" xfId="7717" xr:uid="{00000000-0005-0000-0000-000067190000}"/>
    <cellStyle name="Input 2 3 2 17 3" xfId="7718" xr:uid="{00000000-0005-0000-0000-000068190000}"/>
    <cellStyle name="Input 2 3 2 17 4" xfId="7719" xr:uid="{00000000-0005-0000-0000-000069190000}"/>
    <cellStyle name="Input 2 3 2 17 5" xfId="7720" xr:uid="{00000000-0005-0000-0000-00006A190000}"/>
    <cellStyle name="Input 2 3 2 18" xfId="7721" xr:uid="{00000000-0005-0000-0000-00006B190000}"/>
    <cellStyle name="Input 2 3 2 18 2" xfId="7722" xr:uid="{00000000-0005-0000-0000-00006C190000}"/>
    <cellStyle name="Input 2 3 2 19" xfId="7723" xr:uid="{00000000-0005-0000-0000-00006D190000}"/>
    <cellStyle name="Input 2 3 2 19 2" xfId="7724" xr:uid="{00000000-0005-0000-0000-00006E190000}"/>
    <cellStyle name="Input 2 3 2 2" xfId="1066" xr:uid="{00000000-0005-0000-0000-00006F190000}"/>
    <cellStyle name="Input 2 3 2 2 2" xfId="1067" xr:uid="{00000000-0005-0000-0000-000070190000}"/>
    <cellStyle name="Input 2 3 2 2 2 2" xfId="7725" xr:uid="{00000000-0005-0000-0000-000071190000}"/>
    <cellStyle name="Input 2 3 2 2 2 2 2" xfId="7726" xr:uid="{00000000-0005-0000-0000-000072190000}"/>
    <cellStyle name="Input 2 3 2 2 2 2 3" xfId="7727" xr:uid="{00000000-0005-0000-0000-000073190000}"/>
    <cellStyle name="Input 2 3 2 2 2 2 4" xfId="7728" xr:uid="{00000000-0005-0000-0000-000074190000}"/>
    <cellStyle name="Input 2 3 2 2 2 2 5" xfId="7729" xr:uid="{00000000-0005-0000-0000-000075190000}"/>
    <cellStyle name="Input 2 3 2 2 2 3" xfId="7730" xr:uid="{00000000-0005-0000-0000-000076190000}"/>
    <cellStyle name="Input 2 3 2 2 2 3 2" xfId="7731" xr:uid="{00000000-0005-0000-0000-000077190000}"/>
    <cellStyle name="Input 2 3 2 2 2 3 3" xfId="7732" xr:uid="{00000000-0005-0000-0000-000078190000}"/>
    <cellStyle name="Input 2 3 2 2 2 3 4" xfId="7733" xr:uid="{00000000-0005-0000-0000-000079190000}"/>
    <cellStyle name="Input 2 3 2 2 2 3 5" xfId="7734" xr:uid="{00000000-0005-0000-0000-00007A190000}"/>
    <cellStyle name="Input 2 3 2 2 2 4" xfId="7735" xr:uid="{00000000-0005-0000-0000-00007B190000}"/>
    <cellStyle name="Input 2 3 2 2 2 4 2" xfId="7736" xr:uid="{00000000-0005-0000-0000-00007C190000}"/>
    <cellStyle name="Input 2 3 2 2 2 5" xfId="7737" xr:uid="{00000000-0005-0000-0000-00007D190000}"/>
    <cellStyle name="Input 2 3 2 2 2 5 2" xfId="7738" xr:uid="{00000000-0005-0000-0000-00007E190000}"/>
    <cellStyle name="Input 2 3 2 2 2 6" xfId="7739" xr:uid="{00000000-0005-0000-0000-00007F190000}"/>
    <cellStyle name="Input 2 3 2 2 2 7" xfId="7740" xr:uid="{00000000-0005-0000-0000-000080190000}"/>
    <cellStyle name="Input 2 3 2 2 3" xfId="7741" xr:uid="{00000000-0005-0000-0000-000081190000}"/>
    <cellStyle name="Input 2 3 2 2 3 2" xfId="7742" xr:uid="{00000000-0005-0000-0000-000082190000}"/>
    <cellStyle name="Input 2 3 2 2 3 3" xfId="7743" xr:uid="{00000000-0005-0000-0000-000083190000}"/>
    <cellStyle name="Input 2 3 2 2 3 4" xfId="7744" xr:uid="{00000000-0005-0000-0000-000084190000}"/>
    <cellStyle name="Input 2 3 2 2 3 5" xfId="7745" xr:uid="{00000000-0005-0000-0000-000085190000}"/>
    <cellStyle name="Input 2 3 2 2 4" xfId="7746" xr:uid="{00000000-0005-0000-0000-000086190000}"/>
    <cellStyle name="Input 2 3 2 2 4 2" xfId="7747" xr:uid="{00000000-0005-0000-0000-000087190000}"/>
    <cellStyle name="Input 2 3 2 2 4 3" xfId="7748" xr:uid="{00000000-0005-0000-0000-000088190000}"/>
    <cellStyle name="Input 2 3 2 2 4 4" xfId="7749" xr:uid="{00000000-0005-0000-0000-000089190000}"/>
    <cellStyle name="Input 2 3 2 2 4 5" xfId="7750" xr:uid="{00000000-0005-0000-0000-00008A190000}"/>
    <cellStyle name="Input 2 3 2 2 5" xfId="7751" xr:uid="{00000000-0005-0000-0000-00008B190000}"/>
    <cellStyle name="Input 2 3 2 2 5 2" xfId="7752" xr:uid="{00000000-0005-0000-0000-00008C190000}"/>
    <cellStyle name="Input 2 3 2 2 6" xfId="7753" xr:uid="{00000000-0005-0000-0000-00008D190000}"/>
    <cellStyle name="Input 2 3 2 2 6 2" xfId="7754" xr:uid="{00000000-0005-0000-0000-00008E190000}"/>
    <cellStyle name="Input 2 3 2 2 7" xfId="7755" xr:uid="{00000000-0005-0000-0000-00008F190000}"/>
    <cellStyle name="Input 2 3 2 2 8" xfId="7756" xr:uid="{00000000-0005-0000-0000-000090190000}"/>
    <cellStyle name="Input 2 3 2 20" xfId="7757" xr:uid="{00000000-0005-0000-0000-000091190000}"/>
    <cellStyle name="Input 2 3 2 21" xfId="7758" xr:uid="{00000000-0005-0000-0000-000092190000}"/>
    <cellStyle name="Input 2 3 2 3" xfId="1068" xr:uid="{00000000-0005-0000-0000-000093190000}"/>
    <cellStyle name="Input 2 3 2 3 2" xfId="1069" xr:uid="{00000000-0005-0000-0000-000094190000}"/>
    <cellStyle name="Input 2 3 2 3 2 2" xfId="7759" xr:uid="{00000000-0005-0000-0000-000095190000}"/>
    <cellStyle name="Input 2 3 2 3 2 2 2" xfId="7760" xr:uid="{00000000-0005-0000-0000-000096190000}"/>
    <cellStyle name="Input 2 3 2 3 2 2 3" xfId="7761" xr:uid="{00000000-0005-0000-0000-000097190000}"/>
    <cellStyle name="Input 2 3 2 3 2 2 4" xfId="7762" xr:uid="{00000000-0005-0000-0000-000098190000}"/>
    <cellStyle name="Input 2 3 2 3 2 2 5" xfId="7763" xr:uid="{00000000-0005-0000-0000-000099190000}"/>
    <cellStyle name="Input 2 3 2 3 2 3" xfId="7764" xr:uid="{00000000-0005-0000-0000-00009A190000}"/>
    <cellStyle name="Input 2 3 2 3 2 3 2" xfId="7765" xr:uid="{00000000-0005-0000-0000-00009B190000}"/>
    <cellStyle name="Input 2 3 2 3 2 3 3" xfId="7766" xr:uid="{00000000-0005-0000-0000-00009C190000}"/>
    <cellStyle name="Input 2 3 2 3 2 3 4" xfId="7767" xr:uid="{00000000-0005-0000-0000-00009D190000}"/>
    <cellStyle name="Input 2 3 2 3 2 3 5" xfId="7768" xr:uid="{00000000-0005-0000-0000-00009E190000}"/>
    <cellStyle name="Input 2 3 2 3 2 4" xfId="7769" xr:uid="{00000000-0005-0000-0000-00009F190000}"/>
    <cellStyle name="Input 2 3 2 3 2 4 2" xfId="7770" xr:uid="{00000000-0005-0000-0000-0000A0190000}"/>
    <cellStyle name="Input 2 3 2 3 2 5" xfId="7771" xr:uid="{00000000-0005-0000-0000-0000A1190000}"/>
    <cellStyle name="Input 2 3 2 3 2 5 2" xfId="7772" xr:uid="{00000000-0005-0000-0000-0000A2190000}"/>
    <cellStyle name="Input 2 3 2 3 2 6" xfId="7773" xr:uid="{00000000-0005-0000-0000-0000A3190000}"/>
    <cellStyle name="Input 2 3 2 3 2 7" xfId="7774" xr:uid="{00000000-0005-0000-0000-0000A4190000}"/>
    <cellStyle name="Input 2 3 2 3 3" xfId="7775" xr:uid="{00000000-0005-0000-0000-0000A5190000}"/>
    <cellStyle name="Input 2 3 2 3 3 2" xfId="7776" xr:uid="{00000000-0005-0000-0000-0000A6190000}"/>
    <cellStyle name="Input 2 3 2 3 3 3" xfId="7777" xr:uid="{00000000-0005-0000-0000-0000A7190000}"/>
    <cellStyle name="Input 2 3 2 3 3 4" xfId="7778" xr:uid="{00000000-0005-0000-0000-0000A8190000}"/>
    <cellStyle name="Input 2 3 2 3 3 5" xfId="7779" xr:uid="{00000000-0005-0000-0000-0000A9190000}"/>
    <cellStyle name="Input 2 3 2 3 4" xfId="7780" xr:uid="{00000000-0005-0000-0000-0000AA190000}"/>
    <cellStyle name="Input 2 3 2 3 4 2" xfId="7781" xr:uid="{00000000-0005-0000-0000-0000AB190000}"/>
    <cellStyle name="Input 2 3 2 3 4 3" xfId="7782" xr:uid="{00000000-0005-0000-0000-0000AC190000}"/>
    <cellStyle name="Input 2 3 2 3 4 4" xfId="7783" xr:uid="{00000000-0005-0000-0000-0000AD190000}"/>
    <cellStyle name="Input 2 3 2 3 4 5" xfId="7784" xr:uid="{00000000-0005-0000-0000-0000AE190000}"/>
    <cellStyle name="Input 2 3 2 3 5" xfId="7785" xr:uid="{00000000-0005-0000-0000-0000AF190000}"/>
    <cellStyle name="Input 2 3 2 3 5 2" xfId="7786" xr:uid="{00000000-0005-0000-0000-0000B0190000}"/>
    <cellStyle name="Input 2 3 2 3 6" xfId="7787" xr:uid="{00000000-0005-0000-0000-0000B1190000}"/>
    <cellStyle name="Input 2 3 2 3 6 2" xfId="7788" xr:uid="{00000000-0005-0000-0000-0000B2190000}"/>
    <cellStyle name="Input 2 3 2 3 7" xfId="7789" xr:uid="{00000000-0005-0000-0000-0000B3190000}"/>
    <cellStyle name="Input 2 3 2 3 8" xfId="7790" xr:uid="{00000000-0005-0000-0000-0000B4190000}"/>
    <cellStyle name="Input 2 3 2 4" xfId="1070" xr:uid="{00000000-0005-0000-0000-0000B5190000}"/>
    <cellStyle name="Input 2 3 2 4 2" xfId="1071" xr:uid="{00000000-0005-0000-0000-0000B6190000}"/>
    <cellStyle name="Input 2 3 2 4 2 2" xfId="7791" xr:uid="{00000000-0005-0000-0000-0000B7190000}"/>
    <cellStyle name="Input 2 3 2 4 2 2 2" xfId="7792" xr:uid="{00000000-0005-0000-0000-0000B8190000}"/>
    <cellStyle name="Input 2 3 2 4 2 2 3" xfId="7793" xr:uid="{00000000-0005-0000-0000-0000B9190000}"/>
    <cellStyle name="Input 2 3 2 4 2 2 4" xfId="7794" xr:uid="{00000000-0005-0000-0000-0000BA190000}"/>
    <cellStyle name="Input 2 3 2 4 2 2 5" xfId="7795" xr:uid="{00000000-0005-0000-0000-0000BB190000}"/>
    <cellStyle name="Input 2 3 2 4 2 3" xfId="7796" xr:uid="{00000000-0005-0000-0000-0000BC190000}"/>
    <cellStyle name="Input 2 3 2 4 2 3 2" xfId="7797" xr:uid="{00000000-0005-0000-0000-0000BD190000}"/>
    <cellStyle name="Input 2 3 2 4 2 3 3" xfId="7798" xr:uid="{00000000-0005-0000-0000-0000BE190000}"/>
    <cellStyle name="Input 2 3 2 4 2 3 4" xfId="7799" xr:uid="{00000000-0005-0000-0000-0000BF190000}"/>
    <cellStyle name="Input 2 3 2 4 2 3 5" xfId="7800" xr:uid="{00000000-0005-0000-0000-0000C0190000}"/>
    <cellStyle name="Input 2 3 2 4 2 4" xfId="7801" xr:uid="{00000000-0005-0000-0000-0000C1190000}"/>
    <cellStyle name="Input 2 3 2 4 2 4 2" xfId="7802" xr:uid="{00000000-0005-0000-0000-0000C2190000}"/>
    <cellStyle name="Input 2 3 2 4 2 5" xfId="7803" xr:uid="{00000000-0005-0000-0000-0000C3190000}"/>
    <cellStyle name="Input 2 3 2 4 2 5 2" xfId="7804" xr:uid="{00000000-0005-0000-0000-0000C4190000}"/>
    <cellStyle name="Input 2 3 2 4 2 6" xfId="7805" xr:uid="{00000000-0005-0000-0000-0000C5190000}"/>
    <cellStyle name="Input 2 3 2 4 2 7" xfId="7806" xr:uid="{00000000-0005-0000-0000-0000C6190000}"/>
    <cellStyle name="Input 2 3 2 4 3" xfId="7807" xr:uid="{00000000-0005-0000-0000-0000C7190000}"/>
    <cellStyle name="Input 2 3 2 4 3 2" xfId="7808" xr:uid="{00000000-0005-0000-0000-0000C8190000}"/>
    <cellStyle name="Input 2 3 2 4 3 3" xfId="7809" xr:uid="{00000000-0005-0000-0000-0000C9190000}"/>
    <cellStyle name="Input 2 3 2 4 3 4" xfId="7810" xr:uid="{00000000-0005-0000-0000-0000CA190000}"/>
    <cellStyle name="Input 2 3 2 4 3 5" xfId="7811" xr:uid="{00000000-0005-0000-0000-0000CB190000}"/>
    <cellStyle name="Input 2 3 2 4 4" xfId="7812" xr:uid="{00000000-0005-0000-0000-0000CC190000}"/>
    <cellStyle name="Input 2 3 2 4 4 2" xfId="7813" xr:uid="{00000000-0005-0000-0000-0000CD190000}"/>
    <cellStyle name="Input 2 3 2 4 4 3" xfId="7814" xr:uid="{00000000-0005-0000-0000-0000CE190000}"/>
    <cellStyle name="Input 2 3 2 4 4 4" xfId="7815" xr:uid="{00000000-0005-0000-0000-0000CF190000}"/>
    <cellStyle name="Input 2 3 2 4 4 5" xfId="7816" xr:uid="{00000000-0005-0000-0000-0000D0190000}"/>
    <cellStyle name="Input 2 3 2 4 5" xfId="7817" xr:uid="{00000000-0005-0000-0000-0000D1190000}"/>
    <cellStyle name="Input 2 3 2 4 5 2" xfId="7818" xr:uid="{00000000-0005-0000-0000-0000D2190000}"/>
    <cellStyle name="Input 2 3 2 4 6" xfId="7819" xr:uid="{00000000-0005-0000-0000-0000D3190000}"/>
    <cellStyle name="Input 2 3 2 4 6 2" xfId="7820" xr:uid="{00000000-0005-0000-0000-0000D4190000}"/>
    <cellStyle name="Input 2 3 2 4 7" xfId="7821" xr:uid="{00000000-0005-0000-0000-0000D5190000}"/>
    <cellStyle name="Input 2 3 2 4 8" xfId="7822" xr:uid="{00000000-0005-0000-0000-0000D6190000}"/>
    <cellStyle name="Input 2 3 2 5" xfId="1072" xr:uid="{00000000-0005-0000-0000-0000D7190000}"/>
    <cellStyle name="Input 2 3 2 5 2" xfId="1073" xr:uid="{00000000-0005-0000-0000-0000D8190000}"/>
    <cellStyle name="Input 2 3 2 5 2 2" xfId="7823" xr:uid="{00000000-0005-0000-0000-0000D9190000}"/>
    <cellStyle name="Input 2 3 2 5 2 2 2" xfId="7824" xr:uid="{00000000-0005-0000-0000-0000DA190000}"/>
    <cellStyle name="Input 2 3 2 5 2 2 3" xfId="7825" xr:uid="{00000000-0005-0000-0000-0000DB190000}"/>
    <cellStyle name="Input 2 3 2 5 2 2 4" xfId="7826" xr:uid="{00000000-0005-0000-0000-0000DC190000}"/>
    <cellStyle name="Input 2 3 2 5 2 2 5" xfId="7827" xr:uid="{00000000-0005-0000-0000-0000DD190000}"/>
    <cellStyle name="Input 2 3 2 5 2 3" xfId="7828" xr:uid="{00000000-0005-0000-0000-0000DE190000}"/>
    <cellStyle name="Input 2 3 2 5 2 3 2" xfId="7829" xr:uid="{00000000-0005-0000-0000-0000DF190000}"/>
    <cellStyle name="Input 2 3 2 5 2 3 3" xfId="7830" xr:uid="{00000000-0005-0000-0000-0000E0190000}"/>
    <cellStyle name="Input 2 3 2 5 2 3 4" xfId="7831" xr:uid="{00000000-0005-0000-0000-0000E1190000}"/>
    <cellStyle name="Input 2 3 2 5 2 3 5" xfId="7832" xr:uid="{00000000-0005-0000-0000-0000E2190000}"/>
    <cellStyle name="Input 2 3 2 5 2 4" xfId="7833" xr:uid="{00000000-0005-0000-0000-0000E3190000}"/>
    <cellStyle name="Input 2 3 2 5 2 4 2" xfId="7834" xr:uid="{00000000-0005-0000-0000-0000E4190000}"/>
    <cellStyle name="Input 2 3 2 5 2 5" xfId="7835" xr:uid="{00000000-0005-0000-0000-0000E5190000}"/>
    <cellStyle name="Input 2 3 2 5 2 5 2" xfId="7836" xr:uid="{00000000-0005-0000-0000-0000E6190000}"/>
    <cellStyle name="Input 2 3 2 5 2 6" xfId="7837" xr:uid="{00000000-0005-0000-0000-0000E7190000}"/>
    <cellStyle name="Input 2 3 2 5 2 7" xfId="7838" xr:uid="{00000000-0005-0000-0000-0000E8190000}"/>
    <cellStyle name="Input 2 3 2 5 3" xfId="7839" xr:uid="{00000000-0005-0000-0000-0000E9190000}"/>
    <cellStyle name="Input 2 3 2 5 3 2" xfId="7840" xr:uid="{00000000-0005-0000-0000-0000EA190000}"/>
    <cellStyle name="Input 2 3 2 5 3 3" xfId="7841" xr:uid="{00000000-0005-0000-0000-0000EB190000}"/>
    <cellStyle name="Input 2 3 2 5 3 4" xfId="7842" xr:uid="{00000000-0005-0000-0000-0000EC190000}"/>
    <cellStyle name="Input 2 3 2 5 3 5" xfId="7843" xr:uid="{00000000-0005-0000-0000-0000ED190000}"/>
    <cellStyle name="Input 2 3 2 5 4" xfId="7844" xr:uid="{00000000-0005-0000-0000-0000EE190000}"/>
    <cellStyle name="Input 2 3 2 5 4 2" xfId="7845" xr:uid="{00000000-0005-0000-0000-0000EF190000}"/>
    <cellStyle name="Input 2 3 2 5 4 3" xfId="7846" xr:uid="{00000000-0005-0000-0000-0000F0190000}"/>
    <cellStyle name="Input 2 3 2 5 4 4" xfId="7847" xr:uid="{00000000-0005-0000-0000-0000F1190000}"/>
    <cellStyle name="Input 2 3 2 5 4 5" xfId="7848" xr:uid="{00000000-0005-0000-0000-0000F2190000}"/>
    <cellStyle name="Input 2 3 2 5 5" xfId="7849" xr:uid="{00000000-0005-0000-0000-0000F3190000}"/>
    <cellStyle name="Input 2 3 2 5 5 2" xfId="7850" xr:uid="{00000000-0005-0000-0000-0000F4190000}"/>
    <cellStyle name="Input 2 3 2 5 6" xfId="7851" xr:uid="{00000000-0005-0000-0000-0000F5190000}"/>
    <cellStyle name="Input 2 3 2 5 6 2" xfId="7852" xr:uid="{00000000-0005-0000-0000-0000F6190000}"/>
    <cellStyle name="Input 2 3 2 5 7" xfId="7853" xr:uid="{00000000-0005-0000-0000-0000F7190000}"/>
    <cellStyle name="Input 2 3 2 5 8" xfId="7854" xr:uid="{00000000-0005-0000-0000-0000F8190000}"/>
    <cellStyle name="Input 2 3 2 6" xfId="1074" xr:uid="{00000000-0005-0000-0000-0000F9190000}"/>
    <cellStyle name="Input 2 3 2 6 2" xfId="7855" xr:uid="{00000000-0005-0000-0000-0000FA190000}"/>
    <cellStyle name="Input 2 3 2 6 2 2" xfId="7856" xr:uid="{00000000-0005-0000-0000-0000FB190000}"/>
    <cellStyle name="Input 2 3 2 6 2 2 2" xfId="7857" xr:uid="{00000000-0005-0000-0000-0000FC190000}"/>
    <cellStyle name="Input 2 3 2 6 2 2 3" xfId="7858" xr:uid="{00000000-0005-0000-0000-0000FD190000}"/>
    <cellStyle name="Input 2 3 2 6 2 2 4" xfId="7859" xr:uid="{00000000-0005-0000-0000-0000FE190000}"/>
    <cellStyle name="Input 2 3 2 6 2 2 5" xfId="7860" xr:uid="{00000000-0005-0000-0000-0000FF190000}"/>
    <cellStyle name="Input 2 3 2 6 2 3" xfId="7861" xr:uid="{00000000-0005-0000-0000-0000001A0000}"/>
    <cellStyle name="Input 2 3 2 6 2 3 2" xfId="7862" xr:uid="{00000000-0005-0000-0000-0000011A0000}"/>
    <cellStyle name="Input 2 3 2 6 2 3 3" xfId="7863" xr:uid="{00000000-0005-0000-0000-0000021A0000}"/>
    <cellStyle name="Input 2 3 2 6 2 3 4" xfId="7864" xr:uid="{00000000-0005-0000-0000-0000031A0000}"/>
    <cellStyle name="Input 2 3 2 6 2 3 5" xfId="7865" xr:uid="{00000000-0005-0000-0000-0000041A0000}"/>
    <cellStyle name="Input 2 3 2 6 2 4" xfId="7866" xr:uid="{00000000-0005-0000-0000-0000051A0000}"/>
    <cellStyle name="Input 2 3 2 6 2 4 2" xfId="7867" xr:uid="{00000000-0005-0000-0000-0000061A0000}"/>
    <cellStyle name="Input 2 3 2 6 2 5" xfId="7868" xr:uid="{00000000-0005-0000-0000-0000071A0000}"/>
    <cellStyle name="Input 2 3 2 6 2 5 2" xfId="7869" xr:uid="{00000000-0005-0000-0000-0000081A0000}"/>
    <cellStyle name="Input 2 3 2 6 2 6" xfId="7870" xr:uid="{00000000-0005-0000-0000-0000091A0000}"/>
    <cellStyle name="Input 2 3 2 6 2 7" xfId="7871" xr:uid="{00000000-0005-0000-0000-00000A1A0000}"/>
    <cellStyle name="Input 2 3 2 6 3" xfId="7872" xr:uid="{00000000-0005-0000-0000-00000B1A0000}"/>
    <cellStyle name="Input 2 3 2 6 3 2" xfId="7873" xr:uid="{00000000-0005-0000-0000-00000C1A0000}"/>
    <cellStyle name="Input 2 3 2 6 3 3" xfId="7874" xr:uid="{00000000-0005-0000-0000-00000D1A0000}"/>
    <cellStyle name="Input 2 3 2 6 3 4" xfId="7875" xr:uid="{00000000-0005-0000-0000-00000E1A0000}"/>
    <cellStyle name="Input 2 3 2 6 3 5" xfId="7876" xr:uid="{00000000-0005-0000-0000-00000F1A0000}"/>
    <cellStyle name="Input 2 3 2 6 4" xfId="7877" xr:uid="{00000000-0005-0000-0000-0000101A0000}"/>
    <cellStyle name="Input 2 3 2 6 4 2" xfId="7878" xr:uid="{00000000-0005-0000-0000-0000111A0000}"/>
    <cellStyle name="Input 2 3 2 6 4 3" xfId="7879" xr:uid="{00000000-0005-0000-0000-0000121A0000}"/>
    <cellStyle name="Input 2 3 2 6 4 4" xfId="7880" xr:uid="{00000000-0005-0000-0000-0000131A0000}"/>
    <cellStyle name="Input 2 3 2 6 4 5" xfId="7881" xr:uid="{00000000-0005-0000-0000-0000141A0000}"/>
    <cellStyle name="Input 2 3 2 6 5" xfId="7882" xr:uid="{00000000-0005-0000-0000-0000151A0000}"/>
    <cellStyle name="Input 2 3 2 6 5 2" xfId="7883" xr:uid="{00000000-0005-0000-0000-0000161A0000}"/>
    <cellStyle name="Input 2 3 2 6 6" xfId="7884" xr:uid="{00000000-0005-0000-0000-0000171A0000}"/>
    <cellStyle name="Input 2 3 2 6 6 2" xfId="7885" xr:uid="{00000000-0005-0000-0000-0000181A0000}"/>
    <cellStyle name="Input 2 3 2 6 7" xfId="7886" xr:uid="{00000000-0005-0000-0000-0000191A0000}"/>
    <cellStyle name="Input 2 3 2 6 8" xfId="7887" xr:uid="{00000000-0005-0000-0000-00001A1A0000}"/>
    <cellStyle name="Input 2 3 2 7" xfId="7888" xr:uid="{00000000-0005-0000-0000-00001B1A0000}"/>
    <cellStyle name="Input 2 3 2 7 2" xfId="7889" xr:uid="{00000000-0005-0000-0000-00001C1A0000}"/>
    <cellStyle name="Input 2 3 2 7 2 2" xfId="7890" xr:uid="{00000000-0005-0000-0000-00001D1A0000}"/>
    <cellStyle name="Input 2 3 2 7 2 2 2" xfId="7891" xr:uid="{00000000-0005-0000-0000-00001E1A0000}"/>
    <cellStyle name="Input 2 3 2 7 2 2 3" xfId="7892" xr:uid="{00000000-0005-0000-0000-00001F1A0000}"/>
    <cellStyle name="Input 2 3 2 7 2 2 4" xfId="7893" xr:uid="{00000000-0005-0000-0000-0000201A0000}"/>
    <cellStyle name="Input 2 3 2 7 2 2 5" xfId="7894" xr:uid="{00000000-0005-0000-0000-0000211A0000}"/>
    <cellStyle name="Input 2 3 2 7 2 3" xfId="7895" xr:uid="{00000000-0005-0000-0000-0000221A0000}"/>
    <cellStyle name="Input 2 3 2 7 2 3 2" xfId="7896" xr:uid="{00000000-0005-0000-0000-0000231A0000}"/>
    <cellStyle name="Input 2 3 2 7 2 3 3" xfId="7897" xr:uid="{00000000-0005-0000-0000-0000241A0000}"/>
    <cellStyle name="Input 2 3 2 7 2 3 4" xfId="7898" xr:uid="{00000000-0005-0000-0000-0000251A0000}"/>
    <cellStyle name="Input 2 3 2 7 2 3 5" xfId="7899" xr:uid="{00000000-0005-0000-0000-0000261A0000}"/>
    <cellStyle name="Input 2 3 2 7 2 4" xfId="7900" xr:uid="{00000000-0005-0000-0000-0000271A0000}"/>
    <cellStyle name="Input 2 3 2 7 2 4 2" xfId="7901" xr:uid="{00000000-0005-0000-0000-0000281A0000}"/>
    <cellStyle name="Input 2 3 2 7 2 5" xfId="7902" xr:uid="{00000000-0005-0000-0000-0000291A0000}"/>
    <cellStyle name="Input 2 3 2 7 2 5 2" xfId="7903" xr:uid="{00000000-0005-0000-0000-00002A1A0000}"/>
    <cellStyle name="Input 2 3 2 7 2 6" xfId="7904" xr:uid="{00000000-0005-0000-0000-00002B1A0000}"/>
    <cellStyle name="Input 2 3 2 7 2 7" xfId="7905" xr:uid="{00000000-0005-0000-0000-00002C1A0000}"/>
    <cellStyle name="Input 2 3 2 7 3" xfId="7906" xr:uid="{00000000-0005-0000-0000-00002D1A0000}"/>
    <cellStyle name="Input 2 3 2 7 3 2" xfId="7907" xr:uid="{00000000-0005-0000-0000-00002E1A0000}"/>
    <cellStyle name="Input 2 3 2 7 3 3" xfId="7908" xr:uid="{00000000-0005-0000-0000-00002F1A0000}"/>
    <cellStyle name="Input 2 3 2 7 3 4" xfId="7909" xr:uid="{00000000-0005-0000-0000-0000301A0000}"/>
    <cellStyle name="Input 2 3 2 7 3 5" xfId="7910" xr:uid="{00000000-0005-0000-0000-0000311A0000}"/>
    <cellStyle name="Input 2 3 2 7 4" xfId="7911" xr:uid="{00000000-0005-0000-0000-0000321A0000}"/>
    <cellStyle name="Input 2 3 2 7 4 2" xfId="7912" xr:uid="{00000000-0005-0000-0000-0000331A0000}"/>
    <cellStyle name="Input 2 3 2 7 4 3" xfId="7913" xr:uid="{00000000-0005-0000-0000-0000341A0000}"/>
    <cellStyle name="Input 2 3 2 7 4 4" xfId="7914" xr:uid="{00000000-0005-0000-0000-0000351A0000}"/>
    <cellStyle name="Input 2 3 2 7 4 5" xfId="7915" xr:uid="{00000000-0005-0000-0000-0000361A0000}"/>
    <cellStyle name="Input 2 3 2 7 5" xfId="7916" xr:uid="{00000000-0005-0000-0000-0000371A0000}"/>
    <cellStyle name="Input 2 3 2 7 5 2" xfId="7917" xr:uid="{00000000-0005-0000-0000-0000381A0000}"/>
    <cellStyle name="Input 2 3 2 7 6" xfId="7918" xr:uid="{00000000-0005-0000-0000-0000391A0000}"/>
    <cellStyle name="Input 2 3 2 7 6 2" xfId="7919" xr:uid="{00000000-0005-0000-0000-00003A1A0000}"/>
    <cellStyle name="Input 2 3 2 7 7" xfId="7920" xr:uid="{00000000-0005-0000-0000-00003B1A0000}"/>
    <cellStyle name="Input 2 3 2 7 8" xfId="7921" xr:uid="{00000000-0005-0000-0000-00003C1A0000}"/>
    <cellStyle name="Input 2 3 2 8" xfId="7922" xr:uid="{00000000-0005-0000-0000-00003D1A0000}"/>
    <cellStyle name="Input 2 3 2 8 2" xfId="7923" xr:uid="{00000000-0005-0000-0000-00003E1A0000}"/>
    <cellStyle name="Input 2 3 2 8 2 2" xfId="7924" xr:uid="{00000000-0005-0000-0000-00003F1A0000}"/>
    <cellStyle name="Input 2 3 2 8 2 2 2" xfId="7925" xr:uid="{00000000-0005-0000-0000-0000401A0000}"/>
    <cellStyle name="Input 2 3 2 8 2 2 3" xfId="7926" xr:uid="{00000000-0005-0000-0000-0000411A0000}"/>
    <cellStyle name="Input 2 3 2 8 2 2 4" xfId="7927" xr:uid="{00000000-0005-0000-0000-0000421A0000}"/>
    <cellStyle name="Input 2 3 2 8 2 2 5" xfId="7928" xr:uid="{00000000-0005-0000-0000-0000431A0000}"/>
    <cellStyle name="Input 2 3 2 8 2 3" xfId="7929" xr:uid="{00000000-0005-0000-0000-0000441A0000}"/>
    <cellStyle name="Input 2 3 2 8 2 3 2" xfId="7930" xr:uid="{00000000-0005-0000-0000-0000451A0000}"/>
    <cellStyle name="Input 2 3 2 8 2 3 3" xfId="7931" xr:uid="{00000000-0005-0000-0000-0000461A0000}"/>
    <cellStyle name="Input 2 3 2 8 2 3 4" xfId="7932" xr:uid="{00000000-0005-0000-0000-0000471A0000}"/>
    <cellStyle name="Input 2 3 2 8 2 3 5" xfId="7933" xr:uid="{00000000-0005-0000-0000-0000481A0000}"/>
    <cellStyle name="Input 2 3 2 8 2 4" xfId="7934" xr:uid="{00000000-0005-0000-0000-0000491A0000}"/>
    <cellStyle name="Input 2 3 2 8 2 4 2" xfId="7935" xr:uid="{00000000-0005-0000-0000-00004A1A0000}"/>
    <cellStyle name="Input 2 3 2 8 2 5" xfId="7936" xr:uid="{00000000-0005-0000-0000-00004B1A0000}"/>
    <cellStyle name="Input 2 3 2 8 2 5 2" xfId="7937" xr:uid="{00000000-0005-0000-0000-00004C1A0000}"/>
    <cellStyle name="Input 2 3 2 8 2 6" xfId="7938" xr:uid="{00000000-0005-0000-0000-00004D1A0000}"/>
    <cellStyle name="Input 2 3 2 8 2 7" xfId="7939" xr:uid="{00000000-0005-0000-0000-00004E1A0000}"/>
    <cellStyle name="Input 2 3 2 8 3" xfId="7940" xr:uid="{00000000-0005-0000-0000-00004F1A0000}"/>
    <cellStyle name="Input 2 3 2 8 3 2" xfId="7941" xr:uid="{00000000-0005-0000-0000-0000501A0000}"/>
    <cellStyle name="Input 2 3 2 8 3 3" xfId="7942" xr:uid="{00000000-0005-0000-0000-0000511A0000}"/>
    <cellStyle name="Input 2 3 2 8 3 4" xfId="7943" xr:uid="{00000000-0005-0000-0000-0000521A0000}"/>
    <cellStyle name="Input 2 3 2 8 3 5" xfId="7944" xr:uid="{00000000-0005-0000-0000-0000531A0000}"/>
    <cellStyle name="Input 2 3 2 8 4" xfId="7945" xr:uid="{00000000-0005-0000-0000-0000541A0000}"/>
    <cellStyle name="Input 2 3 2 8 4 2" xfId="7946" xr:uid="{00000000-0005-0000-0000-0000551A0000}"/>
    <cellStyle name="Input 2 3 2 8 4 3" xfId="7947" xr:uid="{00000000-0005-0000-0000-0000561A0000}"/>
    <cellStyle name="Input 2 3 2 8 4 4" xfId="7948" xr:uid="{00000000-0005-0000-0000-0000571A0000}"/>
    <cellStyle name="Input 2 3 2 8 4 5" xfId="7949" xr:uid="{00000000-0005-0000-0000-0000581A0000}"/>
    <cellStyle name="Input 2 3 2 8 5" xfId="7950" xr:uid="{00000000-0005-0000-0000-0000591A0000}"/>
    <cellStyle name="Input 2 3 2 8 5 2" xfId="7951" xr:uid="{00000000-0005-0000-0000-00005A1A0000}"/>
    <cellStyle name="Input 2 3 2 8 6" xfId="7952" xr:uid="{00000000-0005-0000-0000-00005B1A0000}"/>
    <cellStyle name="Input 2 3 2 8 6 2" xfId="7953" xr:uid="{00000000-0005-0000-0000-00005C1A0000}"/>
    <cellStyle name="Input 2 3 2 8 7" xfId="7954" xr:uid="{00000000-0005-0000-0000-00005D1A0000}"/>
    <cellStyle name="Input 2 3 2 8 8" xfId="7955" xr:uid="{00000000-0005-0000-0000-00005E1A0000}"/>
    <cellStyle name="Input 2 3 2 9" xfId="7956" xr:uid="{00000000-0005-0000-0000-00005F1A0000}"/>
    <cellStyle name="Input 2 3 2 9 2" xfId="7957" xr:uid="{00000000-0005-0000-0000-0000601A0000}"/>
    <cellStyle name="Input 2 3 2 9 2 2" xfId="7958" xr:uid="{00000000-0005-0000-0000-0000611A0000}"/>
    <cellStyle name="Input 2 3 2 9 2 2 2" xfId="7959" xr:uid="{00000000-0005-0000-0000-0000621A0000}"/>
    <cellStyle name="Input 2 3 2 9 2 2 3" xfId="7960" xr:uid="{00000000-0005-0000-0000-0000631A0000}"/>
    <cellStyle name="Input 2 3 2 9 2 2 4" xfId="7961" xr:uid="{00000000-0005-0000-0000-0000641A0000}"/>
    <cellStyle name="Input 2 3 2 9 2 2 5" xfId="7962" xr:uid="{00000000-0005-0000-0000-0000651A0000}"/>
    <cellStyle name="Input 2 3 2 9 2 3" xfId="7963" xr:uid="{00000000-0005-0000-0000-0000661A0000}"/>
    <cellStyle name="Input 2 3 2 9 2 3 2" xfId="7964" xr:uid="{00000000-0005-0000-0000-0000671A0000}"/>
    <cellStyle name="Input 2 3 2 9 2 3 3" xfId="7965" xr:uid="{00000000-0005-0000-0000-0000681A0000}"/>
    <cellStyle name="Input 2 3 2 9 2 3 4" xfId="7966" xr:uid="{00000000-0005-0000-0000-0000691A0000}"/>
    <cellStyle name="Input 2 3 2 9 2 3 5" xfId="7967" xr:uid="{00000000-0005-0000-0000-00006A1A0000}"/>
    <cellStyle name="Input 2 3 2 9 2 4" xfId="7968" xr:uid="{00000000-0005-0000-0000-00006B1A0000}"/>
    <cellStyle name="Input 2 3 2 9 2 4 2" xfId="7969" xr:uid="{00000000-0005-0000-0000-00006C1A0000}"/>
    <cellStyle name="Input 2 3 2 9 2 5" xfId="7970" xr:uid="{00000000-0005-0000-0000-00006D1A0000}"/>
    <cellStyle name="Input 2 3 2 9 2 5 2" xfId="7971" xr:uid="{00000000-0005-0000-0000-00006E1A0000}"/>
    <cellStyle name="Input 2 3 2 9 2 6" xfId="7972" xr:uid="{00000000-0005-0000-0000-00006F1A0000}"/>
    <cellStyle name="Input 2 3 2 9 2 7" xfId="7973" xr:uid="{00000000-0005-0000-0000-0000701A0000}"/>
    <cellStyle name="Input 2 3 2 9 3" xfId="7974" xr:uid="{00000000-0005-0000-0000-0000711A0000}"/>
    <cellStyle name="Input 2 3 2 9 3 2" xfId="7975" xr:uid="{00000000-0005-0000-0000-0000721A0000}"/>
    <cellStyle name="Input 2 3 2 9 3 3" xfId="7976" xr:uid="{00000000-0005-0000-0000-0000731A0000}"/>
    <cellStyle name="Input 2 3 2 9 3 4" xfId="7977" xr:uid="{00000000-0005-0000-0000-0000741A0000}"/>
    <cellStyle name="Input 2 3 2 9 3 5" xfId="7978" xr:uid="{00000000-0005-0000-0000-0000751A0000}"/>
    <cellStyle name="Input 2 3 2 9 4" xfId="7979" xr:uid="{00000000-0005-0000-0000-0000761A0000}"/>
    <cellStyle name="Input 2 3 2 9 4 2" xfId="7980" xr:uid="{00000000-0005-0000-0000-0000771A0000}"/>
    <cellStyle name="Input 2 3 2 9 4 3" xfId="7981" xr:uid="{00000000-0005-0000-0000-0000781A0000}"/>
    <cellStyle name="Input 2 3 2 9 4 4" xfId="7982" xr:uid="{00000000-0005-0000-0000-0000791A0000}"/>
    <cellStyle name="Input 2 3 2 9 4 5" xfId="7983" xr:uid="{00000000-0005-0000-0000-00007A1A0000}"/>
    <cellStyle name="Input 2 3 2 9 5" xfId="7984" xr:uid="{00000000-0005-0000-0000-00007B1A0000}"/>
    <cellStyle name="Input 2 3 2 9 5 2" xfId="7985" xr:uid="{00000000-0005-0000-0000-00007C1A0000}"/>
    <cellStyle name="Input 2 3 2 9 6" xfId="7986" xr:uid="{00000000-0005-0000-0000-00007D1A0000}"/>
    <cellStyle name="Input 2 3 2 9 6 2" xfId="7987" xr:uid="{00000000-0005-0000-0000-00007E1A0000}"/>
    <cellStyle name="Input 2 3 2 9 7" xfId="7988" xr:uid="{00000000-0005-0000-0000-00007F1A0000}"/>
    <cellStyle name="Input 2 3 2 9 8" xfId="7989" xr:uid="{00000000-0005-0000-0000-0000801A0000}"/>
    <cellStyle name="Input 2 3 3" xfId="1075" xr:uid="{00000000-0005-0000-0000-0000811A0000}"/>
    <cellStyle name="Input 2 3 3 2" xfId="1076" xr:uid="{00000000-0005-0000-0000-0000821A0000}"/>
    <cellStyle name="Input 2 3 4" xfId="1077" xr:uid="{00000000-0005-0000-0000-0000831A0000}"/>
    <cellStyle name="Input 2 3 4 2" xfId="1078" xr:uid="{00000000-0005-0000-0000-0000841A0000}"/>
    <cellStyle name="Input 2 3 5" xfId="1079" xr:uid="{00000000-0005-0000-0000-0000851A0000}"/>
    <cellStyle name="Input 2 3 6" xfId="7990" xr:uid="{00000000-0005-0000-0000-0000861A0000}"/>
    <cellStyle name="Input 2 3 6 2" xfId="7991" xr:uid="{00000000-0005-0000-0000-0000871A0000}"/>
    <cellStyle name="Input 2 3_T-straight with PEDs adjustor" xfId="7992" xr:uid="{00000000-0005-0000-0000-0000881A0000}"/>
    <cellStyle name="Input 2 4" xfId="1080" xr:uid="{00000000-0005-0000-0000-0000891A0000}"/>
    <cellStyle name="Input 2 4 2" xfId="1081" xr:uid="{00000000-0005-0000-0000-00008A1A0000}"/>
    <cellStyle name="Input 2 4 3" xfId="7993" xr:uid="{00000000-0005-0000-0000-00008B1A0000}"/>
    <cellStyle name="Input 2 4_T-straight with PEDs adjustor" xfId="7994" xr:uid="{00000000-0005-0000-0000-00008C1A0000}"/>
    <cellStyle name="Input 2 5" xfId="1082" xr:uid="{00000000-0005-0000-0000-00008D1A0000}"/>
    <cellStyle name="Input 2 5 10" xfId="7995" xr:uid="{00000000-0005-0000-0000-00008E1A0000}"/>
    <cellStyle name="Input 2 5 10 2" xfId="7996" xr:uid="{00000000-0005-0000-0000-00008F1A0000}"/>
    <cellStyle name="Input 2 5 10 2 2" xfId="7997" xr:uid="{00000000-0005-0000-0000-0000901A0000}"/>
    <cellStyle name="Input 2 5 10 2 2 2" xfId="7998" xr:uid="{00000000-0005-0000-0000-0000911A0000}"/>
    <cellStyle name="Input 2 5 10 2 2 3" xfId="7999" xr:uid="{00000000-0005-0000-0000-0000921A0000}"/>
    <cellStyle name="Input 2 5 10 2 2 4" xfId="8000" xr:uid="{00000000-0005-0000-0000-0000931A0000}"/>
    <cellStyle name="Input 2 5 10 2 2 5" xfId="8001" xr:uid="{00000000-0005-0000-0000-0000941A0000}"/>
    <cellStyle name="Input 2 5 10 2 3" xfId="8002" xr:uid="{00000000-0005-0000-0000-0000951A0000}"/>
    <cellStyle name="Input 2 5 10 2 3 2" xfId="8003" xr:uid="{00000000-0005-0000-0000-0000961A0000}"/>
    <cellStyle name="Input 2 5 10 2 3 3" xfId="8004" xr:uid="{00000000-0005-0000-0000-0000971A0000}"/>
    <cellStyle name="Input 2 5 10 2 3 4" xfId="8005" xr:uid="{00000000-0005-0000-0000-0000981A0000}"/>
    <cellStyle name="Input 2 5 10 2 3 5" xfId="8006" xr:uid="{00000000-0005-0000-0000-0000991A0000}"/>
    <cellStyle name="Input 2 5 10 2 4" xfId="8007" xr:uid="{00000000-0005-0000-0000-00009A1A0000}"/>
    <cellStyle name="Input 2 5 10 2 4 2" xfId="8008" xr:uid="{00000000-0005-0000-0000-00009B1A0000}"/>
    <cellStyle name="Input 2 5 10 2 5" xfId="8009" xr:uid="{00000000-0005-0000-0000-00009C1A0000}"/>
    <cellStyle name="Input 2 5 10 2 5 2" xfId="8010" xr:uid="{00000000-0005-0000-0000-00009D1A0000}"/>
    <cellStyle name="Input 2 5 10 2 6" xfId="8011" xr:uid="{00000000-0005-0000-0000-00009E1A0000}"/>
    <cellStyle name="Input 2 5 10 2 7" xfId="8012" xr:uid="{00000000-0005-0000-0000-00009F1A0000}"/>
    <cellStyle name="Input 2 5 10 3" xfId="8013" xr:uid="{00000000-0005-0000-0000-0000A01A0000}"/>
    <cellStyle name="Input 2 5 10 3 2" xfId="8014" xr:uid="{00000000-0005-0000-0000-0000A11A0000}"/>
    <cellStyle name="Input 2 5 10 3 3" xfId="8015" xr:uid="{00000000-0005-0000-0000-0000A21A0000}"/>
    <cellStyle name="Input 2 5 10 3 4" xfId="8016" xr:uid="{00000000-0005-0000-0000-0000A31A0000}"/>
    <cellStyle name="Input 2 5 10 3 5" xfId="8017" xr:uid="{00000000-0005-0000-0000-0000A41A0000}"/>
    <cellStyle name="Input 2 5 10 4" xfId="8018" xr:uid="{00000000-0005-0000-0000-0000A51A0000}"/>
    <cellStyle name="Input 2 5 10 4 2" xfId="8019" xr:uid="{00000000-0005-0000-0000-0000A61A0000}"/>
    <cellStyle name="Input 2 5 10 4 3" xfId="8020" xr:uid="{00000000-0005-0000-0000-0000A71A0000}"/>
    <cellStyle name="Input 2 5 10 4 4" xfId="8021" xr:uid="{00000000-0005-0000-0000-0000A81A0000}"/>
    <cellStyle name="Input 2 5 10 4 5" xfId="8022" xr:uid="{00000000-0005-0000-0000-0000A91A0000}"/>
    <cellStyle name="Input 2 5 10 5" xfId="8023" xr:uid="{00000000-0005-0000-0000-0000AA1A0000}"/>
    <cellStyle name="Input 2 5 10 5 2" xfId="8024" xr:uid="{00000000-0005-0000-0000-0000AB1A0000}"/>
    <cellStyle name="Input 2 5 10 6" xfId="8025" xr:uid="{00000000-0005-0000-0000-0000AC1A0000}"/>
    <cellStyle name="Input 2 5 10 6 2" xfId="8026" xr:uid="{00000000-0005-0000-0000-0000AD1A0000}"/>
    <cellStyle name="Input 2 5 10 7" xfId="8027" xr:uid="{00000000-0005-0000-0000-0000AE1A0000}"/>
    <cellStyle name="Input 2 5 10 8" xfId="8028" xr:uid="{00000000-0005-0000-0000-0000AF1A0000}"/>
    <cellStyle name="Input 2 5 11" xfId="8029" xr:uid="{00000000-0005-0000-0000-0000B01A0000}"/>
    <cellStyle name="Input 2 5 11 2" xfId="8030" xr:uid="{00000000-0005-0000-0000-0000B11A0000}"/>
    <cellStyle name="Input 2 5 11 2 2" xfId="8031" xr:uid="{00000000-0005-0000-0000-0000B21A0000}"/>
    <cellStyle name="Input 2 5 11 2 2 2" xfId="8032" xr:uid="{00000000-0005-0000-0000-0000B31A0000}"/>
    <cellStyle name="Input 2 5 11 2 2 3" xfId="8033" xr:uid="{00000000-0005-0000-0000-0000B41A0000}"/>
    <cellStyle name="Input 2 5 11 2 2 4" xfId="8034" xr:uid="{00000000-0005-0000-0000-0000B51A0000}"/>
    <cellStyle name="Input 2 5 11 2 2 5" xfId="8035" xr:uid="{00000000-0005-0000-0000-0000B61A0000}"/>
    <cellStyle name="Input 2 5 11 2 3" xfId="8036" xr:uid="{00000000-0005-0000-0000-0000B71A0000}"/>
    <cellStyle name="Input 2 5 11 2 3 2" xfId="8037" xr:uid="{00000000-0005-0000-0000-0000B81A0000}"/>
    <cellStyle name="Input 2 5 11 2 3 3" xfId="8038" xr:uid="{00000000-0005-0000-0000-0000B91A0000}"/>
    <cellStyle name="Input 2 5 11 2 3 4" xfId="8039" xr:uid="{00000000-0005-0000-0000-0000BA1A0000}"/>
    <cellStyle name="Input 2 5 11 2 3 5" xfId="8040" xr:uid="{00000000-0005-0000-0000-0000BB1A0000}"/>
    <cellStyle name="Input 2 5 11 2 4" xfId="8041" xr:uid="{00000000-0005-0000-0000-0000BC1A0000}"/>
    <cellStyle name="Input 2 5 11 2 4 2" xfId="8042" xr:uid="{00000000-0005-0000-0000-0000BD1A0000}"/>
    <cellStyle name="Input 2 5 11 2 5" xfId="8043" xr:uid="{00000000-0005-0000-0000-0000BE1A0000}"/>
    <cellStyle name="Input 2 5 11 2 5 2" xfId="8044" xr:uid="{00000000-0005-0000-0000-0000BF1A0000}"/>
    <cellStyle name="Input 2 5 11 2 6" xfId="8045" xr:uid="{00000000-0005-0000-0000-0000C01A0000}"/>
    <cellStyle name="Input 2 5 11 2 7" xfId="8046" xr:uid="{00000000-0005-0000-0000-0000C11A0000}"/>
    <cellStyle name="Input 2 5 11 3" xfId="8047" xr:uid="{00000000-0005-0000-0000-0000C21A0000}"/>
    <cellStyle name="Input 2 5 11 3 2" xfId="8048" xr:uid="{00000000-0005-0000-0000-0000C31A0000}"/>
    <cellStyle name="Input 2 5 11 3 3" xfId="8049" xr:uid="{00000000-0005-0000-0000-0000C41A0000}"/>
    <cellStyle name="Input 2 5 11 3 4" xfId="8050" xr:uid="{00000000-0005-0000-0000-0000C51A0000}"/>
    <cellStyle name="Input 2 5 11 3 5" xfId="8051" xr:uid="{00000000-0005-0000-0000-0000C61A0000}"/>
    <cellStyle name="Input 2 5 11 4" xfId="8052" xr:uid="{00000000-0005-0000-0000-0000C71A0000}"/>
    <cellStyle name="Input 2 5 11 4 2" xfId="8053" xr:uid="{00000000-0005-0000-0000-0000C81A0000}"/>
    <cellStyle name="Input 2 5 11 4 3" xfId="8054" xr:uid="{00000000-0005-0000-0000-0000C91A0000}"/>
    <cellStyle name="Input 2 5 11 4 4" xfId="8055" xr:uid="{00000000-0005-0000-0000-0000CA1A0000}"/>
    <cellStyle name="Input 2 5 11 4 5" xfId="8056" xr:uid="{00000000-0005-0000-0000-0000CB1A0000}"/>
    <cellStyle name="Input 2 5 11 5" xfId="8057" xr:uid="{00000000-0005-0000-0000-0000CC1A0000}"/>
    <cellStyle name="Input 2 5 11 5 2" xfId="8058" xr:uid="{00000000-0005-0000-0000-0000CD1A0000}"/>
    <cellStyle name="Input 2 5 11 6" xfId="8059" xr:uid="{00000000-0005-0000-0000-0000CE1A0000}"/>
    <cellStyle name="Input 2 5 11 6 2" xfId="8060" xr:uid="{00000000-0005-0000-0000-0000CF1A0000}"/>
    <cellStyle name="Input 2 5 11 7" xfId="8061" xr:uid="{00000000-0005-0000-0000-0000D01A0000}"/>
    <cellStyle name="Input 2 5 11 8" xfId="8062" xr:uid="{00000000-0005-0000-0000-0000D11A0000}"/>
    <cellStyle name="Input 2 5 12" xfId="8063" xr:uid="{00000000-0005-0000-0000-0000D21A0000}"/>
    <cellStyle name="Input 2 5 12 2" xfId="8064" xr:uid="{00000000-0005-0000-0000-0000D31A0000}"/>
    <cellStyle name="Input 2 5 12 2 2" xfId="8065" xr:uid="{00000000-0005-0000-0000-0000D41A0000}"/>
    <cellStyle name="Input 2 5 12 2 2 2" xfId="8066" xr:uid="{00000000-0005-0000-0000-0000D51A0000}"/>
    <cellStyle name="Input 2 5 12 2 2 3" xfId="8067" xr:uid="{00000000-0005-0000-0000-0000D61A0000}"/>
    <cellStyle name="Input 2 5 12 2 2 4" xfId="8068" xr:uid="{00000000-0005-0000-0000-0000D71A0000}"/>
    <cellStyle name="Input 2 5 12 2 2 5" xfId="8069" xr:uid="{00000000-0005-0000-0000-0000D81A0000}"/>
    <cellStyle name="Input 2 5 12 2 3" xfId="8070" xr:uid="{00000000-0005-0000-0000-0000D91A0000}"/>
    <cellStyle name="Input 2 5 12 2 3 2" xfId="8071" xr:uid="{00000000-0005-0000-0000-0000DA1A0000}"/>
    <cellStyle name="Input 2 5 12 2 3 3" xfId="8072" xr:uid="{00000000-0005-0000-0000-0000DB1A0000}"/>
    <cellStyle name="Input 2 5 12 2 3 4" xfId="8073" xr:uid="{00000000-0005-0000-0000-0000DC1A0000}"/>
    <cellStyle name="Input 2 5 12 2 3 5" xfId="8074" xr:uid="{00000000-0005-0000-0000-0000DD1A0000}"/>
    <cellStyle name="Input 2 5 12 2 4" xfId="8075" xr:uid="{00000000-0005-0000-0000-0000DE1A0000}"/>
    <cellStyle name="Input 2 5 12 2 4 2" xfId="8076" xr:uid="{00000000-0005-0000-0000-0000DF1A0000}"/>
    <cellStyle name="Input 2 5 12 2 5" xfId="8077" xr:uid="{00000000-0005-0000-0000-0000E01A0000}"/>
    <cellStyle name="Input 2 5 12 2 5 2" xfId="8078" xr:uid="{00000000-0005-0000-0000-0000E11A0000}"/>
    <cellStyle name="Input 2 5 12 2 6" xfId="8079" xr:uid="{00000000-0005-0000-0000-0000E21A0000}"/>
    <cellStyle name="Input 2 5 12 2 7" xfId="8080" xr:uid="{00000000-0005-0000-0000-0000E31A0000}"/>
    <cellStyle name="Input 2 5 12 3" xfId="8081" xr:uid="{00000000-0005-0000-0000-0000E41A0000}"/>
    <cellStyle name="Input 2 5 12 3 2" xfId="8082" xr:uid="{00000000-0005-0000-0000-0000E51A0000}"/>
    <cellStyle name="Input 2 5 12 3 3" xfId="8083" xr:uid="{00000000-0005-0000-0000-0000E61A0000}"/>
    <cellStyle name="Input 2 5 12 3 4" xfId="8084" xr:uid="{00000000-0005-0000-0000-0000E71A0000}"/>
    <cellStyle name="Input 2 5 12 3 5" xfId="8085" xr:uid="{00000000-0005-0000-0000-0000E81A0000}"/>
    <cellStyle name="Input 2 5 12 4" xfId="8086" xr:uid="{00000000-0005-0000-0000-0000E91A0000}"/>
    <cellStyle name="Input 2 5 12 4 2" xfId="8087" xr:uid="{00000000-0005-0000-0000-0000EA1A0000}"/>
    <cellStyle name="Input 2 5 12 4 3" xfId="8088" xr:uid="{00000000-0005-0000-0000-0000EB1A0000}"/>
    <cellStyle name="Input 2 5 12 4 4" xfId="8089" xr:uid="{00000000-0005-0000-0000-0000EC1A0000}"/>
    <cellStyle name="Input 2 5 12 4 5" xfId="8090" xr:uid="{00000000-0005-0000-0000-0000ED1A0000}"/>
    <cellStyle name="Input 2 5 12 5" xfId="8091" xr:uid="{00000000-0005-0000-0000-0000EE1A0000}"/>
    <cellStyle name="Input 2 5 12 5 2" xfId="8092" xr:uid="{00000000-0005-0000-0000-0000EF1A0000}"/>
    <cellStyle name="Input 2 5 12 6" xfId="8093" xr:uid="{00000000-0005-0000-0000-0000F01A0000}"/>
    <cellStyle name="Input 2 5 12 6 2" xfId="8094" xr:uid="{00000000-0005-0000-0000-0000F11A0000}"/>
    <cellStyle name="Input 2 5 12 7" xfId="8095" xr:uid="{00000000-0005-0000-0000-0000F21A0000}"/>
    <cellStyle name="Input 2 5 12 8" xfId="8096" xr:uid="{00000000-0005-0000-0000-0000F31A0000}"/>
    <cellStyle name="Input 2 5 13" xfId="8097" xr:uid="{00000000-0005-0000-0000-0000F41A0000}"/>
    <cellStyle name="Input 2 5 13 2" xfId="8098" xr:uid="{00000000-0005-0000-0000-0000F51A0000}"/>
    <cellStyle name="Input 2 5 13 2 2" xfId="8099" xr:uid="{00000000-0005-0000-0000-0000F61A0000}"/>
    <cellStyle name="Input 2 5 13 2 2 2" xfId="8100" xr:uid="{00000000-0005-0000-0000-0000F71A0000}"/>
    <cellStyle name="Input 2 5 13 2 2 3" xfId="8101" xr:uid="{00000000-0005-0000-0000-0000F81A0000}"/>
    <cellStyle name="Input 2 5 13 2 2 4" xfId="8102" xr:uid="{00000000-0005-0000-0000-0000F91A0000}"/>
    <cellStyle name="Input 2 5 13 2 2 5" xfId="8103" xr:uid="{00000000-0005-0000-0000-0000FA1A0000}"/>
    <cellStyle name="Input 2 5 13 2 3" xfId="8104" xr:uid="{00000000-0005-0000-0000-0000FB1A0000}"/>
    <cellStyle name="Input 2 5 13 2 3 2" xfId="8105" xr:uid="{00000000-0005-0000-0000-0000FC1A0000}"/>
    <cellStyle name="Input 2 5 13 2 3 3" xfId="8106" xr:uid="{00000000-0005-0000-0000-0000FD1A0000}"/>
    <cellStyle name="Input 2 5 13 2 3 4" xfId="8107" xr:uid="{00000000-0005-0000-0000-0000FE1A0000}"/>
    <cellStyle name="Input 2 5 13 2 3 5" xfId="8108" xr:uid="{00000000-0005-0000-0000-0000FF1A0000}"/>
    <cellStyle name="Input 2 5 13 2 4" xfId="8109" xr:uid="{00000000-0005-0000-0000-0000001B0000}"/>
    <cellStyle name="Input 2 5 13 2 4 2" xfId="8110" xr:uid="{00000000-0005-0000-0000-0000011B0000}"/>
    <cellStyle name="Input 2 5 13 2 5" xfId="8111" xr:uid="{00000000-0005-0000-0000-0000021B0000}"/>
    <cellStyle name="Input 2 5 13 2 5 2" xfId="8112" xr:uid="{00000000-0005-0000-0000-0000031B0000}"/>
    <cellStyle name="Input 2 5 13 2 6" xfId="8113" xr:uid="{00000000-0005-0000-0000-0000041B0000}"/>
    <cellStyle name="Input 2 5 13 2 7" xfId="8114" xr:uid="{00000000-0005-0000-0000-0000051B0000}"/>
    <cellStyle name="Input 2 5 13 3" xfId="8115" xr:uid="{00000000-0005-0000-0000-0000061B0000}"/>
    <cellStyle name="Input 2 5 13 3 2" xfId="8116" xr:uid="{00000000-0005-0000-0000-0000071B0000}"/>
    <cellStyle name="Input 2 5 13 3 3" xfId="8117" xr:uid="{00000000-0005-0000-0000-0000081B0000}"/>
    <cellStyle name="Input 2 5 13 3 4" xfId="8118" xr:uid="{00000000-0005-0000-0000-0000091B0000}"/>
    <cellStyle name="Input 2 5 13 3 5" xfId="8119" xr:uid="{00000000-0005-0000-0000-00000A1B0000}"/>
    <cellStyle name="Input 2 5 13 4" xfId="8120" xr:uid="{00000000-0005-0000-0000-00000B1B0000}"/>
    <cellStyle name="Input 2 5 13 4 2" xfId="8121" xr:uid="{00000000-0005-0000-0000-00000C1B0000}"/>
    <cellStyle name="Input 2 5 13 4 3" xfId="8122" xr:uid="{00000000-0005-0000-0000-00000D1B0000}"/>
    <cellStyle name="Input 2 5 13 4 4" xfId="8123" xr:uid="{00000000-0005-0000-0000-00000E1B0000}"/>
    <cellStyle name="Input 2 5 13 4 5" xfId="8124" xr:uid="{00000000-0005-0000-0000-00000F1B0000}"/>
    <cellStyle name="Input 2 5 13 5" xfId="8125" xr:uid="{00000000-0005-0000-0000-0000101B0000}"/>
    <cellStyle name="Input 2 5 13 5 2" xfId="8126" xr:uid="{00000000-0005-0000-0000-0000111B0000}"/>
    <cellStyle name="Input 2 5 13 6" xfId="8127" xr:uid="{00000000-0005-0000-0000-0000121B0000}"/>
    <cellStyle name="Input 2 5 13 6 2" xfId="8128" xr:uid="{00000000-0005-0000-0000-0000131B0000}"/>
    <cellStyle name="Input 2 5 13 7" xfId="8129" xr:uid="{00000000-0005-0000-0000-0000141B0000}"/>
    <cellStyle name="Input 2 5 13 8" xfId="8130" xr:uid="{00000000-0005-0000-0000-0000151B0000}"/>
    <cellStyle name="Input 2 5 14" xfId="8131" xr:uid="{00000000-0005-0000-0000-0000161B0000}"/>
    <cellStyle name="Input 2 5 14 2" xfId="8132" xr:uid="{00000000-0005-0000-0000-0000171B0000}"/>
    <cellStyle name="Input 2 5 14 2 2" xfId="8133" xr:uid="{00000000-0005-0000-0000-0000181B0000}"/>
    <cellStyle name="Input 2 5 14 2 2 2" xfId="8134" xr:uid="{00000000-0005-0000-0000-0000191B0000}"/>
    <cellStyle name="Input 2 5 14 2 2 3" xfId="8135" xr:uid="{00000000-0005-0000-0000-00001A1B0000}"/>
    <cellStyle name="Input 2 5 14 2 2 4" xfId="8136" xr:uid="{00000000-0005-0000-0000-00001B1B0000}"/>
    <cellStyle name="Input 2 5 14 2 2 5" xfId="8137" xr:uid="{00000000-0005-0000-0000-00001C1B0000}"/>
    <cellStyle name="Input 2 5 14 2 3" xfId="8138" xr:uid="{00000000-0005-0000-0000-00001D1B0000}"/>
    <cellStyle name="Input 2 5 14 2 3 2" xfId="8139" xr:uid="{00000000-0005-0000-0000-00001E1B0000}"/>
    <cellStyle name="Input 2 5 14 2 3 3" xfId="8140" xr:uid="{00000000-0005-0000-0000-00001F1B0000}"/>
    <cellStyle name="Input 2 5 14 2 3 4" xfId="8141" xr:uid="{00000000-0005-0000-0000-0000201B0000}"/>
    <cellStyle name="Input 2 5 14 2 3 5" xfId="8142" xr:uid="{00000000-0005-0000-0000-0000211B0000}"/>
    <cellStyle name="Input 2 5 14 2 4" xfId="8143" xr:uid="{00000000-0005-0000-0000-0000221B0000}"/>
    <cellStyle name="Input 2 5 14 2 4 2" xfId="8144" xr:uid="{00000000-0005-0000-0000-0000231B0000}"/>
    <cellStyle name="Input 2 5 14 2 5" xfId="8145" xr:uid="{00000000-0005-0000-0000-0000241B0000}"/>
    <cellStyle name="Input 2 5 14 2 5 2" xfId="8146" xr:uid="{00000000-0005-0000-0000-0000251B0000}"/>
    <cellStyle name="Input 2 5 14 2 6" xfId="8147" xr:uid="{00000000-0005-0000-0000-0000261B0000}"/>
    <cellStyle name="Input 2 5 14 2 7" xfId="8148" xr:uid="{00000000-0005-0000-0000-0000271B0000}"/>
    <cellStyle name="Input 2 5 14 3" xfId="8149" xr:uid="{00000000-0005-0000-0000-0000281B0000}"/>
    <cellStyle name="Input 2 5 14 3 2" xfId="8150" xr:uid="{00000000-0005-0000-0000-0000291B0000}"/>
    <cellStyle name="Input 2 5 14 3 3" xfId="8151" xr:uid="{00000000-0005-0000-0000-00002A1B0000}"/>
    <cellStyle name="Input 2 5 14 3 4" xfId="8152" xr:uid="{00000000-0005-0000-0000-00002B1B0000}"/>
    <cellStyle name="Input 2 5 14 3 5" xfId="8153" xr:uid="{00000000-0005-0000-0000-00002C1B0000}"/>
    <cellStyle name="Input 2 5 14 4" xfId="8154" xr:uid="{00000000-0005-0000-0000-00002D1B0000}"/>
    <cellStyle name="Input 2 5 14 4 2" xfId="8155" xr:uid="{00000000-0005-0000-0000-00002E1B0000}"/>
    <cellStyle name="Input 2 5 14 4 3" xfId="8156" xr:uid="{00000000-0005-0000-0000-00002F1B0000}"/>
    <cellStyle name="Input 2 5 14 4 4" xfId="8157" xr:uid="{00000000-0005-0000-0000-0000301B0000}"/>
    <cellStyle name="Input 2 5 14 4 5" xfId="8158" xr:uid="{00000000-0005-0000-0000-0000311B0000}"/>
    <cellStyle name="Input 2 5 14 5" xfId="8159" xr:uid="{00000000-0005-0000-0000-0000321B0000}"/>
    <cellStyle name="Input 2 5 14 5 2" xfId="8160" xr:uid="{00000000-0005-0000-0000-0000331B0000}"/>
    <cellStyle name="Input 2 5 14 6" xfId="8161" xr:uid="{00000000-0005-0000-0000-0000341B0000}"/>
    <cellStyle name="Input 2 5 14 6 2" xfId="8162" xr:uid="{00000000-0005-0000-0000-0000351B0000}"/>
    <cellStyle name="Input 2 5 14 7" xfId="8163" xr:uid="{00000000-0005-0000-0000-0000361B0000}"/>
    <cellStyle name="Input 2 5 14 8" xfId="8164" xr:uid="{00000000-0005-0000-0000-0000371B0000}"/>
    <cellStyle name="Input 2 5 15" xfId="8165" xr:uid="{00000000-0005-0000-0000-0000381B0000}"/>
    <cellStyle name="Input 2 5 15 2" xfId="8166" xr:uid="{00000000-0005-0000-0000-0000391B0000}"/>
    <cellStyle name="Input 2 5 15 2 2" xfId="8167" xr:uid="{00000000-0005-0000-0000-00003A1B0000}"/>
    <cellStyle name="Input 2 5 15 2 3" xfId="8168" xr:uid="{00000000-0005-0000-0000-00003B1B0000}"/>
    <cellStyle name="Input 2 5 15 2 4" xfId="8169" xr:uid="{00000000-0005-0000-0000-00003C1B0000}"/>
    <cellStyle name="Input 2 5 15 2 5" xfId="8170" xr:uid="{00000000-0005-0000-0000-00003D1B0000}"/>
    <cellStyle name="Input 2 5 15 3" xfId="8171" xr:uid="{00000000-0005-0000-0000-00003E1B0000}"/>
    <cellStyle name="Input 2 5 15 3 2" xfId="8172" xr:uid="{00000000-0005-0000-0000-00003F1B0000}"/>
    <cellStyle name="Input 2 5 15 3 3" xfId="8173" xr:uid="{00000000-0005-0000-0000-0000401B0000}"/>
    <cellStyle name="Input 2 5 15 3 4" xfId="8174" xr:uid="{00000000-0005-0000-0000-0000411B0000}"/>
    <cellStyle name="Input 2 5 15 3 5" xfId="8175" xr:uid="{00000000-0005-0000-0000-0000421B0000}"/>
    <cellStyle name="Input 2 5 15 4" xfId="8176" xr:uid="{00000000-0005-0000-0000-0000431B0000}"/>
    <cellStyle name="Input 2 5 15 4 2" xfId="8177" xr:uid="{00000000-0005-0000-0000-0000441B0000}"/>
    <cellStyle name="Input 2 5 15 5" xfId="8178" xr:uid="{00000000-0005-0000-0000-0000451B0000}"/>
    <cellStyle name="Input 2 5 15 5 2" xfId="8179" xr:uid="{00000000-0005-0000-0000-0000461B0000}"/>
    <cellStyle name="Input 2 5 15 6" xfId="8180" xr:uid="{00000000-0005-0000-0000-0000471B0000}"/>
    <cellStyle name="Input 2 5 15 7" xfId="8181" xr:uid="{00000000-0005-0000-0000-0000481B0000}"/>
    <cellStyle name="Input 2 5 16" xfId="8182" xr:uid="{00000000-0005-0000-0000-0000491B0000}"/>
    <cellStyle name="Input 2 5 16 2" xfId="8183" xr:uid="{00000000-0005-0000-0000-00004A1B0000}"/>
    <cellStyle name="Input 2 5 16 3" xfId="8184" xr:uid="{00000000-0005-0000-0000-00004B1B0000}"/>
    <cellStyle name="Input 2 5 16 4" xfId="8185" xr:uid="{00000000-0005-0000-0000-00004C1B0000}"/>
    <cellStyle name="Input 2 5 16 5" xfId="8186" xr:uid="{00000000-0005-0000-0000-00004D1B0000}"/>
    <cellStyle name="Input 2 5 17" xfId="8187" xr:uid="{00000000-0005-0000-0000-00004E1B0000}"/>
    <cellStyle name="Input 2 5 17 2" xfId="8188" xr:uid="{00000000-0005-0000-0000-00004F1B0000}"/>
    <cellStyle name="Input 2 5 17 3" xfId="8189" xr:uid="{00000000-0005-0000-0000-0000501B0000}"/>
    <cellStyle name="Input 2 5 17 4" xfId="8190" xr:uid="{00000000-0005-0000-0000-0000511B0000}"/>
    <cellStyle name="Input 2 5 17 5" xfId="8191" xr:uid="{00000000-0005-0000-0000-0000521B0000}"/>
    <cellStyle name="Input 2 5 18" xfId="8192" xr:uid="{00000000-0005-0000-0000-0000531B0000}"/>
    <cellStyle name="Input 2 5 18 2" xfId="8193" xr:uid="{00000000-0005-0000-0000-0000541B0000}"/>
    <cellStyle name="Input 2 5 19" xfId="8194" xr:uid="{00000000-0005-0000-0000-0000551B0000}"/>
    <cellStyle name="Input 2 5 19 2" xfId="8195" xr:uid="{00000000-0005-0000-0000-0000561B0000}"/>
    <cellStyle name="Input 2 5 2" xfId="1083" xr:uid="{00000000-0005-0000-0000-0000571B0000}"/>
    <cellStyle name="Input 2 5 2 2" xfId="1084" xr:uid="{00000000-0005-0000-0000-0000581B0000}"/>
    <cellStyle name="Input 2 5 2 2 2" xfId="8196" xr:uid="{00000000-0005-0000-0000-0000591B0000}"/>
    <cellStyle name="Input 2 5 2 2 2 2" xfId="8197" xr:uid="{00000000-0005-0000-0000-00005A1B0000}"/>
    <cellStyle name="Input 2 5 2 2 2 3" xfId="8198" xr:uid="{00000000-0005-0000-0000-00005B1B0000}"/>
    <cellStyle name="Input 2 5 2 2 2 4" xfId="8199" xr:uid="{00000000-0005-0000-0000-00005C1B0000}"/>
    <cellStyle name="Input 2 5 2 2 2 5" xfId="8200" xr:uid="{00000000-0005-0000-0000-00005D1B0000}"/>
    <cellStyle name="Input 2 5 2 2 3" xfId="8201" xr:uid="{00000000-0005-0000-0000-00005E1B0000}"/>
    <cellStyle name="Input 2 5 2 2 3 2" xfId="8202" xr:uid="{00000000-0005-0000-0000-00005F1B0000}"/>
    <cellStyle name="Input 2 5 2 2 3 3" xfId="8203" xr:uid="{00000000-0005-0000-0000-0000601B0000}"/>
    <cellStyle name="Input 2 5 2 2 3 4" xfId="8204" xr:uid="{00000000-0005-0000-0000-0000611B0000}"/>
    <cellStyle name="Input 2 5 2 2 3 5" xfId="8205" xr:uid="{00000000-0005-0000-0000-0000621B0000}"/>
    <cellStyle name="Input 2 5 2 2 4" xfId="8206" xr:uid="{00000000-0005-0000-0000-0000631B0000}"/>
    <cellStyle name="Input 2 5 2 2 4 2" xfId="8207" xr:uid="{00000000-0005-0000-0000-0000641B0000}"/>
    <cellStyle name="Input 2 5 2 2 5" xfId="8208" xr:uid="{00000000-0005-0000-0000-0000651B0000}"/>
    <cellStyle name="Input 2 5 2 2 5 2" xfId="8209" xr:uid="{00000000-0005-0000-0000-0000661B0000}"/>
    <cellStyle name="Input 2 5 2 2 6" xfId="8210" xr:uid="{00000000-0005-0000-0000-0000671B0000}"/>
    <cellStyle name="Input 2 5 2 2 7" xfId="8211" xr:uid="{00000000-0005-0000-0000-0000681B0000}"/>
    <cellStyle name="Input 2 5 2 3" xfId="8212" xr:uid="{00000000-0005-0000-0000-0000691B0000}"/>
    <cellStyle name="Input 2 5 2 3 2" xfId="8213" xr:uid="{00000000-0005-0000-0000-00006A1B0000}"/>
    <cellStyle name="Input 2 5 2 3 3" xfId="8214" xr:uid="{00000000-0005-0000-0000-00006B1B0000}"/>
    <cellStyle name="Input 2 5 2 3 4" xfId="8215" xr:uid="{00000000-0005-0000-0000-00006C1B0000}"/>
    <cellStyle name="Input 2 5 2 3 5" xfId="8216" xr:uid="{00000000-0005-0000-0000-00006D1B0000}"/>
    <cellStyle name="Input 2 5 2 4" xfId="8217" xr:uid="{00000000-0005-0000-0000-00006E1B0000}"/>
    <cellStyle name="Input 2 5 2 4 2" xfId="8218" xr:uid="{00000000-0005-0000-0000-00006F1B0000}"/>
    <cellStyle name="Input 2 5 2 4 3" xfId="8219" xr:uid="{00000000-0005-0000-0000-0000701B0000}"/>
    <cellStyle name="Input 2 5 2 4 4" xfId="8220" xr:uid="{00000000-0005-0000-0000-0000711B0000}"/>
    <cellStyle name="Input 2 5 2 4 5" xfId="8221" xr:uid="{00000000-0005-0000-0000-0000721B0000}"/>
    <cellStyle name="Input 2 5 2 5" xfId="8222" xr:uid="{00000000-0005-0000-0000-0000731B0000}"/>
    <cellStyle name="Input 2 5 2 5 2" xfId="8223" xr:uid="{00000000-0005-0000-0000-0000741B0000}"/>
    <cellStyle name="Input 2 5 2 6" xfId="8224" xr:uid="{00000000-0005-0000-0000-0000751B0000}"/>
    <cellStyle name="Input 2 5 2 6 2" xfId="8225" xr:uid="{00000000-0005-0000-0000-0000761B0000}"/>
    <cellStyle name="Input 2 5 2 7" xfId="8226" xr:uid="{00000000-0005-0000-0000-0000771B0000}"/>
    <cellStyle name="Input 2 5 2 8" xfId="8227" xr:uid="{00000000-0005-0000-0000-0000781B0000}"/>
    <cellStyle name="Input 2 5 20" xfId="8228" xr:uid="{00000000-0005-0000-0000-0000791B0000}"/>
    <cellStyle name="Input 2 5 21" xfId="8229" xr:uid="{00000000-0005-0000-0000-00007A1B0000}"/>
    <cellStyle name="Input 2 5 3" xfId="1085" xr:uid="{00000000-0005-0000-0000-00007B1B0000}"/>
    <cellStyle name="Input 2 5 3 2" xfId="1086" xr:uid="{00000000-0005-0000-0000-00007C1B0000}"/>
    <cellStyle name="Input 2 5 3 2 2" xfId="8230" xr:uid="{00000000-0005-0000-0000-00007D1B0000}"/>
    <cellStyle name="Input 2 5 3 2 2 2" xfId="8231" xr:uid="{00000000-0005-0000-0000-00007E1B0000}"/>
    <cellStyle name="Input 2 5 3 2 2 3" xfId="8232" xr:uid="{00000000-0005-0000-0000-00007F1B0000}"/>
    <cellStyle name="Input 2 5 3 2 2 4" xfId="8233" xr:uid="{00000000-0005-0000-0000-0000801B0000}"/>
    <cellStyle name="Input 2 5 3 2 2 5" xfId="8234" xr:uid="{00000000-0005-0000-0000-0000811B0000}"/>
    <cellStyle name="Input 2 5 3 2 3" xfId="8235" xr:uid="{00000000-0005-0000-0000-0000821B0000}"/>
    <cellStyle name="Input 2 5 3 2 3 2" xfId="8236" xr:uid="{00000000-0005-0000-0000-0000831B0000}"/>
    <cellStyle name="Input 2 5 3 2 3 3" xfId="8237" xr:uid="{00000000-0005-0000-0000-0000841B0000}"/>
    <cellStyle name="Input 2 5 3 2 3 4" xfId="8238" xr:uid="{00000000-0005-0000-0000-0000851B0000}"/>
    <cellStyle name="Input 2 5 3 2 3 5" xfId="8239" xr:uid="{00000000-0005-0000-0000-0000861B0000}"/>
    <cellStyle name="Input 2 5 3 2 4" xfId="8240" xr:uid="{00000000-0005-0000-0000-0000871B0000}"/>
    <cellStyle name="Input 2 5 3 2 4 2" xfId="8241" xr:uid="{00000000-0005-0000-0000-0000881B0000}"/>
    <cellStyle name="Input 2 5 3 2 5" xfId="8242" xr:uid="{00000000-0005-0000-0000-0000891B0000}"/>
    <cellStyle name="Input 2 5 3 2 5 2" xfId="8243" xr:uid="{00000000-0005-0000-0000-00008A1B0000}"/>
    <cellStyle name="Input 2 5 3 2 6" xfId="8244" xr:uid="{00000000-0005-0000-0000-00008B1B0000}"/>
    <cellStyle name="Input 2 5 3 2 7" xfId="8245" xr:uid="{00000000-0005-0000-0000-00008C1B0000}"/>
    <cellStyle name="Input 2 5 3 3" xfId="8246" xr:uid="{00000000-0005-0000-0000-00008D1B0000}"/>
    <cellStyle name="Input 2 5 3 3 2" xfId="8247" xr:uid="{00000000-0005-0000-0000-00008E1B0000}"/>
    <cellStyle name="Input 2 5 3 3 3" xfId="8248" xr:uid="{00000000-0005-0000-0000-00008F1B0000}"/>
    <cellStyle name="Input 2 5 3 3 4" xfId="8249" xr:uid="{00000000-0005-0000-0000-0000901B0000}"/>
    <cellStyle name="Input 2 5 3 3 5" xfId="8250" xr:uid="{00000000-0005-0000-0000-0000911B0000}"/>
    <cellStyle name="Input 2 5 3 4" xfId="8251" xr:uid="{00000000-0005-0000-0000-0000921B0000}"/>
    <cellStyle name="Input 2 5 3 4 2" xfId="8252" xr:uid="{00000000-0005-0000-0000-0000931B0000}"/>
    <cellStyle name="Input 2 5 3 4 3" xfId="8253" xr:uid="{00000000-0005-0000-0000-0000941B0000}"/>
    <cellStyle name="Input 2 5 3 4 4" xfId="8254" xr:uid="{00000000-0005-0000-0000-0000951B0000}"/>
    <cellStyle name="Input 2 5 3 4 5" xfId="8255" xr:uid="{00000000-0005-0000-0000-0000961B0000}"/>
    <cellStyle name="Input 2 5 3 5" xfId="8256" xr:uid="{00000000-0005-0000-0000-0000971B0000}"/>
    <cellStyle name="Input 2 5 3 5 2" xfId="8257" xr:uid="{00000000-0005-0000-0000-0000981B0000}"/>
    <cellStyle name="Input 2 5 3 6" xfId="8258" xr:uid="{00000000-0005-0000-0000-0000991B0000}"/>
    <cellStyle name="Input 2 5 3 6 2" xfId="8259" xr:uid="{00000000-0005-0000-0000-00009A1B0000}"/>
    <cellStyle name="Input 2 5 3 7" xfId="8260" xr:uid="{00000000-0005-0000-0000-00009B1B0000}"/>
    <cellStyle name="Input 2 5 3 8" xfId="8261" xr:uid="{00000000-0005-0000-0000-00009C1B0000}"/>
    <cellStyle name="Input 2 5 4" xfId="1087" xr:uid="{00000000-0005-0000-0000-00009D1B0000}"/>
    <cellStyle name="Input 2 5 4 2" xfId="1088" xr:uid="{00000000-0005-0000-0000-00009E1B0000}"/>
    <cellStyle name="Input 2 5 4 2 2" xfId="8262" xr:uid="{00000000-0005-0000-0000-00009F1B0000}"/>
    <cellStyle name="Input 2 5 4 2 2 2" xfId="8263" xr:uid="{00000000-0005-0000-0000-0000A01B0000}"/>
    <cellStyle name="Input 2 5 4 2 2 3" xfId="8264" xr:uid="{00000000-0005-0000-0000-0000A11B0000}"/>
    <cellStyle name="Input 2 5 4 2 2 4" xfId="8265" xr:uid="{00000000-0005-0000-0000-0000A21B0000}"/>
    <cellStyle name="Input 2 5 4 2 2 5" xfId="8266" xr:uid="{00000000-0005-0000-0000-0000A31B0000}"/>
    <cellStyle name="Input 2 5 4 2 3" xfId="8267" xr:uid="{00000000-0005-0000-0000-0000A41B0000}"/>
    <cellStyle name="Input 2 5 4 2 3 2" xfId="8268" xr:uid="{00000000-0005-0000-0000-0000A51B0000}"/>
    <cellStyle name="Input 2 5 4 2 3 3" xfId="8269" xr:uid="{00000000-0005-0000-0000-0000A61B0000}"/>
    <cellStyle name="Input 2 5 4 2 3 4" xfId="8270" xr:uid="{00000000-0005-0000-0000-0000A71B0000}"/>
    <cellStyle name="Input 2 5 4 2 3 5" xfId="8271" xr:uid="{00000000-0005-0000-0000-0000A81B0000}"/>
    <cellStyle name="Input 2 5 4 2 4" xfId="8272" xr:uid="{00000000-0005-0000-0000-0000A91B0000}"/>
    <cellStyle name="Input 2 5 4 2 4 2" xfId="8273" xr:uid="{00000000-0005-0000-0000-0000AA1B0000}"/>
    <cellStyle name="Input 2 5 4 2 5" xfId="8274" xr:uid="{00000000-0005-0000-0000-0000AB1B0000}"/>
    <cellStyle name="Input 2 5 4 2 5 2" xfId="8275" xr:uid="{00000000-0005-0000-0000-0000AC1B0000}"/>
    <cellStyle name="Input 2 5 4 2 6" xfId="8276" xr:uid="{00000000-0005-0000-0000-0000AD1B0000}"/>
    <cellStyle name="Input 2 5 4 2 7" xfId="8277" xr:uid="{00000000-0005-0000-0000-0000AE1B0000}"/>
    <cellStyle name="Input 2 5 4 3" xfId="8278" xr:uid="{00000000-0005-0000-0000-0000AF1B0000}"/>
    <cellStyle name="Input 2 5 4 3 2" xfId="8279" xr:uid="{00000000-0005-0000-0000-0000B01B0000}"/>
    <cellStyle name="Input 2 5 4 3 3" xfId="8280" xr:uid="{00000000-0005-0000-0000-0000B11B0000}"/>
    <cellStyle name="Input 2 5 4 3 4" xfId="8281" xr:uid="{00000000-0005-0000-0000-0000B21B0000}"/>
    <cellStyle name="Input 2 5 4 3 5" xfId="8282" xr:uid="{00000000-0005-0000-0000-0000B31B0000}"/>
    <cellStyle name="Input 2 5 4 4" xfId="8283" xr:uid="{00000000-0005-0000-0000-0000B41B0000}"/>
    <cellStyle name="Input 2 5 4 4 2" xfId="8284" xr:uid="{00000000-0005-0000-0000-0000B51B0000}"/>
    <cellStyle name="Input 2 5 4 4 3" xfId="8285" xr:uid="{00000000-0005-0000-0000-0000B61B0000}"/>
    <cellStyle name="Input 2 5 4 4 4" xfId="8286" xr:uid="{00000000-0005-0000-0000-0000B71B0000}"/>
    <cellStyle name="Input 2 5 4 4 5" xfId="8287" xr:uid="{00000000-0005-0000-0000-0000B81B0000}"/>
    <cellStyle name="Input 2 5 4 5" xfId="8288" xr:uid="{00000000-0005-0000-0000-0000B91B0000}"/>
    <cellStyle name="Input 2 5 4 5 2" xfId="8289" xr:uid="{00000000-0005-0000-0000-0000BA1B0000}"/>
    <cellStyle name="Input 2 5 4 6" xfId="8290" xr:uid="{00000000-0005-0000-0000-0000BB1B0000}"/>
    <cellStyle name="Input 2 5 4 6 2" xfId="8291" xr:uid="{00000000-0005-0000-0000-0000BC1B0000}"/>
    <cellStyle name="Input 2 5 4 7" xfId="8292" xr:uid="{00000000-0005-0000-0000-0000BD1B0000}"/>
    <cellStyle name="Input 2 5 4 8" xfId="8293" xr:uid="{00000000-0005-0000-0000-0000BE1B0000}"/>
    <cellStyle name="Input 2 5 5" xfId="1089" xr:uid="{00000000-0005-0000-0000-0000BF1B0000}"/>
    <cellStyle name="Input 2 5 5 2" xfId="1090" xr:uid="{00000000-0005-0000-0000-0000C01B0000}"/>
    <cellStyle name="Input 2 5 5 2 2" xfId="8294" xr:uid="{00000000-0005-0000-0000-0000C11B0000}"/>
    <cellStyle name="Input 2 5 5 2 2 2" xfId="8295" xr:uid="{00000000-0005-0000-0000-0000C21B0000}"/>
    <cellStyle name="Input 2 5 5 2 2 3" xfId="8296" xr:uid="{00000000-0005-0000-0000-0000C31B0000}"/>
    <cellStyle name="Input 2 5 5 2 2 4" xfId="8297" xr:uid="{00000000-0005-0000-0000-0000C41B0000}"/>
    <cellStyle name="Input 2 5 5 2 2 5" xfId="8298" xr:uid="{00000000-0005-0000-0000-0000C51B0000}"/>
    <cellStyle name="Input 2 5 5 2 3" xfId="8299" xr:uid="{00000000-0005-0000-0000-0000C61B0000}"/>
    <cellStyle name="Input 2 5 5 2 3 2" xfId="8300" xr:uid="{00000000-0005-0000-0000-0000C71B0000}"/>
    <cellStyle name="Input 2 5 5 2 3 3" xfId="8301" xr:uid="{00000000-0005-0000-0000-0000C81B0000}"/>
    <cellStyle name="Input 2 5 5 2 3 4" xfId="8302" xr:uid="{00000000-0005-0000-0000-0000C91B0000}"/>
    <cellStyle name="Input 2 5 5 2 3 5" xfId="8303" xr:uid="{00000000-0005-0000-0000-0000CA1B0000}"/>
    <cellStyle name="Input 2 5 5 2 4" xfId="8304" xr:uid="{00000000-0005-0000-0000-0000CB1B0000}"/>
    <cellStyle name="Input 2 5 5 2 4 2" xfId="8305" xr:uid="{00000000-0005-0000-0000-0000CC1B0000}"/>
    <cellStyle name="Input 2 5 5 2 5" xfId="8306" xr:uid="{00000000-0005-0000-0000-0000CD1B0000}"/>
    <cellStyle name="Input 2 5 5 2 5 2" xfId="8307" xr:uid="{00000000-0005-0000-0000-0000CE1B0000}"/>
    <cellStyle name="Input 2 5 5 2 6" xfId="8308" xr:uid="{00000000-0005-0000-0000-0000CF1B0000}"/>
    <cellStyle name="Input 2 5 5 2 7" xfId="8309" xr:uid="{00000000-0005-0000-0000-0000D01B0000}"/>
    <cellStyle name="Input 2 5 5 3" xfId="8310" xr:uid="{00000000-0005-0000-0000-0000D11B0000}"/>
    <cellStyle name="Input 2 5 5 3 2" xfId="8311" xr:uid="{00000000-0005-0000-0000-0000D21B0000}"/>
    <cellStyle name="Input 2 5 5 3 3" xfId="8312" xr:uid="{00000000-0005-0000-0000-0000D31B0000}"/>
    <cellStyle name="Input 2 5 5 3 4" xfId="8313" xr:uid="{00000000-0005-0000-0000-0000D41B0000}"/>
    <cellStyle name="Input 2 5 5 3 5" xfId="8314" xr:uid="{00000000-0005-0000-0000-0000D51B0000}"/>
    <cellStyle name="Input 2 5 5 4" xfId="8315" xr:uid="{00000000-0005-0000-0000-0000D61B0000}"/>
    <cellStyle name="Input 2 5 5 4 2" xfId="8316" xr:uid="{00000000-0005-0000-0000-0000D71B0000}"/>
    <cellStyle name="Input 2 5 5 4 3" xfId="8317" xr:uid="{00000000-0005-0000-0000-0000D81B0000}"/>
    <cellStyle name="Input 2 5 5 4 4" xfId="8318" xr:uid="{00000000-0005-0000-0000-0000D91B0000}"/>
    <cellStyle name="Input 2 5 5 4 5" xfId="8319" xr:uid="{00000000-0005-0000-0000-0000DA1B0000}"/>
    <cellStyle name="Input 2 5 5 5" xfId="8320" xr:uid="{00000000-0005-0000-0000-0000DB1B0000}"/>
    <cellStyle name="Input 2 5 5 5 2" xfId="8321" xr:uid="{00000000-0005-0000-0000-0000DC1B0000}"/>
    <cellStyle name="Input 2 5 5 6" xfId="8322" xr:uid="{00000000-0005-0000-0000-0000DD1B0000}"/>
    <cellStyle name="Input 2 5 5 6 2" xfId="8323" xr:uid="{00000000-0005-0000-0000-0000DE1B0000}"/>
    <cellStyle name="Input 2 5 5 7" xfId="8324" xr:uid="{00000000-0005-0000-0000-0000DF1B0000}"/>
    <cellStyle name="Input 2 5 5 8" xfId="8325" xr:uid="{00000000-0005-0000-0000-0000E01B0000}"/>
    <cellStyle name="Input 2 5 6" xfId="1091" xr:uid="{00000000-0005-0000-0000-0000E11B0000}"/>
    <cellStyle name="Input 2 5 6 2" xfId="8326" xr:uid="{00000000-0005-0000-0000-0000E21B0000}"/>
    <cellStyle name="Input 2 5 6 2 2" xfId="8327" xr:uid="{00000000-0005-0000-0000-0000E31B0000}"/>
    <cellStyle name="Input 2 5 6 2 2 2" xfId="8328" xr:uid="{00000000-0005-0000-0000-0000E41B0000}"/>
    <cellStyle name="Input 2 5 6 2 2 3" xfId="8329" xr:uid="{00000000-0005-0000-0000-0000E51B0000}"/>
    <cellStyle name="Input 2 5 6 2 2 4" xfId="8330" xr:uid="{00000000-0005-0000-0000-0000E61B0000}"/>
    <cellStyle name="Input 2 5 6 2 2 5" xfId="8331" xr:uid="{00000000-0005-0000-0000-0000E71B0000}"/>
    <cellStyle name="Input 2 5 6 2 3" xfId="8332" xr:uid="{00000000-0005-0000-0000-0000E81B0000}"/>
    <cellStyle name="Input 2 5 6 2 3 2" xfId="8333" xr:uid="{00000000-0005-0000-0000-0000E91B0000}"/>
    <cellStyle name="Input 2 5 6 2 3 3" xfId="8334" xr:uid="{00000000-0005-0000-0000-0000EA1B0000}"/>
    <cellStyle name="Input 2 5 6 2 3 4" xfId="8335" xr:uid="{00000000-0005-0000-0000-0000EB1B0000}"/>
    <cellStyle name="Input 2 5 6 2 3 5" xfId="8336" xr:uid="{00000000-0005-0000-0000-0000EC1B0000}"/>
    <cellStyle name="Input 2 5 6 2 4" xfId="8337" xr:uid="{00000000-0005-0000-0000-0000ED1B0000}"/>
    <cellStyle name="Input 2 5 6 2 4 2" xfId="8338" xr:uid="{00000000-0005-0000-0000-0000EE1B0000}"/>
    <cellStyle name="Input 2 5 6 2 5" xfId="8339" xr:uid="{00000000-0005-0000-0000-0000EF1B0000}"/>
    <cellStyle name="Input 2 5 6 2 5 2" xfId="8340" xr:uid="{00000000-0005-0000-0000-0000F01B0000}"/>
    <cellStyle name="Input 2 5 6 2 6" xfId="8341" xr:uid="{00000000-0005-0000-0000-0000F11B0000}"/>
    <cellStyle name="Input 2 5 6 2 7" xfId="8342" xr:uid="{00000000-0005-0000-0000-0000F21B0000}"/>
    <cellStyle name="Input 2 5 6 3" xfId="8343" xr:uid="{00000000-0005-0000-0000-0000F31B0000}"/>
    <cellStyle name="Input 2 5 6 3 2" xfId="8344" xr:uid="{00000000-0005-0000-0000-0000F41B0000}"/>
    <cellStyle name="Input 2 5 6 3 3" xfId="8345" xr:uid="{00000000-0005-0000-0000-0000F51B0000}"/>
    <cellStyle name="Input 2 5 6 3 4" xfId="8346" xr:uid="{00000000-0005-0000-0000-0000F61B0000}"/>
    <cellStyle name="Input 2 5 6 3 5" xfId="8347" xr:uid="{00000000-0005-0000-0000-0000F71B0000}"/>
    <cellStyle name="Input 2 5 6 4" xfId="8348" xr:uid="{00000000-0005-0000-0000-0000F81B0000}"/>
    <cellStyle name="Input 2 5 6 4 2" xfId="8349" xr:uid="{00000000-0005-0000-0000-0000F91B0000}"/>
    <cellStyle name="Input 2 5 6 4 3" xfId="8350" xr:uid="{00000000-0005-0000-0000-0000FA1B0000}"/>
    <cellStyle name="Input 2 5 6 4 4" xfId="8351" xr:uid="{00000000-0005-0000-0000-0000FB1B0000}"/>
    <cellStyle name="Input 2 5 6 4 5" xfId="8352" xr:uid="{00000000-0005-0000-0000-0000FC1B0000}"/>
    <cellStyle name="Input 2 5 6 5" xfId="8353" xr:uid="{00000000-0005-0000-0000-0000FD1B0000}"/>
    <cellStyle name="Input 2 5 6 5 2" xfId="8354" xr:uid="{00000000-0005-0000-0000-0000FE1B0000}"/>
    <cellStyle name="Input 2 5 6 6" xfId="8355" xr:uid="{00000000-0005-0000-0000-0000FF1B0000}"/>
    <cellStyle name="Input 2 5 6 6 2" xfId="8356" xr:uid="{00000000-0005-0000-0000-0000001C0000}"/>
    <cellStyle name="Input 2 5 6 7" xfId="8357" xr:uid="{00000000-0005-0000-0000-0000011C0000}"/>
    <cellStyle name="Input 2 5 6 8" xfId="8358" xr:uid="{00000000-0005-0000-0000-0000021C0000}"/>
    <cellStyle name="Input 2 5 7" xfId="8359" xr:uid="{00000000-0005-0000-0000-0000031C0000}"/>
    <cellStyle name="Input 2 5 7 2" xfId="8360" xr:uid="{00000000-0005-0000-0000-0000041C0000}"/>
    <cellStyle name="Input 2 5 7 2 2" xfId="8361" xr:uid="{00000000-0005-0000-0000-0000051C0000}"/>
    <cellStyle name="Input 2 5 7 2 2 2" xfId="8362" xr:uid="{00000000-0005-0000-0000-0000061C0000}"/>
    <cellStyle name="Input 2 5 7 2 2 3" xfId="8363" xr:uid="{00000000-0005-0000-0000-0000071C0000}"/>
    <cellStyle name="Input 2 5 7 2 2 4" xfId="8364" xr:uid="{00000000-0005-0000-0000-0000081C0000}"/>
    <cellStyle name="Input 2 5 7 2 2 5" xfId="8365" xr:uid="{00000000-0005-0000-0000-0000091C0000}"/>
    <cellStyle name="Input 2 5 7 2 3" xfId="8366" xr:uid="{00000000-0005-0000-0000-00000A1C0000}"/>
    <cellStyle name="Input 2 5 7 2 3 2" xfId="8367" xr:uid="{00000000-0005-0000-0000-00000B1C0000}"/>
    <cellStyle name="Input 2 5 7 2 3 3" xfId="8368" xr:uid="{00000000-0005-0000-0000-00000C1C0000}"/>
    <cellStyle name="Input 2 5 7 2 3 4" xfId="8369" xr:uid="{00000000-0005-0000-0000-00000D1C0000}"/>
    <cellStyle name="Input 2 5 7 2 3 5" xfId="8370" xr:uid="{00000000-0005-0000-0000-00000E1C0000}"/>
    <cellStyle name="Input 2 5 7 2 4" xfId="8371" xr:uid="{00000000-0005-0000-0000-00000F1C0000}"/>
    <cellStyle name="Input 2 5 7 2 4 2" xfId="8372" xr:uid="{00000000-0005-0000-0000-0000101C0000}"/>
    <cellStyle name="Input 2 5 7 2 5" xfId="8373" xr:uid="{00000000-0005-0000-0000-0000111C0000}"/>
    <cellStyle name="Input 2 5 7 2 5 2" xfId="8374" xr:uid="{00000000-0005-0000-0000-0000121C0000}"/>
    <cellStyle name="Input 2 5 7 2 6" xfId="8375" xr:uid="{00000000-0005-0000-0000-0000131C0000}"/>
    <cellStyle name="Input 2 5 7 2 7" xfId="8376" xr:uid="{00000000-0005-0000-0000-0000141C0000}"/>
    <cellStyle name="Input 2 5 7 3" xfId="8377" xr:uid="{00000000-0005-0000-0000-0000151C0000}"/>
    <cellStyle name="Input 2 5 7 3 2" xfId="8378" xr:uid="{00000000-0005-0000-0000-0000161C0000}"/>
    <cellStyle name="Input 2 5 7 3 3" xfId="8379" xr:uid="{00000000-0005-0000-0000-0000171C0000}"/>
    <cellStyle name="Input 2 5 7 3 4" xfId="8380" xr:uid="{00000000-0005-0000-0000-0000181C0000}"/>
    <cellStyle name="Input 2 5 7 3 5" xfId="8381" xr:uid="{00000000-0005-0000-0000-0000191C0000}"/>
    <cellStyle name="Input 2 5 7 4" xfId="8382" xr:uid="{00000000-0005-0000-0000-00001A1C0000}"/>
    <cellStyle name="Input 2 5 7 4 2" xfId="8383" xr:uid="{00000000-0005-0000-0000-00001B1C0000}"/>
    <cellStyle name="Input 2 5 7 4 3" xfId="8384" xr:uid="{00000000-0005-0000-0000-00001C1C0000}"/>
    <cellStyle name="Input 2 5 7 4 4" xfId="8385" xr:uid="{00000000-0005-0000-0000-00001D1C0000}"/>
    <cellStyle name="Input 2 5 7 4 5" xfId="8386" xr:uid="{00000000-0005-0000-0000-00001E1C0000}"/>
    <cellStyle name="Input 2 5 7 5" xfId="8387" xr:uid="{00000000-0005-0000-0000-00001F1C0000}"/>
    <cellStyle name="Input 2 5 7 5 2" xfId="8388" xr:uid="{00000000-0005-0000-0000-0000201C0000}"/>
    <cellStyle name="Input 2 5 7 6" xfId="8389" xr:uid="{00000000-0005-0000-0000-0000211C0000}"/>
    <cellStyle name="Input 2 5 7 6 2" xfId="8390" xr:uid="{00000000-0005-0000-0000-0000221C0000}"/>
    <cellStyle name="Input 2 5 7 7" xfId="8391" xr:uid="{00000000-0005-0000-0000-0000231C0000}"/>
    <cellStyle name="Input 2 5 7 8" xfId="8392" xr:uid="{00000000-0005-0000-0000-0000241C0000}"/>
    <cellStyle name="Input 2 5 8" xfId="8393" xr:uid="{00000000-0005-0000-0000-0000251C0000}"/>
    <cellStyle name="Input 2 5 8 2" xfId="8394" xr:uid="{00000000-0005-0000-0000-0000261C0000}"/>
    <cellStyle name="Input 2 5 8 2 2" xfId="8395" xr:uid="{00000000-0005-0000-0000-0000271C0000}"/>
    <cellStyle name="Input 2 5 8 2 2 2" xfId="8396" xr:uid="{00000000-0005-0000-0000-0000281C0000}"/>
    <cellStyle name="Input 2 5 8 2 2 3" xfId="8397" xr:uid="{00000000-0005-0000-0000-0000291C0000}"/>
    <cellStyle name="Input 2 5 8 2 2 4" xfId="8398" xr:uid="{00000000-0005-0000-0000-00002A1C0000}"/>
    <cellStyle name="Input 2 5 8 2 2 5" xfId="8399" xr:uid="{00000000-0005-0000-0000-00002B1C0000}"/>
    <cellStyle name="Input 2 5 8 2 3" xfId="8400" xr:uid="{00000000-0005-0000-0000-00002C1C0000}"/>
    <cellStyle name="Input 2 5 8 2 3 2" xfId="8401" xr:uid="{00000000-0005-0000-0000-00002D1C0000}"/>
    <cellStyle name="Input 2 5 8 2 3 3" xfId="8402" xr:uid="{00000000-0005-0000-0000-00002E1C0000}"/>
    <cellStyle name="Input 2 5 8 2 3 4" xfId="8403" xr:uid="{00000000-0005-0000-0000-00002F1C0000}"/>
    <cellStyle name="Input 2 5 8 2 3 5" xfId="8404" xr:uid="{00000000-0005-0000-0000-0000301C0000}"/>
    <cellStyle name="Input 2 5 8 2 4" xfId="8405" xr:uid="{00000000-0005-0000-0000-0000311C0000}"/>
    <cellStyle name="Input 2 5 8 2 4 2" xfId="8406" xr:uid="{00000000-0005-0000-0000-0000321C0000}"/>
    <cellStyle name="Input 2 5 8 2 5" xfId="8407" xr:uid="{00000000-0005-0000-0000-0000331C0000}"/>
    <cellStyle name="Input 2 5 8 2 5 2" xfId="8408" xr:uid="{00000000-0005-0000-0000-0000341C0000}"/>
    <cellStyle name="Input 2 5 8 2 6" xfId="8409" xr:uid="{00000000-0005-0000-0000-0000351C0000}"/>
    <cellStyle name="Input 2 5 8 2 7" xfId="8410" xr:uid="{00000000-0005-0000-0000-0000361C0000}"/>
    <cellStyle name="Input 2 5 8 3" xfId="8411" xr:uid="{00000000-0005-0000-0000-0000371C0000}"/>
    <cellStyle name="Input 2 5 8 3 2" xfId="8412" xr:uid="{00000000-0005-0000-0000-0000381C0000}"/>
    <cellStyle name="Input 2 5 8 3 3" xfId="8413" xr:uid="{00000000-0005-0000-0000-0000391C0000}"/>
    <cellStyle name="Input 2 5 8 3 4" xfId="8414" xr:uid="{00000000-0005-0000-0000-00003A1C0000}"/>
    <cellStyle name="Input 2 5 8 3 5" xfId="8415" xr:uid="{00000000-0005-0000-0000-00003B1C0000}"/>
    <cellStyle name="Input 2 5 8 4" xfId="8416" xr:uid="{00000000-0005-0000-0000-00003C1C0000}"/>
    <cellStyle name="Input 2 5 8 4 2" xfId="8417" xr:uid="{00000000-0005-0000-0000-00003D1C0000}"/>
    <cellStyle name="Input 2 5 8 4 3" xfId="8418" xr:uid="{00000000-0005-0000-0000-00003E1C0000}"/>
    <cellStyle name="Input 2 5 8 4 4" xfId="8419" xr:uid="{00000000-0005-0000-0000-00003F1C0000}"/>
    <cellStyle name="Input 2 5 8 4 5" xfId="8420" xr:uid="{00000000-0005-0000-0000-0000401C0000}"/>
    <cellStyle name="Input 2 5 8 5" xfId="8421" xr:uid="{00000000-0005-0000-0000-0000411C0000}"/>
    <cellStyle name="Input 2 5 8 5 2" xfId="8422" xr:uid="{00000000-0005-0000-0000-0000421C0000}"/>
    <cellStyle name="Input 2 5 8 6" xfId="8423" xr:uid="{00000000-0005-0000-0000-0000431C0000}"/>
    <cellStyle name="Input 2 5 8 6 2" xfId="8424" xr:uid="{00000000-0005-0000-0000-0000441C0000}"/>
    <cellStyle name="Input 2 5 8 7" xfId="8425" xr:uid="{00000000-0005-0000-0000-0000451C0000}"/>
    <cellStyle name="Input 2 5 8 8" xfId="8426" xr:uid="{00000000-0005-0000-0000-0000461C0000}"/>
    <cellStyle name="Input 2 5 9" xfId="8427" xr:uid="{00000000-0005-0000-0000-0000471C0000}"/>
    <cellStyle name="Input 2 5 9 2" xfId="8428" xr:uid="{00000000-0005-0000-0000-0000481C0000}"/>
    <cellStyle name="Input 2 5 9 2 2" xfId="8429" xr:uid="{00000000-0005-0000-0000-0000491C0000}"/>
    <cellStyle name="Input 2 5 9 2 2 2" xfId="8430" xr:uid="{00000000-0005-0000-0000-00004A1C0000}"/>
    <cellStyle name="Input 2 5 9 2 2 3" xfId="8431" xr:uid="{00000000-0005-0000-0000-00004B1C0000}"/>
    <cellStyle name="Input 2 5 9 2 2 4" xfId="8432" xr:uid="{00000000-0005-0000-0000-00004C1C0000}"/>
    <cellStyle name="Input 2 5 9 2 2 5" xfId="8433" xr:uid="{00000000-0005-0000-0000-00004D1C0000}"/>
    <cellStyle name="Input 2 5 9 2 3" xfId="8434" xr:uid="{00000000-0005-0000-0000-00004E1C0000}"/>
    <cellStyle name="Input 2 5 9 2 3 2" xfId="8435" xr:uid="{00000000-0005-0000-0000-00004F1C0000}"/>
    <cellStyle name="Input 2 5 9 2 3 3" xfId="8436" xr:uid="{00000000-0005-0000-0000-0000501C0000}"/>
    <cellStyle name="Input 2 5 9 2 3 4" xfId="8437" xr:uid="{00000000-0005-0000-0000-0000511C0000}"/>
    <cellStyle name="Input 2 5 9 2 3 5" xfId="8438" xr:uid="{00000000-0005-0000-0000-0000521C0000}"/>
    <cellStyle name="Input 2 5 9 2 4" xfId="8439" xr:uid="{00000000-0005-0000-0000-0000531C0000}"/>
    <cellStyle name="Input 2 5 9 2 4 2" xfId="8440" xr:uid="{00000000-0005-0000-0000-0000541C0000}"/>
    <cellStyle name="Input 2 5 9 2 5" xfId="8441" xr:uid="{00000000-0005-0000-0000-0000551C0000}"/>
    <cellStyle name="Input 2 5 9 2 5 2" xfId="8442" xr:uid="{00000000-0005-0000-0000-0000561C0000}"/>
    <cellStyle name="Input 2 5 9 2 6" xfId="8443" xr:uid="{00000000-0005-0000-0000-0000571C0000}"/>
    <cellStyle name="Input 2 5 9 2 7" xfId="8444" xr:uid="{00000000-0005-0000-0000-0000581C0000}"/>
    <cellStyle name="Input 2 5 9 3" xfId="8445" xr:uid="{00000000-0005-0000-0000-0000591C0000}"/>
    <cellStyle name="Input 2 5 9 3 2" xfId="8446" xr:uid="{00000000-0005-0000-0000-00005A1C0000}"/>
    <cellStyle name="Input 2 5 9 3 3" xfId="8447" xr:uid="{00000000-0005-0000-0000-00005B1C0000}"/>
    <cellStyle name="Input 2 5 9 3 4" xfId="8448" xr:uid="{00000000-0005-0000-0000-00005C1C0000}"/>
    <cellStyle name="Input 2 5 9 3 5" xfId="8449" xr:uid="{00000000-0005-0000-0000-00005D1C0000}"/>
    <cellStyle name="Input 2 5 9 4" xfId="8450" xr:uid="{00000000-0005-0000-0000-00005E1C0000}"/>
    <cellStyle name="Input 2 5 9 4 2" xfId="8451" xr:uid="{00000000-0005-0000-0000-00005F1C0000}"/>
    <cellStyle name="Input 2 5 9 4 3" xfId="8452" xr:uid="{00000000-0005-0000-0000-0000601C0000}"/>
    <cellStyle name="Input 2 5 9 4 4" xfId="8453" xr:uid="{00000000-0005-0000-0000-0000611C0000}"/>
    <cellStyle name="Input 2 5 9 4 5" xfId="8454" xr:uid="{00000000-0005-0000-0000-0000621C0000}"/>
    <cellStyle name="Input 2 5 9 5" xfId="8455" xr:uid="{00000000-0005-0000-0000-0000631C0000}"/>
    <cellStyle name="Input 2 5 9 5 2" xfId="8456" xr:uid="{00000000-0005-0000-0000-0000641C0000}"/>
    <cellStyle name="Input 2 5 9 6" xfId="8457" xr:uid="{00000000-0005-0000-0000-0000651C0000}"/>
    <cellStyle name="Input 2 5 9 6 2" xfId="8458" xr:uid="{00000000-0005-0000-0000-0000661C0000}"/>
    <cellStyle name="Input 2 5 9 7" xfId="8459" xr:uid="{00000000-0005-0000-0000-0000671C0000}"/>
    <cellStyle name="Input 2 5 9 8" xfId="8460" xr:uid="{00000000-0005-0000-0000-0000681C0000}"/>
    <cellStyle name="Input 2 6" xfId="1092" xr:uid="{00000000-0005-0000-0000-0000691C0000}"/>
    <cellStyle name="Input 2 6 2" xfId="1093" xr:uid="{00000000-0005-0000-0000-00006A1C0000}"/>
    <cellStyle name="Input 2 7" xfId="1094" xr:uid="{00000000-0005-0000-0000-00006B1C0000}"/>
    <cellStyle name="Input 2 7 2" xfId="1095" xr:uid="{00000000-0005-0000-0000-00006C1C0000}"/>
    <cellStyle name="Input 2 8" xfId="1096" xr:uid="{00000000-0005-0000-0000-00006D1C0000}"/>
    <cellStyle name="Input 2 9" xfId="8461" xr:uid="{00000000-0005-0000-0000-00006E1C0000}"/>
    <cellStyle name="Input 2 9 2" xfId="8462" xr:uid="{00000000-0005-0000-0000-00006F1C0000}"/>
    <cellStyle name="Input 2_T-straight with PEDs adjustor" xfId="8463" xr:uid="{00000000-0005-0000-0000-0000701C0000}"/>
    <cellStyle name="Input 3" xfId="1097" xr:uid="{00000000-0005-0000-0000-0000711C0000}"/>
    <cellStyle name="Input 3 2" xfId="1098" xr:uid="{00000000-0005-0000-0000-0000721C0000}"/>
    <cellStyle name="Input 3 2 2" xfId="1099" xr:uid="{00000000-0005-0000-0000-0000731C0000}"/>
    <cellStyle name="Input 3 2 2 10" xfId="8464" xr:uid="{00000000-0005-0000-0000-0000741C0000}"/>
    <cellStyle name="Input 3 2 2 10 2" xfId="8465" xr:uid="{00000000-0005-0000-0000-0000751C0000}"/>
    <cellStyle name="Input 3 2 2 10 2 2" xfId="8466" xr:uid="{00000000-0005-0000-0000-0000761C0000}"/>
    <cellStyle name="Input 3 2 2 10 2 2 2" xfId="8467" xr:uid="{00000000-0005-0000-0000-0000771C0000}"/>
    <cellStyle name="Input 3 2 2 10 2 2 3" xfId="8468" xr:uid="{00000000-0005-0000-0000-0000781C0000}"/>
    <cellStyle name="Input 3 2 2 10 2 2 4" xfId="8469" xr:uid="{00000000-0005-0000-0000-0000791C0000}"/>
    <cellStyle name="Input 3 2 2 10 2 2 5" xfId="8470" xr:uid="{00000000-0005-0000-0000-00007A1C0000}"/>
    <cellStyle name="Input 3 2 2 10 2 3" xfId="8471" xr:uid="{00000000-0005-0000-0000-00007B1C0000}"/>
    <cellStyle name="Input 3 2 2 10 2 3 2" xfId="8472" xr:uid="{00000000-0005-0000-0000-00007C1C0000}"/>
    <cellStyle name="Input 3 2 2 10 2 3 3" xfId="8473" xr:uid="{00000000-0005-0000-0000-00007D1C0000}"/>
    <cellStyle name="Input 3 2 2 10 2 3 4" xfId="8474" xr:uid="{00000000-0005-0000-0000-00007E1C0000}"/>
    <cellStyle name="Input 3 2 2 10 2 3 5" xfId="8475" xr:uid="{00000000-0005-0000-0000-00007F1C0000}"/>
    <cellStyle name="Input 3 2 2 10 2 4" xfId="8476" xr:uid="{00000000-0005-0000-0000-0000801C0000}"/>
    <cellStyle name="Input 3 2 2 10 2 4 2" xfId="8477" xr:uid="{00000000-0005-0000-0000-0000811C0000}"/>
    <cellStyle name="Input 3 2 2 10 2 5" xfId="8478" xr:uid="{00000000-0005-0000-0000-0000821C0000}"/>
    <cellStyle name="Input 3 2 2 10 2 5 2" xfId="8479" xr:uid="{00000000-0005-0000-0000-0000831C0000}"/>
    <cellStyle name="Input 3 2 2 10 2 6" xfId="8480" xr:uid="{00000000-0005-0000-0000-0000841C0000}"/>
    <cellStyle name="Input 3 2 2 10 2 7" xfId="8481" xr:uid="{00000000-0005-0000-0000-0000851C0000}"/>
    <cellStyle name="Input 3 2 2 10 3" xfId="8482" xr:uid="{00000000-0005-0000-0000-0000861C0000}"/>
    <cellStyle name="Input 3 2 2 10 3 2" xfId="8483" xr:uid="{00000000-0005-0000-0000-0000871C0000}"/>
    <cellStyle name="Input 3 2 2 10 3 3" xfId="8484" xr:uid="{00000000-0005-0000-0000-0000881C0000}"/>
    <cellStyle name="Input 3 2 2 10 3 4" xfId="8485" xr:uid="{00000000-0005-0000-0000-0000891C0000}"/>
    <cellStyle name="Input 3 2 2 10 3 5" xfId="8486" xr:uid="{00000000-0005-0000-0000-00008A1C0000}"/>
    <cellStyle name="Input 3 2 2 10 4" xfId="8487" xr:uid="{00000000-0005-0000-0000-00008B1C0000}"/>
    <cellStyle name="Input 3 2 2 10 4 2" xfId="8488" xr:uid="{00000000-0005-0000-0000-00008C1C0000}"/>
    <cellStyle name="Input 3 2 2 10 4 3" xfId="8489" xr:uid="{00000000-0005-0000-0000-00008D1C0000}"/>
    <cellStyle name="Input 3 2 2 10 4 4" xfId="8490" xr:uid="{00000000-0005-0000-0000-00008E1C0000}"/>
    <cellStyle name="Input 3 2 2 10 4 5" xfId="8491" xr:uid="{00000000-0005-0000-0000-00008F1C0000}"/>
    <cellStyle name="Input 3 2 2 10 5" xfId="8492" xr:uid="{00000000-0005-0000-0000-0000901C0000}"/>
    <cellStyle name="Input 3 2 2 10 5 2" xfId="8493" xr:uid="{00000000-0005-0000-0000-0000911C0000}"/>
    <cellStyle name="Input 3 2 2 10 6" xfId="8494" xr:uid="{00000000-0005-0000-0000-0000921C0000}"/>
    <cellStyle name="Input 3 2 2 10 6 2" xfId="8495" xr:uid="{00000000-0005-0000-0000-0000931C0000}"/>
    <cellStyle name="Input 3 2 2 10 7" xfId="8496" xr:uid="{00000000-0005-0000-0000-0000941C0000}"/>
    <cellStyle name="Input 3 2 2 10 8" xfId="8497" xr:uid="{00000000-0005-0000-0000-0000951C0000}"/>
    <cellStyle name="Input 3 2 2 11" xfId="8498" xr:uid="{00000000-0005-0000-0000-0000961C0000}"/>
    <cellStyle name="Input 3 2 2 11 2" xfId="8499" xr:uid="{00000000-0005-0000-0000-0000971C0000}"/>
    <cellStyle name="Input 3 2 2 11 2 2" xfId="8500" xr:uid="{00000000-0005-0000-0000-0000981C0000}"/>
    <cellStyle name="Input 3 2 2 11 2 2 2" xfId="8501" xr:uid="{00000000-0005-0000-0000-0000991C0000}"/>
    <cellStyle name="Input 3 2 2 11 2 2 3" xfId="8502" xr:uid="{00000000-0005-0000-0000-00009A1C0000}"/>
    <cellStyle name="Input 3 2 2 11 2 2 4" xfId="8503" xr:uid="{00000000-0005-0000-0000-00009B1C0000}"/>
    <cellStyle name="Input 3 2 2 11 2 2 5" xfId="8504" xr:uid="{00000000-0005-0000-0000-00009C1C0000}"/>
    <cellStyle name="Input 3 2 2 11 2 3" xfId="8505" xr:uid="{00000000-0005-0000-0000-00009D1C0000}"/>
    <cellStyle name="Input 3 2 2 11 2 3 2" xfId="8506" xr:uid="{00000000-0005-0000-0000-00009E1C0000}"/>
    <cellStyle name="Input 3 2 2 11 2 3 3" xfId="8507" xr:uid="{00000000-0005-0000-0000-00009F1C0000}"/>
    <cellStyle name="Input 3 2 2 11 2 3 4" xfId="8508" xr:uid="{00000000-0005-0000-0000-0000A01C0000}"/>
    <cellStyle name="Input 3 2 2 11 2 3 5" xfId="8509" xr:uid="{00000000-0005-0000-0000-0000A11C0000}"/>
    <cellStyle name="Input 3 2 2 11 2 4" xfId="8510" xr:uid="{00000000-0005-0000-0000-0000A21C0000}"/>
    <cellStyle name="Input 3 2 2 11 2 4 2" xfId="8511" xr:uid="{00000000-0005-0000-0000-0000A31C0000}"/>
    <cellStyle name="Input 3 2 2 11 2 5" xfId="8512" xr:uid="{00000000-0005-0000-0000-0000A41C0000}"/>
    <cellStyle name="Input 3 2 2 11 2 5 2" xfId="8513" xr:uid="{00000000-0005-0000-0000-0000A51C0000}"/>
    <cellStyle name="Input 3 2 2 11 2 6" xfId="8514" xr:uid="{00000000-0005-0000-0000-0000A61C0000}"/>
    <cellStyle name="Input 3 2 2 11 2 7" xfId="8515" xr:uid="{00000000-0005-0000-0000-0000A71C0000}"/>
    <cellStyle name="Input 3 2 2 11 3" xfId="8516" xr:uid="{00000000-0005-0000-0000-0000A81C0000}"/>
    <cellStyle name="Input 3 2 2 11 3 2" xfId="8517" xr:uid="{00000000-0005-0000-0000-0000A91C0000}"/>
    <cellStyle name="Input 3 2 2 11 3 3" xfId="8518" xr:uid="{00000000-0005-0000-0000-0000AA1C0000}"/>
    <cellStyle name="Input 3 2 2 11 3 4" xfId="8519" xr:uid="{00000000-0005-0000-0000-0000AB1C0000}"/>
    <cellStyle name="Input 3 2 2 11 3 5" xfId="8520" xr:uid="{00000000-0005-0000-0000-0000AC1C0000}"/>
    <cellStyle name="Input 3 2 2 11 4" xfId="8521" xr:uid="{00000000-0005-0000-0000-0000AD1C0000}"/>
    <cellStyle name="Input 3 2 2 11 4 2" xfId="8522" xr:uid="{00000000-0005-0000-0000-0000AE1C0000}"/>
    <cellStyle name="Input 3 2 2 11 4 3" xfId="8523" xr:uid="{00000000-0005-0000-0000-0000AF1C0000}"/>
    <cellStyle name="Input 3 2 2 11 4 4" xfId="8524" xr:uid="{00000000-0005-0000-0000-0000B01C0000}"/>
    <cellStyle name="Input 3 2 2 11 4 5" xfId="8525" xr:uid="{00000000-0005-0000-0000-0000B11C0000}"/>
    <cellStyle name="Input 3 2 2 11 5" xfId="8526" xr:uid="{00000000-0005-0000-0000-0000B21C0000}"/>
    <cellStyle name="Input 3 2 2 11 5 2" xfId="8527" xr:uid="{00000000-0005-0000-0000-0000B31C0000}"/>
    <cellStyle name="Input 3 2 2 11 6" xfId="8528" xr:uid="{00000000-0005-0000-0000-0000B41C0000}"/>
    <cellStyle name="Input 3 2 2 11 6 2" xfId="8529" xr:uid="{00000000-0005-0000-0000-0000B51C0000}"/>
    <cellStyle name="Input 3 2 2 11 7" xfId="8530" xr:uid="{00000000-0005-0000-0000-0000B61C0000}"/>
    <cellStyle name="Input 3 2 2 11 8" xfId="8531" xr:uid="{00000000-0005-0000-0000-0000B71C0000}"/>
    <cellStyle name="Input 3 2 2 12" xfId="8532" xr:uid="{00000000-0005-0000-0000-0000B81C0000}"/>
    <cellStyle name="Input 3 2 2 12 2" xfId="8533" xr:uid="{00000000-0005-0000-0000-0000B91C0000}"/>
    <cellStyle name="Input 3 2 2 12 2 2" xfId="8534" xr:uid="{00000000-0005-0000-0000-0000BA1C0000}"/>
    <cellStyle name="Input 3 2 2 12 2 2 2" xfId="8535" xr:uid="{00000000-0005-0000-0000-0000BB1C0000}"/>
    <cellStyle name="Input 3 2 2 12 2 2 3" xfId="8536" xr:uid="{00000000-0005-0000-0000-0000BC1C0000}"/>
    <cellStyle name="Input 3 2 2 12 2 2 4" xfId="8537" xr:uid="{00000000-0005-0000-0000-0000BD1C0000}"/>
    <cellStyle name="Input 3 2 2 12 2 2 5" xfId="8538" xr:uid="{00000000-0005-0000-0000-0000BE1C0000}"/>
    <cellStyle name="Input 3 2 2 12 2 3" xfId="8539" xr:uid="{00000000-0005-0000-0000-0000BF1C0000}"/>
    <cellStyle name="Input 3 2 2 12 2 3 2" xfId="8540" xr:uid="{00000000-0005-0000-0000-0000C01C0000}"/>
    <cellStyle name="Input 3 2 2 12 2 3 3" xfId="8541" xr:uid="{00000000-0005-0000-0000-0000C11C0000}"/>
    <cellStyle name="Input 3 2 2 12 2 3 4" xfId="8542" xr:uid="{00000000-0005-0000-0000-0000C21C0000}"/>
    <cellStyle name="Input 3 2 2 12 2 3 5" xfId="8543" xr:uid="{00000000-0005-0000-0000-0000C31C0000}"/>
    <cellStyle name="Input 3 2 2 12 2 4" xfId="8544" xr:uid="{00000000-0005-0000-0000-0000C41C0000}"/>
    <cellStyle name="Input 3 2 2 12 2 4 2" xfId="8545" xr:uid="{00000000-0005-0000-0000-0000C51C0000}"/>
    <cellStyle name="Input 3 2 2 12 2 5" xfId="8546" xr:uid="{00000000-0005-0000-0000-0000C61C0000}"/>
    <cellStyle name="Input 3 2 2 12 2 5 2" xfId="8547" xr:uid="{00000000-0005-0000-0000-0000C71C0000}"/>
    <cellStyle name="Input 3 2 2 12 2 6" xfId="8548" xr:uid="{00000000-0005-0000-0000-0000C81C0000}"/>
    <cellStyle name="Input 3 2 2 12 2 7" xfId="8549" xr:uid="{00000000-0005-0000-0000-0000C91C0000}"/>
    <cellStyle name="Input 3 2 2 12 3" xfId="8550" xr:uid="{00000000-0005-0000-0000-0000CA1C0000}"/>
    <cellStyle name="Input 3 2 2 12 3 2" xfId="8551" xr:uid="{00000000-0005-0000-0000-0000CB1C0000}"/>
    <cellStyle name="Input 3 2 2 12 3 3" xfId="8552" xr:uid="{00000000-0005-0000-0000-0000CC1C0000}"/>
    <cellStyle name="Input 3 2 2 12 3 4" xfId="8553" xr:uid="{00000000-0005-0000-0000-0000CD1C0000}"/>
    <cellStyle name="Input 3 2 2 12 3 5" xfId="8554" xr:uid="{00000000-0005-0000-0000-0000CE1C0000}"/>
    <cellStyle name="Input 3 2 2 12 4" xfId="8555" xr:uid="{00000000-0005-0000-0000-0000CF1C0000}"/>
    <cellStyle name="Input 3 2 2 12 4 2" xfId="8556" xr:uid="{00000000-0005-0000-0000-0000D01C0000}"/>
    <cellStyle name="Input 3 2 2 12 4 3" xfId="8557" xr:uid="{00000000-0005-0000-0000-0000D11C0000}"/>
    <cellStyle name="Input 3 2 2 12 4 4" xfId="8558" xr:uid="{00000000-0005-0000-0000-0000D21C0000}"/>
    <cellStyle name="Input 3 2 2 12 4 5" xfId="8559" xr:uid="{00000000-0005-0000-0000-0000D31C0000}"/>
    <cellStyle name="Input 3 2 2 12 5" xfId="8560" xr:uid="{00000000-0005-0000-0000-0000D41C0000}"/>
    <cellStyle name="Input 3 2 2 12 5 2" xfId="8561" xr:uid="{00000000-0005-0000-0000-0000D51C0000}"/>
    <cellStyle name="Input 3 2 2 12 6" xfId="8562" xr:uid="{00000000-0005-0000-0000-0000D61C0000}"/>
    <cellStyle name="Input 3 2 2 12 6 2" xfId="8563" xr:uid="{00000000-0005-0000-0000-0000D71C0000}"/>
    <cellStyle name="Input 3 2 2 12 7" xfId="8564" xr:uid="{00000000-0005-0000-0000-0000D81C0000}"/>
    <cellStyle name="Input 3 2 2 12 8" xfId="8565" xr:uid="{00000000-0005-0000-0000-0000D91C0000}"/>
    <cellStyle name="Input 3 2 2 13" xfId="8566" xr:uid="{00000000-0005-0000-0000-0000DA1C0000}"/>
    <cellStyle name="Input 3 2 2 13 2" xfId="8567" xr:uid="{00000000-0005-0000-0000-0000DB1C0000}"/>
    <cellStyle name="Input 3 2 2 13 2 2" xfId="8568" xr:uid="{00000000-0005-0000-0000-0000DC1C0000}"/>
    <cellStyle name="Input 3 2 2 13 2 2 2" xfId="8569" xr:uid="{00000000-0005-0000-0000-0000DD1C0000}"/>
    <cellStyle name="Input 3 2 2 13 2 2 3" xfId="8570" xr:uid="{00000000-0005-0000-0000-0000DE1C0000}"/>
    <cellStyle name="Input 3 2 2 13 2 2 4" xfId="8571" xr:uid="{00000000-0005-0000-0000-0000DF1C0000}"/>
    <cellStyle name="Input 3 2 2 13 2 2 5" xfId="8572" xr:uid="{00000000-0005-0000-0000-0000E01C0000}"/>
    <cellStyle name="Input 3 2 2 13 2 3" xfId="8573" xr:uid="{00000000-0005-0000-0000-0000E11C0000}"/>
    <cellStyle name="Input 3 2 2 13 2 3 2" xfId="8574" xr:uid="{00000000-0005-0000-0000-0000E21C0000}"/>
    <cellStyle name="Input 3 2 2 13 2 3 3" xfId="8575" xr:uid="{00000000-0005-0000-0000-0000E31C0000}"/>
    <cellStyle name="Input 3 2 2 13 2 3 4" xfId="8576" xr:uid="{00000000-0005-0000-0000-0000E41C0000}"/>
    <cellStyle name="Input 3 2 2 13 2 3 5" xfId="8577" xr:uid="{00000000-0005-0000-0000-0000E51C0000}"/>
    <cellStyle name="Input 3 2 2 13 2 4" xfId="8578" xr:uid="{00000000-0005-0000-0000-0000E61C0000}"/>
    <cellStyle name="Input 3 2 2 13 2 4 2" xfId="8579" xr:uid="{00000000-0005-0000-0000-0000E71C0000}"/>
    <cellStyle name="Input 3 2 2 13 2 5" xfId="8580" xr:uid="{00000000-0005-0000-0000-0000E81C0000}"/>
    <cellStyle name="Input 3 2 2 13 2 5 2" xfId="8581" xr:uid="{00000000-0005-0000-0000-0000E91C0000}"/>
    <cellStyle name="Input 3 2 2 13 2 6" xfId="8582" xr:uid="{00000000-0005-0000-0000-0000EA1C0000}"/>
    <cellStyle name="Input 3 2 2 13 2 7" xfId="8583" xr:uid="{00000000-0005-0000-0000-0000EB1C0000}"/>
    <cellStyle name="Input 3 2 2 13 3" xfId="8584" xr:uid="{00000000-0005-0000-0000-0000EC1C0000}"/>
    <cellStyle name="Input 3 2 2 13 3 2" xfId="8585" xr:uid="{00000000-0005-0000-0000-0000ED1C0000}"/>
    <cellStyle name="Input 3 2 2 13 3 3" xfId="8586" xr:uid="{00000000-0005-0000-0000-0000EE1C0000}"/>
    <cellStyle name="Input 3 2 2 13 3 4" xfId="8587" xr:uid="{00000000-0005-0000-0000-0000EF1C0000}"/>
    <cellStyle name="Input 3 2 2 13 3 5" xfId="8588" xr:uid="{00000000-0005-0000-0000-0000F01C0000}"/>
    <cellStyle name="Input 3 2 2 13 4" xfId="8589" xr:uid="{00000000-0005-0000-0000-0000F11C0000}"/>
    <cellStyle name="Input 3 2 2 13 4 2" xfId="8590" xr:uid="{00000000-0005-0000-0000-0000F21C0000}"/>
    <cellStyle name="Input 3 2 2 13 4 3" xfId="8591" xr:uid="{00000000-0005-0000-0000-0000F31C0000}"/>
    <cellStyle name="Input 3 2 2 13 4 4" xfId="8592" xr:uid="{00000000-0005-0000-0000-0000F41C0000}"/>
    <cellStyle name="Input 3 2 2 13 4 5" xfId="8593" xr:uid="{00000000-0005-0000-0000-0000F51C0000}"/>
    <cellStyle name="Input 3 2 2 13 5" xfId="8594" xr:uid="{00000000-0005-0000-0000-0000F61C0000}"/>
    <cellStyle name="Input 3 2 2 13 5 2" xfId="8595" xr:uid="{00000000-0005-0000-0000-0000F71C0000}"/>
    <cellStyle name="Input 3 2 2 13 6" xfId="8596" xr:uid="{00000000-0005-0000-0000-0000F81C0000}"/>
    <cellStyle name="Input 3 2 2 13 6 2" xfId="8597" xr:uid="{00000000-0005-0000-0000-0000F91C0000}"/>
    <cellStyle name="Input 3 2 2 13 7" xfId="8598" xr:uid="{00000000-0005-0000-0000-0000FA1C0000}"/>
    <cellStyle name="Input 3 2 2 13 8" xfId="8599" xr:uid="{00000000-0005-0000-0000-0000FB1C0000}"/>
    <cellStyle name="Input 3 2 2 14" xfId="8600" xr:uid="{00000000-0005-0000-0000-0000FC1C0000}"/>
    <cellStyle name="Input 3 2 2 14 2" xfId="8601" xr:uid="{00000000-0005-0000-0000-0000FD1C0000}"/>
    <cellStyle name="Input 3 2 2 14 2 2" xfId="8602" xr:uid="{00000000-0005-0000-0000-0000FE1C0000}"/>
    <cellStyle name="Input 3 2 2 14 2 2 2" xfId="8603" xr:uid="{00000000-0005-0000-0000-0000FF1C0000}"/>
    <cellStyle name="Input 3 2 2 14 2 2 3" xfId="8604" xr:uid="{00000000-0005-0000-0000-0000001D0000}"/>
    <cellStyle name="Input 3 2 2 14 2 2 4" xfId="8605" xr:uid="{00000000-0005-0000-0000-0000011D0000}"/>
    <cellStyle name="Input 3 2 2 14 2 2 5" xfId="8606" xr:uid="{00000000-0005-0000-0000-0000021D0000}"/>
    <cellStyle name="Input 3 2 2 14 2 3" xfId="8607" xr:uid="{00000000-0005-0000-0000-0000031D0000}"/>
    <cellStyle name="Input 3 2 2 14 2 3 2" xfId="8608" xr:uid="{00000000-0005-0000-0000-0000041D0000}"/>
    <cellStyle name="Input 3 2 2 14 2 3 3" xfId="8609" xr:uid="{00000000-0005-0000-0000-0000051D0000}"/>
    <cellStyle name="Input 3 2 2 14 2 3 4" xfId="8610" xr:uid="{00000000-0005-0000-0000-0000061D0000}"/>
    <cellStyle name="Input 3 2 2 14 2 3 5" xfId="8611" xr:uid="{00000000-0005-0000-0000-0000071D0000}"/>
    <cellStyle name="Input 3 2 2 14 2 4" xfId="8612" xr:uid="{00000000-0005-0000-0000-0000081D0000}"/>
    <cellStyle name="Input 3 2 2 14 2 4 2" xfId="8613" xr:uid="{00000000-0005-0000-0000-0000091D0000}"/>
    <cellStyle name="Input 3 2 2 14 2 5" xfId="8614" xr:uid="{00000000-0005-0000-0000-00000A1D0000}"/>
    <cellStyle name="Input 3 2 2 14 2 5 2" xfId="8615" xr:uid="{00000000-0005-0000-0000-00000B1D0000}"/>
    <cellStyle name="Input 3 2 2 14 2 6" xfId="8616" xr:uid="{00000000-0005-0000-0000-00000C1D0000}"/>
    <cellStyle name="Input 3 2 2 14 2 7" xfId="8617" xr:uid="{00000000-0005-0000-0000-00000D1D0000}"/>
    <cellStyle name="Input 3 2 2 14 3" xfId="8618" xr:uid="{00000000-0005-0000-0000-00000E1D0000}"/>
    <cellStyle name="Input 3 2 2 14 3 2" xfId="8619" xr:uid="{00000000-0005-0000-0000-00000F1D0000}"/>
    <cellStyle name="Input 3 2 2 14 3 3" xfId="8620" xr:uid="{00000000-0005-0000-0000-0000101D0000}"/>
    <cellStyle name="Input 3 2 2 14 3 4" xfId="8621" xr:uid="{00000000-0005-0000-0000-0000111D0000}"/>
    <cellStyle name="Input 3 2 2 14 3 5" xfId="8622" xr:uid="{00000000-0005-0000-0000-0000121D0000}"/>
    <cellStyle name="Input 3 2 2 14 4" xfId="8623" xr:uid="{00000000-0005-0000-0000-0000131D0000}"/>
    <cellStyle name="Input 3 2 2 14 4 2" xfId="8624" xr:uid="{00000000-0005-0000-0000-0000141D0000}"/>
    <cellStyle name="Input 3 2 2 14 4 3" xfId="8625" xr:uid="{00000000-0005-0000-0000-0000151D0000}"/>
    <cellStyle name="Input 3 2 2 14 4 4" xfId="8626" xr:uid="{00000000-0005-0000-0000-0000161D0000}"/>
    <cellStyle name="Input 3 2 2 14 4 5" xfId="8627" xr:uid="{00000000-0005-0000-0000-0000171D0000}"/>
    <cellStyle name="Input 3 2 2 14 5" xfId="8628" xr:uid="{00000000-0005-0000-0000-0000181D0000}"/>
    <cellStyle name="Input 3 2 2 14 5 2" xfId="8629" xr:uid="{00000000-0005-0000-0000-0000191D0000}"/>
    <cellStyle name="Input 3 2 2 14 6" xfId="8630" xr:uid="{00000000-0005-0000-0000-00001A1D0000}"/>
    <cellStyle name="Input 3 2 2 14 6 2" xfId="8631" xr:uid="{00000000-0005-0000-0000-00001B1D0000}"/>
    <cellStyle name="Input 3 2 2 14 7" xfId="8632" xr:uid="{00000000-0005-0000-0000-00001C1D0000}"/>
    <cellStyle name="Input 3 2 2 14 8" xfId="8633" xr:uid="{00000000-0005-0000-0000-00001D1D0000}"/>
    <cellStyle name="Input 3 2 2 15" xfId="8634" xr:uid="{00000000-0005-0000-0000-00001E1D0000}"/>
    <cellStyle name="Input 3 2 2 15 2" xfId="8635" xr:uid="{00000000-0005-0000-0000-00001F1D0000}"/>
    <cellStyle name="Input 3 2 2 15 2 2" xfId="8636" xr:uid="{00000000-0005-0000-0000-0000201D0000}"/>
    <cellStyle name="Input 3 2 2 15 2 3" xfId="8637" xr:uid="{00000000-0005-0000-0000-0000211D0000}"/>
    <cellStyle name="Input 3 2 2 15 2 4" xfId="8638" xr:uid="{00000000-0005-0000-0000-0000221D0000}"/>
    <cellStyle name="Input 3 2 2 15 2 5" xfId="8639" xr:uid="{00000000-0005-0000-0000-0000231D0000}"/>
    <cellStyle name="Input 3 2 2 15 3" xfId="8640" xr:uid="{00000000-0005-0000-0000-0000241D0000}"/>
    <cellStyle name="Input 3 2 2 15 3 2" xfId="8641" xr:uid="{00000000-0005-0000-0000-0000251D0000}"/>
    <cellStyle name="Input 3 2 2 15 3 3" xfId="8642" xr:uid="{00000000-0005-0000-0000-0000261D0000}"/>
    <cellStyle name="Input 3 2 2 15 3 4" xfId="8643" xr:uid="{00000000-0005-0000-0000-0000271D0000}"/>
    <cellStyle name="Input 3 2 2 15 3 5" xfId="8644" xr:uid="{00000000-0005-0000-0000-0000281D0000}"/>
    <cellStyle name="Input 3 2 2 15 4" xfId="8645" xr:uid="{00000000-0005-0000-0000-0000291D0000}"/>
    <cellStyle name="Input 3 2 2 15 4 2" xfId="8646" xr:uid="{00000000-0005-0000-0000-00002A1D0000}"/>
    <cellStyle name="Input 3 2 2 15 5" xfId="8647" xr:uid="{00000000-0005-0000-0000-00002B1D0000}"/>
    <cellStyle name="Input 3 2 2 15 5 2" xfId="8648" xr:uid="{00000000-0005-0000-0000-00002C1D0000}"/>
    <cellStyle name="Input 3 2 2 15 6" xfId="8649" xr:uid="{00000000-0005-0000-0000-00002D1D0000}"/>
    <cellStyle name="Input 3 2 2 15 7" xfId="8650" xr:uid="{00000000-0005-0000-0000-00002E1D0000}"/>
    <cellStyle name="Input 3 2 2 16" xfId="8651" xr:uid="{00000000-0005-0000-0000-00002F1D0000}"/>
    <cellStyle name="Input 3 2 2 16 2" xfId="8652" xr:uid="{00000000-0005-0000-0000-0000301D0000}"/>
    <cellStyle name="Input 3 2 2 16 3" xfId="8653" xr:uid="{00000000-0005-0000-0000-0000311D0000}"/>
    <cellStyle name="Input 3 2 2 16 4" xfId="8654" xr:uid="{00000000-0005-0000-0000-0000321D0000}"/>
    <cellStyle name="Input 3 2 2 16 5" xfId="8655" xr:uid="{00000000-0005-0000-0000-0000331D0000}"/>
    <cellStyle name="Input 3 2 2 17" xfId="8656" xr:uid="{00000000-0005-0000-0000-0000341D0000}"/>
    <cellStyle name="Input 3 2 2 17 2" xfId="8657" xr:uid="{00000000-0005-0000-0000-0000351D0000}"/>
    <cellStyle name="Input 3 2 2 17 3" xfId="8658" xr:uid="{00000000-0005-0000-0000-0000361D0000}"/>
    <cellStyle name="Input 3 2 2 17 4" xfId="8659" xr:uid="{00000000-0005-0000-0000-0000371D0000}"/>
    <cellStyle name="Input 3 2 2 17 5" xfId="8660" xr:uid="{00000000-0005-0000-0000-0000381D0000}"/>
    <cellStyle name="Input 3 2 2 18" xfId="8661" xr:uid="{00000000-0005-0000-0000-0000391D0000}"/>
    <cellStyle name="Input 3 2 2 18 2" xfId="8662" xr:uid="{00000000-0005-0000-0000-00003A1D0000}"/>
    <cellStyle name="Input 3 2 2 19" xfId="8663" xr:uid="{00000000-0005-0000-0000-00003B1D0000}"/>
    <cellStyle name="Input 3 2 2 19 2" xfId="8664" xr:uid="{00000000-0005-0000-0000-00003C1D0000}"/>
    <cellStyle name="Input 3 2 2 2" xfId="1100" xr:uid="{00000000-0005-0000-0000-00003D1D0000}"/>
    <cellStyle name="Input 3 2 2 2 2" xfId="1101" xr:uid="{00000000-0005-0000-0000-00003E1D0000}"/>
    <cellStyle name="Input 3 2 2 2 2 2" xfId="8665" xr:uid="{00000000-0005-0000-0000-00003F1D0000}"/>
    <cellStyle name="Input 3 2 2 2 2 2 2" xfId="8666" xr:uid="{00000000-0005-0000-0000-0000401D0000}"/>
    <cellStyle name="Input 3 2 2 2 2 2 3" xfId="8667" xr:uid="{00000000-0005-0000-0000-0000411D0000}"/>
    <cellStyle name="Input 3 2 2 2 2 2 4" xfId="8668" xr:uid="{00000000-0005-0000-0000-0000421D0000}"/>
    <cellStyle name="Input 3 2 2 2 2 2 5" xfId="8669" xr:uid="{00000000-0005-0000-0000-0000431D0000}"/>
    <cellStyle name="Input 3 2 2 2 2 3" xfId="8670" xr:uid="{00000000-0005-0000-0000-0000441D0000}"/>
    <cellStyle name="Input 3 2 2 2 2 3 2" xfId="8671" xr:uid="{00000000-0005-0000-0000-0000451D0000}"/>
    <cellStyle name="Input 3 2 2 2 2 3 3" xfId="8672" xr:uid="{00000000-0005-0000-0000-0000461D0000}"/>
    <cellStyle name="Input 3 2 2 2 2 3 4" xfId="8673" xr:uid="{00000000-0005-0000-0000-0000471D0000}"/>
    <cellStyle name="Input 3 2 2 2 2 3 5" xfId="8674" xr:uid="{00000000-0005-0000-0000-0000481D0000}"/>
    <cellStyle name="Input 3 2 2 2 2 4" xfId="8675" xr:uid="{00000000-0005-0000-0000-0000491D0000}"/>
    <cellStyle name="Input 3 2 2 2 2 4 2" xfId="8676" xr:uid="{00000000-0005-0000-0000-00004A1D0000}"/>
    <cellStyle name="Input 3 2 2 2 2 5" xfId="8677" xr:uid="{00000000-0005-0000-0000-00004B1D0000}"/>
    <cellStyle name="Input 3 2 2 2 2 5 2" xfId="8678" xr:uid="{00000000-0005-0000-0000-00004C1D0000}"/>
    <cellStyle name="Input 3 2 2 2 2 6" xfId="8679" xr:uid="{00000000-0005-0000-0000-00004D1D0000}"/>
    <cellStyle name="Input 3 2 2 2 2 7" xfId="8680" xr:uid="{00000000-0005-0000-0000-00004E1D0000}"/>
    <cellStyle name="Input 3 2 2 2 3" xfId="8681" xr:uid="{00000000-0005-0000-0000-00004F1D0000}"/>
    <cellStyle name="Input 3 2 2 2 3 2" xfId="8682" xr:uid="{00000000-0005-0000-0000-0000501D0000}"/>
    <cellStyle name="Input 3 2 2 2 3 3" xfId="8683" xr:uid="{00000000-0005-0000-0000-0000511D0000}"/>
    <cellStyle name="Input 3 2 2 2 3 4" xfId="8684" xr:uid="{00000000-0005-0000-0000-0000521D0000}"/>
    <cellStyle name="Input 3 2 2 2 3 5" xfId="8685" xr:uid="{00000000-0005-0000-0000-0000531D0000}"/>
    <cellStyle name="Input 3 2 2 2 4" xfId="8686" xr:uid="{00000000-0005-0000-0000-0000541D0000}"/>
    <cellStyle name="Input 3 2 2 2 4 2" xfId="8687" xr:uid="{00000000-0005-0000-0000-0000551D0000}"/>
    <cellStyle name="Input 3 2 2 2 4 3" xfId="8688" xr:uid="{00000000-0005-0000-0000-0000561D0000}"/>
    <cellStyle name="Input 3 2 2 2 4 4" xfId="8689" xr:uid="{00000000-0005-0000-0000-0000571D0000}"/>
    <cellStyle name="Input 3 2 2 2 4 5" xfId="8690" xr:uid="{00000000-0005-0000-0000-0000581D0000}"/>
    <cellStyle name="Input 3 2 2 2 5" xfId="8691" xr:uid="{00000000-0005-0000-0000-0000591D0000}"/>
    <cellStyle name="Input 3 2 2 2 5 2" xfId="8692" xr:uid="{00000000-0005-0000-0000-00005A1D0000}"/>
    <cellStyle name="Input 3 2 2 2 6" xfId="8693" xr:uid="{00000000-0005-0000-0000-00005B1D0000}"/>
    <cellStyle name="Input 3 2 2 2 6 2" xfId="8694" xr:uid="{00000000-0005-0000-0000-00005C1D0000}"/>
    <cellStyle name="Input 3 2 2 2 7" xfId="8695" xr:uid="{00000000-0005-0000-0000-00005D1D0000}"/>
    <cellStyle name="Input 3 2 2 2 8" xfId="8696" xr:uid="{00000000-0005-0000-0000-00005E1D0000}"/>
    <cellStyle name="Input 3 2 2 20" xfId="8697" xr:uid="{00000000-0005-0000-0000-00005F1D0000}"/>
    <cellStyle name="Input 3 2 2 21" xfId="8698" xr:uid="{00000000-0005-0000-0000-0000601D0000}"/>
    <cellStyle name="Input 3 2 2 3" xfId="1102" xr:uid="{00000000-0005-0000-0000-0000611D0000}"/>
    <cellStyle name="Input 3 2 2 3 2" xfId="1103" xr:uid="{00000000-0005-0000-0000-0000621D0000}"/>
    <cellStyle name="Input 3 2 2 3 2 2" xfId="8699" xr:uid="{00000000-0005-0000-0000-0000631D0000}"/>
    <cellStyle name="Input 3 2 2 3 2 2 2" xfId="8700" xr:uid="{00000000-0005-0000-0000-0000641D0000}"/>
    <cellStyle name="Input 3 2 2 3 2 2 3" xfId="8701" xr:uid="{00000000-0005-0000-0000-0000651D0000}"/>
    <cellStyle name="Input 3 2 2 3 2 2 4" xfId="8702" xr:uid="{00000000-0005-0000-0000-0000661D0000}"/>
    <cellStyle name="Input 3 2 2 3 2 2 5" xfId="8703" xr:uid="{00000000-0005-0000-0000-0000671D0000}"/>
    <cellStyle name="Input 3 2 2 3 2 3" xfId="8704" xr:uid="{00000000-0005-0000-0000-0000681D0000}"/>
    <cellStyle name="Input 3 2 2 3 2 3 2" xfId="8705" xr:uid="{00000000-0005-0000-0000-0000691D0000}"/>
    <cellStyle name="Input 3 2 2 3 2 3 3" xfId="8706" xr:uid="{00000000-0005-0000-0000-00006A1D0000}"/>
    <cellStyle name="Input 3 2 2 3 2 3 4" xfId="8707" xr:uid="{00000000-0005-0000-0000-00006B1D0000}"/>
    <cellStyle name="Input 3 2 2 3 2 3 5" xfId="8708" xr:uid="{00000000-0005-0000-0000-00006C1D0000}"/>
    <cellStyle name="Input 3 2 2 3 2 4" xfId="8709" xr:uid="{00000000-0005-0000-0000-00006D1D0000}"/>
    <cellStyle name="Input 3 2 2 3 2 4 2" xfId="8710" xr:uid="{00000000-0005-0000-0000-00006E1D0000}"/>
    <cellStyle name="Input 3 2 2 3 2 5" xfId="8711" xr:uid="{00000000-0005-0000-0000-00006F1D0000}"/>
    <cellStyle name="Input 3 2 2 3 2 5 2" xfId="8712" xr:uid="{00000000-0005-0000-0000-0000701D0000}"/>
    <cellStyle name="Input 3 2 2 3 2 6" xfId="8713" xr:uid="{00000000-0005-0000-0000-0000711D0000}"/>
    <cellStyle name="Input 3 2 2 3 2 7" xfId="8714" xr:uid="{00000000-0005-0000-0000-0000721D0000}"/>
    <cellStyle name="Input 3 2 2 3 3" xfId="8715" xr:uid="{00000000-0005-0000-0000-0000731D0000}"/>
    <cellStyle name="Input 3 2 2 3 3 2" xfId="8716" xr:uid="{00000000-0005-0000-0000-0000741D0000}"/>
    <cellStyle name="Input 3 2 2 3 3 3" xfId="8717" xr:uid="{00000000-0005-0000-0000-0000751D0000}"/>
    <cellStyle name="Input 3 2 2 3 3 4" xfId="8718" xr:uid="{00000000-0005-0000-0000-0000761D0000}"/>
    <cellStyle name="Input 3 2 2 3 3 5" xfId="8719" xr:uid="{00000000-0005-0000-0000-0000771D0000}"/>
    <cellStyle name="Input 3 2 2 3 4" xfId="8720" xr:uid="{00000000-0005-0000-0000-0000781D0000}"/>
    <cellStyle name="Input 3 2 2 3 4 2" xfId="8721" xr:uid="{00000000-0005-0000-0000-0000791D0000}"/>
    <cellStyle name="Input 3 2 2 3 4 3" xfId="8722" xr:uid="{00000000-0005-0000-0000-00007A1D0000}"/>
    <cellStyle name="Input 3 2 2 3 4 4" xfId="8723" xr:uid="{00000000-0005-0000-0000-00007B1D0000}"/>
    <cellStyle name="Input 3 2 2 3 4 5" xfId="8724" xr:uid="{00000000-0005-0000-0000-00007C1D0000}"/>
    <cellStyle name="Input 3 2 2 3 5" xfId="8725" xr:uid="{00000000-0005-0000-0000-00007D1D0000}"/>
    <cellStyle name="Input 3 2 2 3 5 2" xfId="8726" xr:uid="{00000000-0005-0000-0000-00007E1D0000}"/>
    <cellStyle name="Input 3 2 2 3 6" xfId="8727" xr:uid="{00000000-0005-0000-0000-00007F1D0000}"/>
    <cellStyle name="Input 3 2 2 3 6 2" xfId="8728" xr:uid="{00000000-0005-0000-0000-0000801D0000}"/>
    <cellStyle name="Input 3 2 2 3 7" xfId="8729" xr:uid="{00000000-0005-0000-0000-0000811D0000}"/>
    <cellStyle name="Input 3 2 2 3 8" xfId="8730" xr:uid="{00000000-0005-0000-0000-0000821D0000}"/>
    <cellStyle name="Input 3 2 2 4" xfId="1104" xr:uid="{00000000-0005-0000-0000-0000831D0000}"/>
    <cellStyle name="Input 3 2 2 4 2" xfId="1105" xr:uid="{00000000-0005-0000-0000-0000841D0000}"/>
    <cellStyle name="Input 3 2 2 4 2 2" xfId="8731" xr:uid="{00000000-0005-0000-0000-0000851D0000}"/>
    <cellStyle name="Input 3 2 2 4 2 2 2" xfId="8732" xr:uid="{00000000-0005-0000-0000-0000861D0000}"/>
    <cellStyle name="Input 3 2 2 4 2 2 3" xfId="8733" xr:uid="{00000000-0005-0000-0000-0000871D0000}"/>
    <cellStyle name="Input 3 2 2 4 2 2 4" xfId="8734" xr:uid="{00000000-0005-0000-0000-0000881D0000}"/>
    <cellStyle name="Input 3 2 2 4 2 2 5" xfId="8735" xr:uid="{00000000-0005-0000-0000-0000891D0000}"/>
    <cellStyle name="Input 3 2 2 4 2 3" xfId="8736" xr:uid="{00000000-0005-0000-0000-00008A1D0000}"/>
    <cellStyle name="Input 3 2 2 4 2 3 2" xfId="8737" xr:uid="{00000000-0005-0000-0000-00008B1D0000}"/>
    <cellStyle name="Input 3 2 2 4 2 3 3" xfId="8738" xr:uid="{00000000-0005-0000-0000-00008C1D0000}"/>
    <cellStyle name="Input 3 2 2 4 2 3 4" xfId="8739" xr:uid="{00000000-0005-0000-0000-00008D1D0000}"/>
    <cellStyle name="Input 3 2 2 4 2 3 5" xfId="8740" xr:uid="{00000000-0005-0000-0000-00008E1D0000}"/>
    <cellStyle name="Input 3 2 2 4 2 4" xfId="8741" xr:uid="{00000000-0005-0000-0000-00008F1D0000}"/>
    <cellStyle name="Input 3 2 2 4 2 4 2" xfId="8742" xr:uid="{00000000-0005-0000-0000-0000901D0000}"/>
    <cellStyle name="Input 3 2 2 4 2 5" xfId="8743" xr:uid="{00000000-0005-0000-0000-0000911D0000}"/>
    <cellStyle name="Input 3 2 2 4 2 5 2" xfId="8744" xr:uid="{00000000-0005-0000-0000-0000921D0000}"/>
    <cellStyle name="Input 3 2 2 4 2 6" xfId="8745" xr:uid="{00000000-0005-0000-0000-0000931D0000}"/>
    <cellStyle name="Input 3 2 2 4 2 7" xfId="8746" xr:uid="{00000000-0005-0000-0000-0000941D0000}"/>
    <cellStyle name="Input 3 2 2 4 3" xfId="8747" xr:uid="{00000000-0005-0000-0000-0000951D0000}"/>
    <cellStyle name="Input 3 2 2 4 3 2" xfId="8748" xr:uid="{00000000-0005-0000-0000-0000961D0000}"/>
    <cellStyle name="Input 3 2 2 4 3 3" xfId="8749" xr:uid="{00000000-0005-0000-0000-0000971D0000}"/>
    <cellStyle name="Input 3 2 2 4 3 4" xfId="8750" xr:uid="{00000000-0005-0000-0000-0000981D0000}"/>
    <cellStyle name="Input 3 2 2 4 3 5" xfId="8751" xr:uid="{00000000-0005-0000-0000-0000991D0000}"/>
    <cellStyle name="Input 3 2 2 4 4" xfId="8752" xr:uid="{00000000-0005-0000-0000-00009A1D0000}"/>
    <cellStyle name="Input 3 2 2 4 4 2" xfId="8753" xr:uid="{00000000-0005-0000-0000-00009B1D0000}"/>
    <cellStyle name="Input 3 2 2 4 4 3" xfId="8754" xr:uid="{00000000-0005-0000-0000-00009C1D0000}"/>
    <cellStyle name="Input 3 2 2 4 4 4" xfId="8755" xr:uid="{00000000-0005-0000-0000-00009D1D0000}"/>
    <cellStyle name="Input 3 2 2 4 4 5" xfId="8756" xr:uid="{00000000-0005-0000-0000-00009E1D0000}"/>
    <cellStyle name="Input 3 2 2 4 5" xfId="8757" xr:uid="{00000000-0005-0000-0000-00009F1D0000}"/>
    <cellStyle name="Input 3 2 2 4 5 2" xfId="8758" xr:uid="{00000000-0005-0000-0000-0000A01D0000}"/>
    <cellStyle name="Input 3 2 2 4 6" xfId="8759" xr:uid="{00000000-0005-0000-0000-0000A11D0000}"/>
    <cellStyle name="Input 3 2 2 4 6 2" xfId="8760" xr:uid="{00000000-0005-0000-0000-0000A21D0000}"/>
    <cellStyle name="Input 3 2 2 4 7" xfId="8761" xr:uid="{00000000-0005-0000-0000-0000A31D0000}"/>
    <cellStyle name="Input 3 2 2 4 8" xfId="8762" xr:uid="{00000000-0005-0000-0000-0000A41D0000}"/>
    <cellStyle name="Input 3 2 2 5" xfId="1106" xr:uid="{00000000-0005-0000-0000-0000A51D0000}"/>
    <cellStyle name="Input 3 2 2 5 2" xfId="1107" xr:uid="{00000000-0005-0000-0000-0000A61D0000}"/>
    <cellStyle name="Input 3 2 2 5 2 2" xfId="8763" xr:uid="{00000000-0005-0000-0000-0000A71D0000}"/>
    <cellStyle name="Input 3 2 2 5 2 2 2" xfId="8764" xr:uid="{00000000-0005-0000-0000-0000A81D0000}"/>
    <cellStyle name="Input 3 2 2 5 2 2 3" xfId="8765" xr:uid="{00000000-0005-0000-0000-0000A91D0000}"/>
    <cellStyle name="Input 3 2 2 5 2 2 4" xfId="8766" xr:uid="{00000000-0005-0000-0000-0000AA1D0000}"/>
    <cellStyle name="Input 3 2 2 5 2 2 5" xfId="8767" xr:uid="{00000000-0005-0000-0000-0000AB1D0000}"/>
    <cellStyle name="Input 3 2 2 5 2 3" xfId="8768" xr:uid="{00000000-0005-0000-0000-0000AC1D0000}"/>
    <cellStyle name="Input 3 2 2 5 2 3 2" xfId="8769" xr:uid="{00000000-0005-0000-0000-0000AD1D0000}"/>
    <cellStyle name="Input 3 2 2 5 2 3 3" xfId="8770" xr:uid="{00000000-0005-0000-0000-0000AE1D0000}"/>
    <cellStyle name="Input 3 2 2 5 2 3 4" xfId="8771" xr:uid="{00000000-0005-0000-0000-0000AF1D0000}"/>
    <cellStyle name="Input 3 2 2 5 2 3 5" xfId="8772" xr:uid="{00000000-0005-0000-0000-0000B01D0000}"/>
    <cellStyle name="Input 3 2 2 5 2 4" xfId="8773" xr:uid="{00000000-0005-0000-0000-0000B11D0000}"/>
    <cellStyle name="Input 3 2 2 5 2 4 2" xfId="8774" xr:uid="{00000000-0005-0000-0000-0000B21D0000}"/>
    <cellStyle name="Input 3 2 2 5 2 5" xfId="8775" xr:uid="{00000000-0005-0000-0000-0000B31D0000}"/>
    <cellStyle name="Input 3 2 2 5 2 5 2" xfId="8776" xr:uid="{00000000-0005-0000-0000-0000B41D0000}"/>
    <cellStyle name="Input 3 2 2 5 2 6" xfId="8777" xr:uid="{00000000-0005-0000-0000-0000B51D0000}"/>
    <cellStyle name="Input 3 2 2 5 2 7" xfId="8778" xr:uid="{00000000-0005-0000-0000-0000B61D0000}"/>
    <cellStyle name="Input 3 2 2 5 3" xfId="8779" xr:uid="{00000000-0005-0000-0000-0000B71D0000}"/>
    <cellStyle name="Input 3 2 2 5 3 2" xfId="8780" xr:uid="{00000000-0005-0000-0000-0000B81D0000}"/>
    <cellStyle name="Input 3 2 2 5 3 3" xfId="8781" xr:uid="{00000000-0005-0000-0000-0000B91D0000}"/>
    <cellStyle name="Input 3 2 2 5 3 4" xfId="8782" xr:uid="{00000000-0005-0000-0000-0000BA1D0000}"/>
    <cellStyle name="Input 3 2 2 5 3 5" xfId="8783" xr:uid="{00000000-0005-0000-0000-0000BB1D0000}"/>
    <cellStyle name="Input 3 2 2 5 4" xfId="8784" xr:uid="{00000000-0005-0000-0000-0000BC1D0000}"/>
    <cellStyle name="Input 3 2 2 5 4 2" xfId="8785" xr:uid="{00000000-0005-0000-0000-0000BD1D0000}"/>
    <cellStyle name="Input 3 2 2 5 4 3" xfId="8786" xr:uid="{00000000-0005-0000-0000-0000BE1D0000}"/>
    <cellStyle name="Input 3 2 2 5 4 4" xfId="8787" xr:uid="{00000000-0005-0000-0000-0000BF1D0000}"/>
    <cellStyle name="Input 3 2 2 5 4 5" xfId="8788" xr:uid="{00000000-0005-0000-0000-0000C01D0000}"/>
    <cellStyle name="Input 3 2 2 5 5" xfId="8789" xr:uid="{00000000-0005-0000-0000-0000C11D0000}"/>
    <cellStyle name="Input 3 2 2 5 5 2" xfId="8790" xr:uid="{00000000-0005-0000-0000-0000C21D0000}"/>
    <cellStyle name="Input 3 2 2 5 6" xfId="8791" xr:uid="{00000000-0005-0000-0000-0000C31D0000}"/>
    <cellStyle name="Input 3 2 2 5 6 2" xfId="8792" xr:uid="{00000000-0005-0000-0000-0000C41D0000}"/>
    <cellStyle name="Input 3 2 2 5 7" xfId="8793" xr:uid="{00000000-0005-0000-0000-0000C51D0000}"/>
    <cellStyle name="Input 3 2 2 5 8" xfId="8794" xr:uid="{00000000-0005-0000-0000-0000C61D0000}"/>
    <cellStyle name="Input 3 2 2 6" xfId="1108" xr:uid="{00000000-0005-0000-0000-0000C71D0000}"/>
    <cellStyle name="Input 3 2 2 6 2" xfId="8795" xr:uid="{00000000-0005-0000-0000-0000C81D0000}"/>
    <cellStyle name="Input 3 2 2 6 2 2" xfId="8796" xr:uid="{00000000-0005-0000-0000-0000C91D0000}"/>
    <cellStyle name="Input 3 2 2 6 2 2 2" xfId="8797" xr:uid="{00000000-0005-0000-0000-0000CA1D0000}"/>
    <cellStyle name="Input 3 2 2 6 2 2 3" xfId="8798" xr:uid="{00000000-0005-0000-0000-0000CB1D0000}"/>
    <cellStyle name="Input 3 2 2 6 2 2 4" xfId="8799" xr:uid="{00000000-0005-0000-0000-0000CC1D0000}"/>
    <cellStyle name="Input 3 2 2 6 2 2 5" xfId="8800" xr:uid="{00000000-0005-0000-0000-0000CD1D0000}"/>
    <cellStyle name="Input 3 2 2 6 2 3" xfId="8801" xr:uid="{00000000-0005-0000-0000-0000CE1D0000}"/>
    <cellStyle name="Input 3 2 2 6 2 3 2" xfId="8802" xr:uid="{00000000-0005-0000-0000-0000CF1D0000}"/>
    <cellStyle name="Input 3 2 2 6 2 3 3" xfId="8803" xr:uid="{00000000-0005-0000-0000-0000D01D0000}"/>
    <cellStyle name="Input 3 2 2 6 2 3 4" xfId="8804" xr:uid="{00000000-0005-0000-0000-0000D11D0000}"/>
    <cellStyle name="Input 3 2 2 6 2 3 5" xfId="8805" xr:uid="{00000000-0005-0000-0000-0000D21D0000}"/>
    <cellStyle name="Input 3 2 2 6 2 4" xfId="8806" xr:uid="{00000000-0005-0000-0000-0000D31D0000}"/>
    <cellStyle name="Input 3 2 2 6 2 4 2" xfId="8807" xr:uid="{00000000-0005-0000-0000-0000D41D0000}"/>
    <cellStyle name="Input 3 2 2 6 2 5" xfId="8808" xr:uid="{00000000-0005-0000-0000-0000D51D0000}"/>
    <cellStyle name="Input 3 2 2 6 2 5 2" xfId="8809" xr:uid="{00000000-0005-0000-0000-0000D61D0000}"/>
    <cellStyle name="Input 3 2 2 6 2 6" xfId="8810" xr:uid="{00000000-0005-0000-0000-0000D71D0000}"/>
    <cellStyle name="Input 3 2 2 6 2 7" xfId="8811" xr:uid="{00000000-0005-0000-0000-0000D81D0000}"/>
    <cellStyle name="Input 3 2 2 6 3" xfId="8812" xr:uid="{00000000-0005-0000-0000-0000D91D0000}"/>
    <cellStyle name="Input 3 2 2 6 3 2" xfId="8813" xr:uid="{00000000-0005-0000-0000-0000DA1D0000}"/>
    <cellStyle name="Input 3 2 2 6 3 3" xfId="8814" xr:uid="{00000000-0005-0000-0000-0000DB1D0000}"/>
    <cellStyle name="Input 3 2 2 6 3 4" xfId="8815" xr:uid="{00000000-0005-0000-0000-0000DC1D0000}"/>
    <cellStyle name="Input 3 2 2 6 3 5" xfId="8816" xr:uid="{00000000-0005-0000-0000-0000DD1D0000}"/>
    <cellStyle name="Input 3 2 2 6 4" xfId="8817" xr:uid="{00000000-0005-0000-0000-0000DE1D0000}"/>
    <cellStyle name="Input 3 2 2 6 4 2" xfId="8818" xr:uid="{00000000-0005-0000-0000-0000DF1D0000}"/>
    <cellStyle name="Input 3 2 2 6 4 3" xfId="8819" xr:uid="{00000000-0005-0000-0000-0000E01D0000}"/>
    <cellStyle name="Input 3 2 2 6 4 4" xfId="8820" xr:uid="{00000000-0005-0000-0000-0000E11D0000}"/>
    <cellStyle name="Input 3 2 2 6 4 5" xfId="8821" xr:uid="{00000000-0005-0000-0000-0000E21D0000}"/>
    <cellStyle name="Input 3 2 2 6 5" xfId="8822" xr:uid="{00000000-0005-0000-0000-0000E31D0000}"/>
    <cellStyle name="Input 3 2 2 6 5 2" xfId="8823" xr:uid="{00000000-0005-0000-0000-0000E41D0000}"/>
    <cellStyle name="Input 3 2 2 6 6" xfId="8824" xr:uid="{00000000-0005-0000-0000-0000E51D0000}"/>
    <cellStyle name="Input 3 2 2 6 6 2" xfId="8825" xr:uid="{00000000-0005-0000-0000-0000E61D0000}"/>
    <cellStyle name="Input 3 2 2 6 7" xfId="8826" xr:uid="{00000000-0005-0000-0000-0000E71D0000}"/>
    <cellStyle name="Input 3 2 2 6 8" xfId="8827" xr:uid="{00000000-0005-0000-0000-0000E81D0000}"/>
    <cellStyle name="Input 3 2 2 7" xfId="8828" xr:uid="{00000000-0005-0000-0000-0000E91D0000}"/>
    <cellStyle name="Input 3 2 2 7 2" xfId="8829" xr:uid="{00000000-0005-0000-0000-0000EA1D0000}"/>
    <cellStyle name="Input 3 2 2 7 2 2" xfId="8830" xr:uid="{00000000-0005-0000-0000-0000EB1D0000}"/>
    <cellStyle name="Input 3 2 2 7 2 2 2" xfId="8831" xr:uid="{00000000-0005-0000-0000-0000EC1D0000}"/>
    <cellStyle name="Input 3 2 2 7 2 2 3" xfId="8832" xr:uid="{00000000-0005-0000-0000-0000ED1D0000}"/>
    <cellStyle name="Input 3 2 2 7 2 2 4" xfId="8833" xr:uid="{00000000-0005-0000-0000-0000EE1D0000}"/>
    <cellStyle name="Input 3 2 2 7 2 2 5" xfId="8834" xr:uid="{00000000-0005-0000-0000-0000EF1D0000}"/>
    <cellStyle name="Input 3 2 2 7 2 3" xfId="8835" xr:uid="{00000000-0005-0000-0000-0000F01D0000}"/>
    <cellStyle name="Input 3 2 2 7 2 3 2" xfId="8836" xr:uid="{00000000-0005-0000-0000-0000F11D0000}"/>
    <cellStyle name="Input 3 2 2 7 2 3 3" xfId="8837" xr:uid="{00000000-0005-0000-0000-0000F21D0000}"/>
    <cellStyle name="Input 3 2 2 7 2 3 4" xfId="8838" xr:uid="{00000000-0005-0000-0000-0000F31D0000}"/>
    <cellStyle name="Input 3 2 2 7 2 3 5" xfId="8839" xr:uid="{00000000-0005-0000-0000-0000F41D0000}"/>
    <cellStyle name="Input 3 2 2 7 2 4" xfId="8840" xr:uid="{00000000-0005-0000-0000-0000F51D0000}"/>
    <cellStyle name="Input 3 2 2 7 2 4 2" xfId="8841" xr:uid="{00000000-0005-0000-0000-0000F61D0000}"/>
    <cellStyle name="Input 3 2 2 7 2 5" xfId="8842" xr:uid="{00000000-0005-0000-0000-0000F71D0000}"/>
    <cellStyle name="Input 3 2 2 7 2 5 2" xfId="8843" xr:uid="{00000000-0005-0000-0000-0000F81D0000}"/>
    <cellStyle name="Input 3 2 2 7 2 6" xfId="8844" xr:uid="{00000000-0005-0000-0000-0000F91D0000}"/>
    <cellStyle name="Input 3 2 2 7 2 7" xfId="8845" xr:uid="{00000000-0005-0000-0000-0000FA1D0000}"/>
    <cellStyle name="Input 3 2 2 7 3" xfId="8846" xr:uid="{00000000-0005-0000-0000-0000FB1D0000}"/>
    <cellStyle name="Input 3 2 2 7 3 2" xfId="8847" xr:uid="{00000000-0005-0000-0000-0000FC1D0000}"/>
    <cellStyle name="Input 3 2 2 7 3 3" xfId="8848" xr:uid="{00000000-0005-0000-0000-0000FD1D0000}"/>
    <cellStyle name="Input 3 2 2 7 3 4" xfId="8849" xr:uid="{00000000-0005-0000-0000-0000FE1D0000}"/>
    <cellStyle name="Input 3 2 2 7 3 5" xfId="8850" xr:uid="{00000000-0005-0000-0000-0000FF1D0000}"/>
    <cellStyle name="Input 3 2 2 7 4" xfId="8851" xr:uid="{00000000-0005-0000-0000-0000001E0000}"/>
    <cellStyle name="Input 3 2 2 7 4 2" xfId="8852" xr:uid="{00000000-0005-0000-0000-0000011E0000}"/>
    <cellStyle name="Input 3 2 2 7 4 3" xfId="8853" xr:uid="{00000000-0005-0000-0000-0000021E0000}"/>
    <cellStyle name="Input 3 2 2 7 4 4" xfId="8854" xr:uid="{00000000-0005-0000-0000-0000031E0000}"/>
    <cellStyle name="Input 3 2 2 7 4 5" xfId="8855" xr:uid="{00000000-0005-0000-0000-0000041E0000}"/>
    <cellStyle name="Input 3 2 2 7 5" xfId="8856" xr:uid="{00000000-0005-0000-0000-0000051E0000}"/>
    <cellStyle name="Input 3 2 2 7 5 2" xfId="8857" xr:uid="{00000000-0005-0000-0000-0000061E0000}"/>
    <cellStyle name="Input 3 2 2 7 6" xfId="8858" xr:uid="{00000000-0005-0000-0000-0000071E0000}"/>
    <cellStyle name="Input 3 2 2 7 6 2" xfId="8859" xr:uid="{00000000-0005-0000-0000-0000081E0000}"/>
    <cellStyle name="Input 3 2 2 7 7" xfId="8860" xr:uid="{00000000-0005-0000-0000-0000091E0000}"/>
    <cellStyle name="Input 3 2 2 7 8" xfId="8861" xr:uid="{00000000-0005-0000-0000-00000A1E0000}"/>
    <cellStyle name="Input 3 2 2 8" xfId="8862" xr:uid="{00000000-0005-0000-0000-00000B1E0000}"/>
    <cellStyle name="Input 3 2 2 8 2" xfId="8863" xr:uid="{00000000-0005-0000-0000-00000C1E0000}"/>
    <cellStyle name="Input 3 2 2 8 2 2" xfId="8864" xr:uid="{00000000-0005-0000-0000-00000D1E0000}"/>
    <cellStyle name="Input 3 2 2 8 2 2 2" xfId="8865" xr:uid="{00000000-0005-0000-0000-00000E1E0000}"/>
    <cellStyle name="Input 3 2 2 8 2 2 3" xfId="8866" xr:uid="{00000000-0005-0000-0000-00000F1E0000}"/>
    <cellStyle name="Input 3 2 2 8 2 2 4" xfId="8867" xr:uid="{00000000-0005-0000-0000-0000101E0000}"/>
    <cellStyle name="Input 3 2 2 8 2 2 5" xfId="8868" xr:uid="{00000000-0005-0000-0000-0000111E0000}"/>
    <cellStyle name="Input 3 2 2 8 2 3" xfId="8869" xr:uid="{00000000-0005-0000-0000-0000121E0000}"/>
    <cellStyle name="Input 3 2 2 8 2 3 2" xfId="8870" xr:uid="{00000000-0005-0000-0000-0000131E0000}"/>
    <cellStyle name="Input 3 2 2 8 2 3 3" xfId="8871" xr:uid="{00000000-0005-0000-0000-0000141E0000}"/>
    <cellStyle name="Input 3 2 2 8 2 3 4" xfId="8872" xr:uid="{00000000-0005-0000-0000-0000151E0000}"/>
    <cellStyle name="Input 3 2 2 8 2 3 5" xfId="8873" xr:uid="{00000000-0005-0000-0000-0000161E0000}"/>
    <cellStyle name="Input 3 2 2 8 2 4" xfId="8874" xr:uid="{00000000-0005-0000-0000-0000171E0000}"/>
    <cellStyle name="Input 3 2 2 8 2 4 2" xfId="8875" xr:uid="{00000000-0005-0000-0000-0000181E0000}"/>
    <cellStyle name="Input 3 2 2 8 2 5" xfId="8876" xr:uid="{00000000-0005-0000-0000-0000191E0000}"/>
    <cellStyle name="Input 3 2 2 8 2 5 2" xfId="8877" xr:uid="{00000000-0005-0000-0000-00001A1E0000}"/>
    <cellStyle name="Input 3 2 2 8 2 6" xfId="8878" xr:uid="{00000000-0005-0000-0000-00001B1E0000}"/>
    <cellStyle name="Input 3 2 2 8 2 7" xfId="8879" xr:uid="{00000000-0005-0000-0000-00001C1E0000}"/>
    <cellStyle name="Input 3 2 2 8 3" xfId="8880" xr:uid="{00000000-0005-0000-0000-00001D1E0000}"/>
    <cellStyle name="Input 3 2 2 8 3 2" xfId="8881" xr:uid="{00000000-0005-0000-0000-00001E1E0000}"/>
    <cellStyle name="Input 3 2 2 8 3 3" xfId="8882" xr:uid="{00000000-0005-0000-0000-00001F1E0000}"/>
    <cellStyle name="Input 3 2 2 8 3 4" xfId="8883" xr:uid="{00000000-0005-0000-0000-0000201E0000}"/>
    <cellStyle name="Input 3 2 2 8 3 5" xfId="8884" xr:uid="{00000000-0005-0000-0000-0000211E0000}"/>
    <cellStyle name="Input 3 2 2 8 4" xfId="8885" xr:uid="{00000000-0005-0000-0000-0000221E0000}"/>
    <cellStyle name="Input 3 2 2 8 4 2" xfId="8886" xr:uid="{00000000-0005-0000-0000-0000231E0000}"/>
    <cellStyle name="Input 3 2 2 8 4 3" xfId="8887" xr:uid="{00000000-0005-0000-0000-0000241E0000}"/>
    <cellStyle name="Input 3 2 2 8 4 4" xfId="8888" xr:uid="{00000000-0005-0000-0000-0000251E0000}"/>
    <cellStyle name="Input 3 2 2 8 4 5" xfId="8889" xr:uid="{00000000-0005-0000-0000-0000261E0000}"/>
    <cellStyle name="Input 3 2 2 8 5" xfId="8890" xr:uid="{00000000-0005-0000-0000-0000271E0000}"/>
    <cellStyle name="Input 3 2 2 8 5 2" xfId="8891" xr:uid="{00000000-0005-0000-0000-0000281E0000}"/>
    <cellStyle name="Input 3 2 2 8 6" xfId="8892" xr:uid="{00000000-0005-0000-0000-0000291E0000}"/>
    <cellStyle name="Input 3 2 2 8 6 2" xfId="8893" xr:uid="{00000000-0005-0000-0000-00002A1E0000}"/>
    <cellStyle name="Input 3 2 2 8 7" xfId="8894" xr:uid="{00000000-0005-0000-0000-00002B1E0000}"/>
    <cellStyle name="Input 3 2 2 8 8" xfId="8895" xr:uid="{00000000-0005-0000-0000-00002C1E0000}"/>
    <cellStyle name="Input 3 2 2 9" xfId="8896" xr:uid="{00000000-0005-0000-0000-00002D1E0000}"/>
    <cellStyle name="Input 3 2 2 9 2" xfId="8897" xr:uid="{00000000-0005-0000-0000-00002E1E0000}"/>
    <cellStyle name="Input 3 2 2 9 2 2" xfId="8898" xr:uid="{00000000-0005-0000-0000-00002F1E0000}"/>
    <cellStyle name="Input 3 2 2 9 2 2 2" xfId="8899" xr:uid="{00000000-0005-0000-0000-0000301E0000}"/>
    <cellStyle name="Input 3 2 2 9 2 2 3" xfId="8900" xr:uid="{00000000-0005-0000-0000-0000311E0000}"/>
    <cellStyle name="Input 3 2 2 9 2 2 4" xfId="8901" xr:uid="{00000000-0005-0000-0000-0000321E0000}"/>
    <cellStyle name="Input 3 2 2 9 2 2 5" xfId="8902" xr:uid="{00000000-0005-0000-0000-0000331E0000}"/>
    <cellStyle name="Input 3 2 2 9 2 3" xfId="8903" xr:uid="{00000000-0005-0000-0000-0000341E0000}"/>
    <cellStyle name="Input 3 2 2 9 2 3 2" xfId="8904" xr:uid="{00000000-0005-0000-0000-0000351E0000}"/>
    <cellStyle name="Input 3 2 2 9 2 3 3" xfId="8905" xr:uid="{00000000-0005-0000-0000-0000361E0000}"/>
    <cellStyle name="Input 3 2 2 9 2 3 4" xfId="8906" xr:uid="{00000000-0005-0000-0000-0000371E0000}"/>
    <cellStyle name="Input 3 2 2 9 2 3 5" xfId="8907" xr:uid="{00000000-0005-0000-0000-0000381E0000}"/>
    <cellStyle name="Input 3 2 2 9 2 4" xfId="8908" xr:uid="{00000000-0005-0000-0000-0000391E0000}"/>
    <cellStyle name="Input 3 2 2 9 2 4 2" xfId="8909" xr:uid="{00000000-0005-0000-0000-00003A1E0000}"/>
    <cellStyle name="Input 3 2 2 9 2 5" xfId="8910" xr:uid="{00000000-0005-0000-0000-00003B1E0000}"/>
    <cellStyle name="Input 3 2 2 9 2 5 2" xfId="8911" xr:uid="{00000000-0005-0000-0000-00003C1E0000}"/>
    <cellStyle name="Input 3 2 2 9 2 6" xfId="8912" xr:uid="{00000000-0005-0000-0000-00003D1E0000}"/>
    <cellStyle name="Input 3 2 2 9 2 7" xfId="8913" xr:uid="{00000000-0005-0000-0000-00003E1E0000}"/>
    <cellStyle name="Input 3 2 2 9 3" xfId="8914" xr:uid="{00000000-0005-0000-0000-00003F1E0000}"/>
    <cellStyle name="Input 3 2 2 9 3 2" xfId="8915" xr:uid="{00000000-0005-0000-0000-0000401E0000}"/>
    <cellStyle name="Input 3 2 2 9 3 3" xfId="8916" xr:uid="{00000000-0005-0000-0000-0000411E0000}"/>
    <cellStyle name="Input 3 2 2 9 3 4" xfId="8917" xr:uid="{00000000-0005-0000-0000-0000421E0000}"/>
    <cellStyle name="Input 3 2 2 9 3 5" xfId="8918" xr:uid="{00000000-0005-0000-0000-0000431E0000}"/>
    <cellStyle name="Input 3 2 2 9 4" xfId="8919" xr:uid="{00000000-0005-0000-0000-0000441E0000}"/>
    <cellStyle name="Input 3 2 2 9 4 2" xfId="8920" xr:uid="{00000000-0005-0000-0000-0000451E0000}"/>
    <cellStyle name="Input 3 2 2 9 4 3" xfId="8921" xr:uid="{00000000-0005-0000-0000-0000461E0000}"/>
    <cellStyle name="Input 3 2 2 9 4 4" xfId="8922" xr:uid="{00000000-0005-0000-0000-0000471E0000}"/>
    <cellStyle name="Input 3 2 2 9 4 5" xfId="8923" xr:uid="{00000000-0005-0000-0000-0000481E0000}"/>
    <cellStyle name="Input 3 2 2 9 5" xfId="8924" xr:uid="{00000000-0005-0000-0000-0000491E0000}"/>
    <cellStyle name="Input 3 2 2 9 5 2" xfId="8925" xr:uid="{00000000-0005-0000-0000-00004A1E0000}"/>
    <cellStyle name="Input 3 2 2 9 6" xfId="8926" xr:uid="{00000000-0005-0000-0000-00004B1E0000}"/>
    <cellStyle name="Input 3 2 2 9 6 2" xfId="8927" xr:uid="{00000000-0005-0000-0000-00004C1E0000}"/>
    <cellStyle name="Input 3 2 2 9 7" xfId="8928" xr:uid="{00000000-0005-0000-0000-00004D1E0000}"/>
    <cellStyle name="Input 3 2 2 9 8" xfId="8929" xr:uid="{00000000-0005-0000-0000-00004E1E0000}"/>
    <cellStyle name="Input 3 2 3" xfId="1109" xr:uid="{00000000-0005-0000-0000-00004F1E0000}"/>
    <cellStyle name="Input 3 2 3 2" xfId="1110" xr:uid="{00000000-0005-0000-0000-0000501E0000}"/>
    <cellStyle name="Input 3 2 4" xfId="1111" xr:uid="{00000000-0005-0000-0000-0000511E0000}"/>
    <cellStyle name="Input 3 2 4 2" xfId="1112" xr:uid="{00000000-0005-0000-0000-0000521E0000}"/>
    <cellStyle name="Input 3 2 5" xfId="1113" xr:uid="{00000000-0005-0000-0000-0000531E0000}"/>
    <cellStyle name="Input 3 2 6" xfId="8930" xr:uid="{00000000-0005-0000-0000-0000541E0000}"/>
    <cellStyle name="Input 3 2 6 2" xfId="8931" xr:uid="{00000000-0005-0000-0000-0000551E0000}"/>
    <cellStyle name="Input 3 2_T-straight with PEDs adjustor" xfId="8932" xr:uid="{00000000-0005-0000-0000-0000561E0000}"/>
    <cellStyle name="Input 3 3" xfId="1114" xr:uid="{00000000-0005-0000-0000-0000571E0000}"/>
    <cellStyle name="Input 3 3 10" xfId="8933" xr:uid="{00000000-0005-0000-0000-0000581E0000}"/>
    <cellStyle name="Input 3 3 10 2" xfId="8934" xr:uid="{00000000-0005-0000-0000-0000591E0000}"/>
    <cellStyle name="Input 3 3 10 2 2" xfId="8935" xr:uid="{00000000-0005-0000-0000-00005A1E0000}"/>
    <cellStyle name="Input 3 3 10 2 2 2" xfId="8936" xr:uid="{00000000-0005-0000-0000-00005B1E0000}"/>
    <cellStyle name="Input 3 3 10 2 2 3" xfId="8937" xr:uid="{00000000-0005-0000-0000-00005C1E0000}"/>
    <cellStyle name="Input 3 3 10 2 2 4" xfId="8938" xr:uid="{00000000-0005-0000-0000-00005D1E0000}"/>
    <cellStyle name="Input 3 3 10 2 2 5" xfId="8939" xr:uid="{00000000-0005-0000-0000-00005E1E0000}"/>
    <cellStyle name="Input 3 3 10 2 3" xfId="8940" xr:uid="{00000000-0005-0000-0000-00005F1E0000}"/>
    <cellStyle name="Input 3 3 10 2 3 2" xfId="8941" xr:uid="{00000000-0005-0000-0000-0000601E0000}"/>
    <cellStyle name="Input 3 3 10 2 3 3" xfId="8942" xr:uid="{00000000-0005-0000-0000-0000611E0000}"/>
    <cellStyle name="Input 3 3 10 2 3 4" xfId="8943" xr:uid="{00000000-0005-0000-0000-0000621E0000}"/>
    <cellStyle name="Input 3 3 10 2 3 5" xfId="8944" xr:uid="{00000000-0005-0000-0000-0000631E0000}"/>
    <cellStyle name="Input 3 3 10 2 4" xfId="8945" xr:uid="{00000000-0005-0000-0000-0000641E0000}"/>
    <cellStyle name="Input 3 3 10 2 4 2" xfId="8946" xr:uid="{00000000-0005-0000-0000-0000651E0000}"/>
    <cellStyle name="Input 3 3 10 2 5" xfId="8947" xr:uid="{00000000-0005-0000-0000-0000661E0000}"/>
    <cellStyle name="Input 3 3 10 2 5 2" xfId="8948" xr:uid="{00000000-0005-0000-0000-0000671E0000}"/>
    <cellStyle name="Input 3 3 10 2 6" xfId="8949" xr:uid="{00000000-0005-0000-0000-0000681E0000}"/>
    <cellStyle name="Input 3 3 10 2 7" xfId="8950" xr:uid="{00000000-0005-0000-0000-0000691E0000}"/>
    <cellStyle name="Input 3 3 10 3" xfId="8951" xr:uid="{00000000-0005-0000-0000-00006A1E0000}"/>
    <cellStyle name="Input 3 3 10 3 2" xfId="8952" xr:uid="{00000000-0005-0000-0000-00006B1E0000}"/>
    <cellStyle name="Input 3 3 10 3 3" xfId="8953" xr:uid="{00000000-0005-0000-0000-00006C1E0000}"/>
    <cellStyle name="Input 3 3 10 3 4" xfId="8954" xr:uid="{00000000-0005-0000-0000-00006D1E0000}"/>
    <cellStyle name="Input 3 3 10 3 5" xfId="8955" xr:uid="{00000000-0005-0000-0000-00006E1E0000}"/>
    <cellStyle name="Input 3 3 10 4" xfId="8956" xr:uid="{00000000-0005-0000-0000-00006F1E0000}"/>
    <cellStyle name="Input 3 3 10 4 2" xfId="8957" xr:uid="{00000000-0005-0000-0000-0000701E0000}"/>
    <cellStyle name="Input 3 3 10 4 3" xfId="8958" xr:uid="{00000000-0005-0000-0000-0000711E0000}"/>
    <cellStyle name="Input 3 3 10 4 4" xfId="8959" xr:uid="{00000000-0005-0000-0000-0000721E0000}"/>
    <cellStyle name="Input 3 3 10 4 5" xfId="8960" xr:uid="{00000000-0005-0000-0000-0000731E0000}"/>
    <cellStyle name="Input 3 3 10 5" xfId="8961" xr:uid="{00000000-0005-0000-0000-0000741E0000}"/>
    <cellStyle name="Input 3 3 10 5 2" xfId="8962" xr:uid="{00000000-0005-0000-0000-0000751E0000}"/>
    <cellStyle name="Input 3 3 10 6" xfId="8963" xr:uid="{00000000-0005-0000-0000-0000761E0000}"/>
    <cellStyle name="Input 3 3 10 6 2" xfId="8964" xr:uid="{00000000-0005-0000-0000-0000771E0000}"/>
    <cellStyle name="Input 3 3 10 7" xfId="8965" xr:uid="{00000000-0005-0000-0000-0000781E0000}"/>
    <cellStyle name="Input 3 3 10 8" xfId="8966" xr:uid="{00000000-0005-0000-0000-0000791E0000}"/>
    <cellStyle name="Input 3 3 11" xfId="8967" xr:uid="{00000000-0005-0000-0000-00007A1E0000}"/>
    <cellStyle name="Input 3 3 11 2" xfId="8968" xr:uid="{00000000-0005-0000-0000-00007B1E0000}"/>
    <cellStyle name="Input 3 3 11 2 2" xfId="8969" xr:uid="{00000000-0005-0000-0000-00007C1E0000}"/>
    <cellStyle name="Input 3 3 11 2 2 2" xfId="8970" xr:uid="{00000000-0005-0000-0000-00007D1E0000}"/>
    <cellStyle name="Input 3 3 11 2 2 3" xfId="8971" xr:uid="{00000000-0005-0000-0000-00007E1E0000}"/>
    <cellStyle name="Input 3 3 11 2 2 4" xfId="8972" xr:uid="{00000000-0005-0000-0000-00007F1E0000}"/>
    <cellStyle name="Input 3 3 11 2 2 5" xfId="8973" xr:uid="{00000000-0005-0000-0000-0000801E0000}"/>
    <cellStyle name="Input 3 3 11 2 3" xfId="8974" xr:uid="{00000000-0005-0000-0000-0000811E0000}"/>
    <cellStyle name="Input 3 3 11 2 3 2" xfId="8975" xr:uid="{00000000-0005-0000-0000-0000821E0000}"/>
    <cellStyle name="Input 3 3 11 2 3 3" xfId="8976" xr:uid="{00000000-0005-0000-0000-0000831E0000}"/>
    <cellStyle name="Input 3 3 11 2 3 4" xfId="8977" xr:uid="{00000000-0005-0000-0000-0000841E0000}"/>
    <cellStyle name="Input 3 3 11 2 3 5" xfId="8978" xr:uid="{00000000-0005-0000-0000-0000851E0000}"/>
    <cellStyle name="Input 3 3 11 2 4" xfId="8979" xr:uid="{00000000-0005-0000-0000-0000861E0000}"/>
    <cellStyle name="Input 3 3 11 2 4 2" xfId="8980" xr:uid="{00000000-0005-0000-0000-0000871E0000}"/>
    <cellStyle name="Input 3 3 11 2 5" xfId="8981" xr:uid="{00000000-0005-0000-0000-0000881E0000}"/>
    <cellStyle name="Input 3 3 11 2 5 2" xfId="8982" xr:uid="{00000000-0005-0000-0000-0000891E0000}"/>
    <cellStyle name="Input 3 3 11 2 6" xfId="8983" xr:uid="{00000000-0005-0000-0000-00008A1E0000}"/>
    <cellStyle name="Input 3 3 11 2 7" xfId="8984" xr:uid="{00000000-0005-0000-0000-00008B1E0000}"/>
    <cellStyle name="Input 3 3 11 3" xfId="8985" xr:uid="{00000000-0005-0000-0000-00008C1E0000}"/>
    <cellStyle name="Input 3 3 11 3 2" xfId="8986" xr:uid="{00000000-0005-0000-0000-00008D1E0000}"/>
    <cellStyle name="Input 3 3 11 3 3" xfId="8987" xr:uid="{00000000-0005-0000-0000-00008E1E0000}"/>
    <cellStyle name="Input 3 3 11 3 4" xfId="8988" xr:uid="{00000000-0005-0000-0000-00008F1E0000}"/>
    <cellStyle name="Input 3 3 11 3 5" xfId="8989" xr:uid="{00000000-0005-0000-0000-0000901E0000}"/>
    <cellStyle name="Input 3 3 11 4" xfId="8990" xr:uid="{00000000-0005-0000-0000-0000911E0000}"/>
    <cellStyle name="Input 3 3 11 4 2" xfId="8991" xr:uid="{00000000-0005-0000-0000-0000921E0000}"/>
    <cellStyle name="Input 3 3 11 4 3" xfId="8992" xr:uid="{00000000-0005-0000-0000-0000931E0000}"/>
    <cellStyle name="Input 3 3 11 4 4" xfId="8993" xr:uid="{00000000-0005-0000-0000-0000941E0000}"/>
    <cellStyle name="Input 3 3 11 4 5" xfId="8994" xr:uid="{00000000-0005-0000-0000-0000951E0000}"/>
    <cellStyle name="Input 3 3 11 5" xfId="8995" xr:uid="{00000000-0005-0000-0000-0000961E0000}"/>
    <cellStyle name="Input 3 3 11 5 2" xfId="8996" xr:uid="{00000000-0005-0000-0000-0000971E0000}"/>
    <cellStyle name="Input 3 3 11 6" xfId="8997" xr:uid="{00000000-0005-0000-0000-0000981E0000}"/>
    <cellStyle name="Input 3 3 11 6 2" xfId="8998" xr:uid="{00000000-0005-0000-0000-0000991E0000}"/>
    <cellStyle name="Input 3 3 11 7" xfId="8999" xr:uid="{00000000-0005-0000-0000-00009A1E0000}"/>
    <cellStyle name="Input 3 3 11 8" xfId="9000" xr:uid="{00000000-0005-0000-0000-00009B1E0000}"/>
    <cellStyle name="Input 3 3 12" xfId="9001" xr:uid="{00000000-0005-0000-0000-00009C1E0000}"/>
    <cellStyle name="Input 3 3 12 2" xfId="9002" xr:uid="{00000000-0005-0000-0000-00009D1E0000}"/>
    <cellStyle name="Input 3 3 12 2 2" xfId="9003" xr:uid="{00000000-0005-0000-0000-00009E1E0000}"/>
    <cellStyle name="Input 3 3 12 2 2 2" xfId="9004" xr:uid="{00000000-0005-0000-0000-00009F1E0000}"/>
    <cellStyle name="Input 3 3 12 2 2 3" xfId="9005" xr:uid="{00000000-0005-0000-0000-0000A01E0000}"/>
    <cellStyle name="Input 3 3 12 2 2 4" xfId="9006" xr:uid="{00000000-0005-0000-0000-0000A11E0000}"/>
    <cellStyle name="Input 3 3 12 2 2 5" xfId="9007" xr:uid="{00000000-0005-0000-0000-0000A21E0000}"/>
    <cellStyle name="Input 3 3 12 2 3" xfId="9008" xr:uid="{00000000-0005-0000-0000-0000A31E0000}"/>
    <cellStyle name="Input 3 3 12 2 3 2" xfId="9009" xr:uid="{00000000-0005-0000-0000-0000A41E0000}"/>
    <cellStyle name="Input 3 3 12 2 3 3" xfId="9010" xr:uid="{00000000-0005-0000-0000-0000A51E0000}"/>
    <cellStyle name="Input 3 3 12 2 3 4" xfId="9011" xr:uid="{00000000-0005-0000-0000-0000A61E0000}"/>
    <cellStyle name="Input 3 3 12 2 3 5" xfId="9012" xr:uid="{00000000-0005-0000-0000-0000A71E0000}"/>
    <cellStyle name="Input 3 3 12 2 4" xfId="9013" xr:uid="{00000000-0005-0000-0000-0000A81E0000}"/>
    <cellStyle name="Input 3 3 12 2 4 2" xfId="9014" xr:uid="{00000000-0005-0000-0000-0000A91E0000}"/>
    <cellStyle name="Input 3 3 12 2 5" xfId="9015" xr:uid="{00000000-0005-0000-0000-0000AA1E0000}"/>
    <cellStyle name="Input 3 3 12 2 5 2" xfId="9016" xr:uid="{00000000-0005-0000-0000-0000AB1E0000}"/>
    <cellStyle name="Input 3 3 12 2 6" xfId="9017" xr:uid="{00000000-0005-0000-0000-0000AC1E0000}"/>
    <cellStyle name="Input 3 3 12 2 7" xfId="9018" xr:uid="{00000000-0005-0000-0000-0000AD1E0000}"/>
    <cellStyle name="Input 3 3 12 3" xfId="9019" xr:uid="{00000000-0005-0000-0000-0000AE1E0000}"/>
    <cellStyle name="Input 3 3 12 3 2" xfId="9020" xr:uid="{00000000-0005-0000-0000-0000AF1E0000}"/>
    <cellStyle name="Input 3 3 12 3 3" xfId="9021" xr:uid="{00000000-0005-0000-0000-0000B01E0000}"/>
    <cellStyle name="Input 3 3 12 3 4" xfId="9022" xr:uid="{00000000-0005-0000-0000-0000B11E0000}"/>
    <cellStyle name="Input 3 3 12 3 5" xfId="9023" xr:uid="{00000000-0005-0000-0000-0000B21E0000}"/>
    <cellStyle name="Input 3 3 12 4" xfId="9024" xr:uid="{00000000-0005-0000-0000-0000B31E0000}"/>
    <cellStyle name="Input 3 3 12 4 2" xfId="9025" xr:uid="{00000000-0005-0000-0000-0000B41E0000}"/>
    <cellStyle name="Input 3 3 12 4 3" xfId="9026" xr:uid="{00000000-0005-0000-0000-0000B51E0000}"/>
    <cellStyle name="Input 3 3 12 4 4" xfId="9027" xr:uid="{00000000-0005-0000-0000-0000B61E0000}"/>
    <cellStyle name="Input 3 3 12 4 5" xfId="9028" xr:uid="{00000000-0005-0000-0000-0000B71E0000}"/>
    <cellStyle name="Input 3 3 12 5" xfId="9029" xr:uid="{00000000-0005-0000-0000-0000B81E0000}"/>
    <cellStyle name="Input 3 3 12 5 2" xfId="9030" xr:uid="{00000000-0005-0000-0000-0000B91E0000}"/>
    <cellStyle name="Input 3 3 12 6" xfId="9031" xr:uid="{00000000-0005-0000-0000-0000BA1E0000}"/>
    <cellStyle name="Input 3 3 12 6 2" xfId="9032" xr:uid="{00000000-0005-0000-0000-0000BB1E0000}"/>
    <cellStyle name="Input 3 3 12 7" xfId="9033" xr:uid="{00000000-0005-0000-0000-0000BC1E0000}"/>
    <cellStyle name="Input 3 3 12 8" xfId="9034" xr:uid="{00000000-0005-0000-0000-0000BD1E0000}"/>
    <cellStyle name="Input 3 3 13" xfId="9035" xr:uid="{00000000-0005-0000-0000-0000BE1E0000}"/>
    <cellStyle name="Input 3 3 13 2" xfId="9036" xr:uid="{00000000-0005-0000-0000-0000BF1E0000}"/>
    <cellStyle name="Input 3 3 13 2 2" xfId="9037" xr:uid="{00000000-0005-0000-0000-0000C01E0000}"/>
    <cellStyle name="Input 3 3 13 2 2 2" xfId="9038" xr:uid="{00000000-0005-0000-0000-0000C11E0000}"/>
    <cellStyle name="Input 3 3 13 2 2 3" xfId="9039" xr:uid="{00000000-0005-0000-0000-0000C21E0000}"/>
    <cellStyle name="Input 3 3 13 2 2 4" xfId="9040" xr:uid="{00000000-0005-0000-0000-0000C31E0000}"/>
    <cellStyle name="Input 3 3 13 2 2 5" xfId="9041" xr:uid="{00000000-0005-0000-0000-0000C41E0000}"/>
    <cellStyle name="Input 3 3 13 2 3" xfId="9042" xr:uid="{00000000-0005-0000-0000-0000C51E0000}"/>
    <cellStyle name="Input 3 3 13 2 3 2" xfId="9043" xr:uid="{00000000-0005-0000-0000-0000C61E0000}"/>
    <cellStyle name="Input 3 3 13 2 3 3" xfId="9044" xr:uid="{00000000-0005-0000-0000-0000C71E0000}"/>
    <cellStyle name="Input 3 3 13 2 3 4" xfId="9045" xr:uid="{00000000-0005-0000-0000-0000C81E0000}"/>
    <cellStyle name="Input 3 3 13 2 3 5" xfId="9046" xr:uid="{00000000-0005-0000-0000-0000C91E0000}"/>
    <cellStyle name="Input 3 3 13 2 4" xfId="9047" xr:uid="{00000000-0005-0000-0000-0000CA1E0000}"/>
    <cellStyle name="Input 3 3 13 2 4 2" xfId="9048" xr:uid="{00000000-0005-0000-0000-0000CB1E0000}"/>
    <cellStyle name="Input 3 3 13 2 5" xfId="9049" xr:uid="{00000000-0005-0000-0000-0000CC1E0000}"/>
    <cellStyle name="Input 3 3 13 2 5 2" xfId="9050" xr:uid="{00000000-0005-0000-0000-0000CD1E0000}"/>
    <cellStyle name="Input 3 3 13 2 6" xfId="9051" xr:uid="{00000000-0005-0000-0000-0000CE1E0000}"/>
    <cellStyle name="Input 3 3 13 2 7" xfId="9052" xr:uid="{00000000-0005-0000-0000-0000CF1E0000}"/>
    <cellStyle name="Input 3 3 13 3" xfId="9053" xr:uid="{00000000-0005-0000-0000-0000D01E0000}"/>
    <cellStyle name="Input 3 3 13 3 2" xfId="9054" xr:uid="{00000000-0005-0000-0000-0000D11E0000}"/>
    <cellStyle name="Input 3 3 13 3 3" xfId="9055" xr:uid="{00000000-0005-0000-0000-0000D21E0000}"/>
    <cellStyle name="Input 3 3 13 3 4" xfId="9056" xr:uid="{00000000-0005-0000-0000-0000D31E0000}"/>
    <cellStyle name="Input 3 3 13 3 5" xfId="9057" xr:uid="{00000000-0005-0000-0000-0000D41E0000}"/>
    <cellStyle name="Input 3 3 13 4" xfId="9058" xr:uid="{00000000-0005-0000-0000-0000D51E0000}"/>
    <cellStyle name="Input 3 3 13 4 2" xfId="9059" xr:uid="{00000000-0005-0000-0000-0000D61E0000}"/>
    <cellStyle name="Input 3 3 13 4 3" xfId="9060" xr:uid="{00000000-0005-0000-0000-0000D71E0000}"/>
    <cellStyle name="Input 3 3 13 4 4" xfId="9061" xr:uid="{00000000-0005-0000-0000-0000D81E0000}"/>
    <cellStyle name="Input 3 3 13 4 5" xfId="9062" xr:uid="{00000000-0005-0000-0000-0000D91E0000}"/>
    <cellStyle name="Input 3 3 13 5" xfId="9063" xr:uid="{00000000-0005-0000-0000-0000DA1E0000}"/>
    <cellStyle name="Input 3 3 13 5 2" xfId="9064" xr:uid="{00000000-0005-0000-0000-0000DB1E0000}"/>
    <cellStyle name="Input 3 3 13 6" xfId="9065" xr:uid="{00000000-0005-0000-0000-0000DC1E0000}"/>
    <cellStyle name="Input 3 3 13 6 2" xfId="9066" xr:uid="{00000000-0005-0000-0000-0000DD1E0000}"/>
    <cellStyle name="Input 3 3 13 7" xfId="9067" xr:uid="{00000000-0005-0000-0000-0000DE1E0000}"/>
    <cellStyle name="Input 3 3 13 8" xfId="9068" xr:uid="{00000000-0005-0000-0000-0000DF1E0000}"/>
    <cellStyle name="Input 3 3 14" xfId="9069" xr:uid="{00000000-0005-0000-0000-0000E01E0000}"/>
    <cellStyle name="Input 3 3 14 2" xfId="9070" xr:uid="{00000000-0005-0000-0000-0000E11E0000}"/>
    <cellStyle name="Input 3 3 14 2 2" xfId="9071" xr:uid="{00000000-0005-0000-0000-0000E21E0000}"/>
    <cellStyle name="Input 3 3 14 2 2 2" xfId="9072" xr:uid="{00000000-0005-0000-0000-0000E31E0000}"/>
    <cellStyle name="Input 3 3 14 2 2 3" xfId="9073" xr:uid="{00000000-0005-0000-0000-0000E41E0000}"/>
    <cellStyle name="Input 3 3 14 2 2 4" xfId="9074" xr:uid="{00000000-0005-0000-0000-0000E51E0000}"/>
    <cellStyle name="Input 3 3 14 2 2 5" xfId="9075" xr:uid="{00000000-0005-0000-0000-0000E61E0000}"/>
    <cellStyle name="Input 3 3 14 2 3" xfId="9076" xr:uid="{00000000-0005-0000-0000-0000E71E0000}"/>
    <cellStyle name="Input 3 3 14 2 3 2" xfId="9077" xr:uid="{00000000-0005-0000-0000-0000E81E0000}"/>
    <cellStyle name="Input 3 3 14 2 3 3" xfId="9078" xr:uid="{00000000-0005-0000-0000-0000E91E0000}"/>
    <cellStyle name="Input 3 3 14 2 3 4" xfId="9079" xr:uid="{00000000-0005-0000-0000-0000EA1E0000}"/>
    <cellStyle name="Input 3 3 14 2 3 5" xfId="9080" xr:uid="{00000000-0005-0000-0000-0000EB1E0000}"/>
    <cellStyle name="Input 3 3 14 2 4" xfId="9081" xr:uid="{00000000-0005-0000-0000-0000EC1E0000}"/>
    <cellStyle name="Input 3 3 14 2 4 2" xfId="9082" xr:uid="{00000000-0005-0000-0000-0000ED1E0000}"/>
    <cellStyle name="Input 3 3 14 2 5" xfId="9083" xr:uid="{00000000-0005-0000-0000-0000EE1E0000}"/>
    <cellStyle name="Input 3 3 14 2 5 2" xfId="9084" xr:uid="{00000000-0005-0000-0000-0000EF1E0000}"/>
    <cellStyle name="Input 3 3 14 2 6" xfId="9085" xr:uid="{00000000-0005-0000-0000-0000F01E0000}"/>
    <cellStyle name="Input 3 3 14 2 7" xfId="9086" xr:uid="{00000000-0005-0000-0000-0000F11E0000}"/>
    <cellStyle name="Input 3 3 14 3" xfId="9087" xr:uid="{00000000-0005-0000-0000-0000F21E0000}"/>
    <cellStyle name="Input 3 3 14 3 2" xfId="9088" xr:uid="{00000000-0005-0000-0000-0000F31E0000}"/>
    <cellStyle name="Input 3 3 14 3 3" xfId="9089" xr:uid="{00000000-0005-0000-0000-0000F41E0000}"/>
    <cellStyle name="Input 3 3 14 3 4" xfId="9090" xr:uid="{00000000-0005-0000-0000-0000F51E0000}"/>
    <cellStyle name="Input 3 3 14 3 5" xfId="9091" xr:uid="{00000000-0005-0000-0000-0000F61E0000}"/>
    <cellStyle name="Input 3 3 14 4" xfId="9092" xr:uid="{00000000-0005-0000-0000-0000F71E0000}"/>
    <cellStyle name="Input 3 3 14 4 2" xfId="9093" xr:uid="{00000000-0005-0000-0000-0000F81E0000}"/>
    <cellStyle name="Input 3 3 14 4 3" xfId="9094" xr:uid="{00000000-0005-0000-0000-0000F91E0000}"/>
    <cellStyle name="Input 3 3 14 4 4" xfId="9095" xr:uid="{00000000-0005-0000-0000-0000FA1E0000}"/>
    <cellStyle name="Input 3 3 14 4 5" xfId="9096" xr:uid="{00000000-0005-0000-0000-0000FB1E0000}"/>
    <cellStyle name="Input 3 3 14 5" xfId="9097" xr:uid="{00000000-0005-0000-0000-0000FC1E0000}"/>
    <cellStyle name="Input 3 3 14 5 2" xfId="9098" xr:uid="{00000000-0005-0000-0000-0000FD1E0000}"/>
    <cellStyle name="Input 3 3 14 6" xfId="9099" xr:uid="{00000000-0005-0000-0000-0000FE1E0000}"/>
    <cellStyle name="Input 3 3 14 6 2" xfId="9100" xr:uid="{00000000-0005-0000-0000-0000FF1E0000}"/>
    <cellStyle name="Input 3 3 14 7" xfId="9101" xr:uid="{00000000-0005-0000-0000-0000001F0000}"/>
    <cellStyle name="Input 3 3 14 8" xfId="9102" xr:uid="{00000000-0005-0000-0000-0000011F0000}"/>
    <cellStyle name="Input 3 3 15" xfId="9103" xr:uid="{00000000-0005-0000-0000-0000021F0000}"/>
    <cellStyle name="Input 3 3 15 2" xfId="9104" xr:uid="{00000000-0005-0000-0000-0000031F0000}"/>
    <cellStyle name="Input 3 3 15 2 2" xfId="9105" xr:uid="{00000000-0005-0000-0000-0000041F0000}"/>
    <cellStyle name="Input 3 3 15 2 3" xfId="9106" xr:uid="{00000000-0005-0000-0000-0000051F0000}"/>
    <cellStyle name="Input 3 3 15 2 4" xfId="9107" xr:uid="{00000000-0005-0000-0000-0000061F0000}"/>
    <cellStyle name="Input 3 3 15 2 5" xfId="9108" xr:uid="{00000000-0005-0000-0000-0000071F0000}"/>
    <cellStyle name="Input 3 3 15 3" xfId="9109" xr:uid="{00000000-0005-0000-0000-0000081F0000}"/>
    <cellStyle name="Input 3 3 15 3 2" xfId="9110" xr:uid="{00000000-0005-0000-0000-0000091F0000}"/>
    <cellStyle name="Input 3 3 15 3 3" xfId="9111" xr:uid="{00000000-0005-0000-0000-00000A1F0000}"/>
    <cellStyle name="Input 3 3 15 3 4" xfId="9112" xr:uid="{00000000-0005-0000-0000-00000B1F0000}"/>
    <cellStyle name="Input 3 3 15 3 5" xfId="9113" xr:uid="{00000000-0005-0000-0000-00000C1F0000}"/>
    <cellStyle name="Input 3 3 15 4" xfId="9114" xr:uid="{00000000-0005-0000-0000-00000D1F0000}"/>
    <cellStyle name="Input 3 3 15 4 2" xfId="9115" xr:uid="{00000000-0005-0000-0000-00000E1F0000}"/>
    <cellStyle name="Input 3 3 15 5" xfId="9116" xr:uid="{00000000-0005-0000-0000-00000F1F0000}"/>
    <cellStyle name="Input 3 3 15 5 2" xfId="9117" xr:uid="{00000000-0005-0000-0000-0000101F0000}"/>
    <cellStyle name="Input 3 3 15 6" xfId="9118" xr:uid="{00000000-0005-0000-0000-0000111F0000}"/>
    <cellStyle name="Input 3 3 15 7" xfId="9119" xr:uid="{00000000-0005-0000-0000-0000121F0000}"/>
    <cellStyle name="Input 3 3 16" xfId="9120" xr:uid="{00000000-0005-0000-0000-0000131F0000}"/>
    <cellStyle name="Input 3 3 16 2" xfId="9121" xr:uid="{00000000-0005-0000-0000-0000141F0000}"/>
    <cellStyle name="Input 3 3 16 3" xfId="9122" xr:uid="{00000000-0005-0000-0000-0000151F0000}"/>
    <cellStyle name="Input 3 3 16 4" xfId="9123" xr:uid="{00000000-0005-0000-0000-0000161F0000}"/>
    <cellStyle name="Input 3 3 16 5" xfId="9124" xr:uid="{00000000-0005-0000-0000-0000171F0000}"/>
    <cellStyle name="Input 3 3 17" xfId="9125" xr:uid="{00000000-0005-0000-0000-0000181F0000}"/>
    <cellStyle name="Input 3 3 17 2" xfId="9126" xr:uid="{00000000-0005-0000-0000-0000191F0000}"/>
    <cellStyle name="Input 3 3 17 3" xfId="9127" xr:uid="{00000000-0005-0000-0000-00001A1F0000}"/>
    <cellStyle name="Input 3 3 17 4" xfId="9128" xr:uid="{00000000-0005-0000-0000-00001B1F0000}"/>
    <cellStyle name="Input 3 3 17 5" xfId="9129" xr:uid="{00000000-0005-0000-0000-00001C1F0000}"/>
    <cellStyle name="Input 3 3 18" xfId="9130" xr:uid="{00000000-0005-0000-0000-00001D1F0000}"/>
    <cellStyle name="Input 3 3 18 2" xfId="9131" xr:uid="{00000000-0005-0000-0000-00001E1F0000}"/>
    <cellStyle name="Input 3 3 19" xfId="9132" xr:uid="{00000000-0005-0000-0000-00001F1F0000}"/>
    <cellStyle name="Input 3 3 19 2" xfId="9133" xr:uid="{00000000-0005-0000-0000-0000201F0000}"/>
    <cellStyle name="Input 3 3 2" xfId="1115" xr:uid="{00000000-0005-0000-0000-0000211F0000}"/>
    <cellStyle name="Input 3 3 2 2" xfId="1116" xr:uid="{00000000-0005-0000-0000-0000221F0000}"/>
    <cellStyle name="Input 3 3 2 2 2" xfId="9134" xr:uid="{00000000-0005-0000-0000-0000231F0000}"/>
    <cellStyle name="Input 3 3 2 2 2 2" xfId="9135" xr:uid="{00000000-0005-0000-0000-0000241F0000}"/>
    <cellStyle name="Input 3 3 2 2 2 3" xfId="9136" xr:uid="{00000000-0005-0000-0000-0000251F0000}"/>
    <cellStyle name="Input 3 3 2 2 2 4" xfId="9137" xr:uid="{00000000-0005-0000-0000-0000261F0000}"/>
    <cellStyle name="Input 3 3 2 2 2 5" xfId="9138" xr:uid="{00000000-0005-0000-0000-0000271F0000}"/>
    <cellStyle name="Input 3 3 2 2 3" xfId="9139" xr:uid="{00000000-0005-0000-0000-0000281F0000}"/>
    <cellStyle name="Input 3 3 2 2 3 2" xfId="9140" xr:uid="{00000000-0005-0000-0000-0000291F0000}"/>
    <cellStyle name="Input 3 3 2 2 3 3" xfId="9141" xr:uid="{00000000-0005-0000-0000-00002A1F0000}"/>
    <cellStyle name="Input 3 3 2 2 3 4" xfId="9142" xr:uid="{00000000-0005-0000-0000-00002B1F0000}"/>
    <cellStyle name="Input 3 3 2 2 3 5" xfId="9143" xr:uid="{00000000-0005-0000-0000-00002C1F0000}"/>
    <cellStyle name="Input 3 3 2 2 4" xfId="9144" xr:uid="{00000000-0005-0000-0000-00002D1F0000}"/>
    <cellStyle name="Input 3 3 2 2 4 2" xfId="9145" xr:uid="{00000000-0005-0000-0000-00002E1F0000}"/>
    <cellStyle name="Input 3 3 2 2 5" xfId="9146" xr:uid="{00000000-0005-0000-0000-00002F1F0000}"/>
    <cellStyle name="Input 3 3 2 2 5 2" xfId="9147" xr:uid="{00000000-0005-0000-0000-0000301F0000}"/>
    <cellStyle name="Input 3 3 2 2 6" xfId="9148" xr:uid="{00000000-0005-0000-0000-0000311F0000}"/>
    <cellStyle name="Input 3 3 2 2 7" xfId="9149" xr:uid="{00000000-0005-0000-0000-0000321F0000}"/>
    <cellStyle name="Input 3 3 2 3" xfId="9150" xr:uid="{00000000-0005-0000-0000-0000331F0000}"/>
    <cellStyle name="Input 3 3 2 3 2" xfId="9151" xr:uid="{00000000-0005-0000-0000-0000341F0000}"/>
    <cellStyle name="Input 3 3 2 3 3" xfId="9152" xr:uid="{00000000-0005-0000-0000-0000351F0000}"/>
    <cellStyle name="Input 3 3 2 3 4" xfId="9153" xr:uid="{00000000-0005-0000-0000-0000361F0000}"/>
    <cellStyle name="Input 3 3 2 3 5" xfId="9154" xr:uid="{00000000-0005-0000-0000-0000371F0000}"/>
    <cellStyle name="Input 3 3 2 4" xfId="9155" xr:uid="{00000000-0005-0000-0000-0000381F0000}"/>
    <cellStyle name="Input 3 3 2 4 2" xfId="9156" xr:uid="{00000000-0005-0000-0000-0000391F0000}"/>
    <cellStyle name="Input 3 3 2 4 3" xfId="9157" xr:uid="{00000000-0005-0000-0000-00003A1F0000}"/>
    <cellStyle name="Input 3 3 2 4 4" xfId="9158" xr:uid="{00000000-0005-0000-0000-00003B1F0000}"/>
    <cellStyle name="Input 3 3 2 4 5" xfId="9159" xr:uid="{00000000-0005-0000-0000-00003C1F0000}"/>
    <cellStyle name="Input 3 3 2 5" xfId="9160" xr:uid="{00000000-0005-0000-0000-00003D1F0000}"/>
    <cellStyle name="Input 3 3 2 5 2" xfId="9161" xr:uid="{00000000-0005-0000-0000-00003E1F0000}"/>
    <cellStyle name="Input 3 3 2 6" xfId="9162" xr:uid="{00000000-0005-0000-0000-00003F1F0000}"/>
    <cellStyle name="Input 3 3 2 6 2" xfId="9163" xr:uid="{00000000-0005-0000-0000-0000401F0000}"/>
    <cellStyle name="Input 3 3 2 7" xfId="9164" xr:uid="{00000000-0005-0000-0000-0000411F0000}"/>
    <cellStyle name="Input 3 3 2 8" xfId="9165" xr:uid="{00000000-0005-0000-0000-0000421F0000}"/>
    <cellStyle name="Input 3 3 20" xfId="9166" xr:uid="{00000000-0005-0000-0000-0000431F0000}"/>
    <cellStyle name="Input 3 3 21" xfId="9167" xr:uid="{00000000-0005-0000-0000-0000441F0000}"/>
    <cellStyle name="Input 3 3 3" xfId="1117" xr:uid="{00000000-0005-0000-0000-0000451F0000}"/>
    <cellStyle name="Input 3 3 3 2" xfId="1118" xr:uid="{00000000-0005-0000-0000-0000461F0000}"/>
    <cellStyle name="Input 3 3 3 2 2" xfId="9168" xr:uid="{00000000-0005-0000-0000-0000471F0000}"/>
    <cellStyle name="Input 3 3 3 2 2 2" xfId="9169" xr:uid="{00000000-0005-0000-0000-0000481F0000}"/>
    <cellStyle name="Input 3 3 3 2 2 3" xfId="9170" xr:uid="{00000000-0005-0000-0000-0000491F0000}"/>
    <cellStyle name="Input 3 3 3 2 2 4" xfId="9171" xr:uid="{00000000-0005-0000-0000-00004A1F0000}"/>
    <cellStyle name="Input 3 3 3 2 2 5" xfId="9172" xr:uid="{00000000-0005-0000-0000-00004B1F0000}"/>
    <cellStyle name="Input 3 3 3 2 3" xfId="9173" xr:uid="{00000000-0005-0000-0000-00004C1F0000}"/>
    <cellStyle name="Input 3 3 3 2 3 2" xfId="9174" xr:uid="{00000000-0005-0000-0000-00004D1F0000}"/>
    <cellStyle name="Input 3 3 3 2 3 3" xfId="9175" xr:uid="{00000000-0005-0000-0000-00004E1F0000}"/>
    <cellStyle name="Input 3 3 3 2 3 4" xfId="9176" xr:uid="{00000000-0005-0000-0000-00004F1F0000}"/>
    <cellStyle name="Input 3 3 3 2 3 5" xfId="9177" xr:uid="{00000000-0005-0000-0000-0000501F0000}"/>
    <cellStyle name="Input 3 3 3 2 4" xfId="9178" xr:uid="{00000000-0005-0000-0000-0000511F0000}"/>
    <cellStyle name="Input 3 3 3 2 4 2" xfId="9179" xr:uid="{00000000-0005-0000-0000-0000521F0000}"/>
    <cellStyle name="Input 3 3 3 2 5" xfId="9180" xr:uid="{00000000-0005-0000-0000-0000531F0000}"/>
    <cellStyle name="Input 3 3 3 2 5 2" xfId="9181" xr:uid="{00000000-0005-0000-0000-0000541F0000}"/>
    <cellStyle name="Input 3 3 3 2 6" xfId="9182" xr:uid="{00000000-0005-0000-0000-0000551F0000}"/>
    <cellStyle name="Input 3 3 3 2 7" xfId="9183" xr:uid="{00000000-0005-0000-0000-0000561F0000}"/>
    <cellStyle name="Input 3 3 3 3" xfId="9184" xr:uid="{00000000-0005-0000-0000-0000571F0000}"/>
    <cellStyle name="Input 3 3 3 3 2" xfId="9185" xr:uid="{00000000-0005-0000-0000-0000581F0000}"/>
    <cellStyle name="Input 3 3 3 3 3" xfId="9186" xr:uid="{00000000-0005-0000-0000-0000591F0000}"/>
    <cellStyle name="Input 3 3 3 3 4" xfId="9187" xr:uid="{00000000-0005-0000-0000-00005A1F0000}"/>
    <cellStyle name="Input 3 3 3 3 5" xfId="9188" xr:uid="{00000000-0005-0000-0000-00005B1F0000}"/>
    <cellStyle name="Input 3 3 3 4" xfId="9189" xr:uid="{00000000-0005-0000-0000-00005C1F0000}"/>
    <cellStyle name="Input 3 3 3 4 2" xfId="9190" xr:uid="{00000000-0005-0000-0000-00005D1F0000}"/>
    <cellStyle name="Input 3 3 3 4 3" xfId="9191" xr:uid="{00000000-0005-0000-0000-00005E1F0000}"/>
    <cellStyle name="Input 3 3 3 4 4" xfId="9192" xr:uid="{00000000-0005-0000-0000-00005F1F0000}"/>
    <cellStyle name="Input 3 3 3 4 5" xfId="9193" xr:uid="{00000000-0005-0000-0000-0000601F0000}"/>
    <cellStyle name="Input 3 3 3 5" xfId="9194" xr:uid="{00000000-0005-0000-0000-0000611F0000}"/>
    <cellStyle name="Input 3 3 3 5 2" xfId="9195" xr:uid="{00000000-0005-0000-0000-0000621F0000}"/>
    <cellStyle name="Input 3 3 3 6" xfId="9196" xr:uid="{00000000-0005-0000-0000-0000631F0000}"/>
    <cellStyle name="Input 3 3 3 6 2" xfId="9197" xr:uid="{00000000-0005-0000-0000-0000641F0000}"/>
    <cellStyle name="Input 3 3 3 7" xfId="9198" xr:uid="{00000000-0005-0000-0000-0000651F0000}"/>
    <cellStyle name="Input 3 3 3 8" xfId="9199" xr:uid="{00000000-0005-0000-0000-0000661F0000}"/>
    <cellStyle name="Input 3 3 4" xfId="1119" xr:uid="{00000000-0005-0000-0000-0000671F0000}"/>
    <cellStyle name="Input 3 3 4 2" xfId="1120" xr:uid="{00000000-0005-0000-0000-0000681F0000}"/>
    <cellStyle name="Input 3 3 4 2 2" xfId="9200" xr:uid="{00000000-0005-0000-0000-0000691F0000}"/>
    <cellStyle name="Input 3 3 4 2 2 2" xfId="9201" xr:uid="{00000000-0005-0000-0000-00006A1F0000}"/>
    <cellStyle name="Input 3 3 4 2 2 3" xfId="9202" xr:uid="{00000000-0005-0000-0000-00006B1F0000}"/>
    <cellStyle name="Input 3 3 4 2 2 4" xfId="9203" xr:uid="{00000000-0005-0000-0000-00006C1F0000}"/>
    <cellStyle name="Input 3 3 4 2 2 5" xfId="9204" xr:uid="{00000000-0005-0000-0000-00006D1F0000}"/>
    <cellStyle name="Input 3 3 4 2 3" xfId="9205" xr:uid="{00000000-0005-0000-0000-00006E1F0000}"/>
    <cellStyle name="Input 3 3 4 2 3 2" xfId="9206" xr:uid="{00000000-0005-0000-0000-00006F1F0000}"/>
    <cellStyle name="Input 3 3 4 2 3 3" xfId="9207" xr:uid="{00000000-0005-0000-0000-0000701F0000}"/>
    <cellStyle name="Input 3 3 4 2 3 4" xfId="9208" xr:uid="{00000000-0005-0000-0000-0000711F0000}"/>
    <cellStyle name="Input 3 3 4 2 3 5" xfId="9209" xr:uid="{00000000-0005-0000-0000-0000721F0000}"/>
    <cellStyle name="Input 3 3 4 2 4" xfId="9210" xr:uid="{00000000-0005-0000-0000-0000731F0000}"/>
    <cellStyle name="Input 3 3 4 2 4 2" xfId="9211" xr:uid="{00000000-0005-0000-0000-0000741F0000}"/>
    <cellStyle name="Input 3 3 4 2 5" xfId="9212" xr:uid="{00000000-0005-0000-0000-0000751F0000}"/>
    <cellStyle name="Input 3 3 4 2 5 2" xfId="9213" xr:uid="{00000000-0005-0000-0000-0000761F0000}"/>
    <cellStyle name="Input 3 3 4 2 6" xfId="9214" xr:uid="{00000000-0005-0000-0000-0000771F0000}"/>
    <cellStyle name="Input 3 3 4 2 7" xfId="9215" xr:uid="{00000000-0005-0000-0000-0000781F0000}"/>
    <cellStyle name="Input 3 3 4 3" xfId="9216" xr:uid="{00000000-0005-0000-0000-0000791F0000}"/>
    <cellStyle name="Input 3 3 4 3 2" xfId="9217" xr:uid="{00000000-0005-0000-0000-00007A1F0000}"/>
    <cellStyle name="Input 3 3 4 3 3" xfId="9218" xr:uid="{00000000-0005-0000-0000-00007B1F0000}"/>
    <cellStyle name="Input 3 3 4 3 4" xfId="9219" xr:uid="{00000000-0005-0000-0000-00007C1F0000}"/>
    <cellStyle name="Input 3 3 4 3 5" xfId="9220" xr:uid="{00000000-0005-0000-0000-00007D1F0000}"/>
    <cellStyle name="Input 3 3 4 4" xfId="9221" xr:uid="{00000000-0005-0000-0000-00007E1F0000}"/>
    <cellStyle name="Input 3 3 4 4 2" xfId="9222" xr:uid="{00000000-0005-0000-0000-00007F1F0000}"/>
    <cellStyle name="Input 3 3 4 4 3" xfId="9223" xr:uid="{00000000-0005-0000-0000-0000801F0000}"/>
    <cellStyle name="Input 3 3 4 4 4" xfId="9224" xr:uid="{00000000-0005-0000-0000-0000811F0000}"/>
    <cellStyle name="Input 3 3 4 4 5" xfId="9225" xr:uid="{00000000-0005-0000-0000-0000821F0000}"/>
    <cellStyle name="Input 3 3 4 5" xfId="9226" xr:uid="{00000000-0005-0000-0000-0000831F0000}"/>
    <cellStyle name="Input 3 3 4 5 2" xfId="9227" xr:uid="{00000000-0005-0000-0000-0000841F0000}"/>
    <cellStyle name="Input 3 3 4 6" xfId="9228" xr:uid="{00000000-0005-0000-0000-0000851F0000}"/>
    <cellStyle name="Input 3 3 4 6 2" xfId="9229" xr:uid="{00000000-0005-0000-0000-0000861F0000}"/>
    <cellStyle name="Input 3 3 4 7" xfId="9230" xr:uid="{00000000-0005-0000-0000-0000871F0000}"/>
    <cellStyle name="Input 3 3 4 8" xfId="9231" xr:uid="{00000000-0005-0000-0000-0000881F0000}"/>
    <cellStyle name="Input 3 3 5" xfId="1121" xr:uid="{00000000-0005-0000-0000-0000891F0000}"/>
    <cellStyle name="Input 3 3 5 2" xfId="1122" xr:uid="{00000000-0005-0000-0000-00008A1F0000}"/>
    <cellStyle name="Input 3 3 5 2 2" xfId="9232" xr:uid="{00000000-0005-0000-0000-00008B1F0000}"/>
    <cellStyle name="Input 3 3 5 2 2 2" xfId="9233" xr:uid="{00000000-0005-0000-0000-00008C1F0000}"/>
    <cellStyle name="Input 3 3 5 2 2 3" xfId="9234" xr:uid="{00000000-0005-0000-0000-00008D1F0000}"/>
    <cellStyle name="Input 3 3 5 2 2 4" xfId="9235" xr:uid="{00000000-0005-0000-0000-00008E1F0000}"/>
    <cellStyle name="Input 3 3 5 2 2 5" xfId="9236" xr:uid="{00000000-0005-0000-0000-00008F1F0000}"/>
    <cellStyle name="Input 3 3 5 2 3" xfId="9237" xr:uid="{00000000-0005-0000-0000-0000901F0000}"/>
    <cellStyle name="Input 3 3 5 2 3 2" xfId="9238" xr:uid="{00000000-0005-0000-0000-0000911F0000}"/>
    <cellStyle name="Input 3 3 5 2 3 3" xfId="9239" xr:uid="{00000000-0005-0000-0000-0000921F0000}"/>
    <cellStyle name="Input 3 3 5 2 3 4" xfId="9240" xr:uid="{00000000-0005-0000-0000-0000931F0000}"/>
    <cellStyle name="Input 3 3 5 2 3 5" xfId="9241" xr:uid="{00000000-0005-0000-0000-0000941F0000}"/>
    <cellStyle name="Input 3 3 5 2 4" xfId="9242" xr:uid="{00000000-0005-0000-0000-0000951F0000}"/>
    <cellStyle name="Input 3 3 5 2 4 2" xfId="9243" xr:uid="{00000000-0005-0000-0000-0000961F0000}"/>
    <cellStyle name="Input 3 3 5 2 5" xfId="9244" xr:uid="{00000000-0005-0000-0000-0000971F0000}"/>
    <cellStyle name="Input 3 3 5 2 5 2" xfId="9245" xr:uid="{00000000-0005-0000-0000-0000981F0000}"/>
    <cellStyle name="Input 3 3 5 2 6" xfId="9246" xr:uid="{00000000-0005-0000-0000-0000991F0000}"/>
    <cellStyle name="Input 3 3 5 2 7" xfId="9247" xr:uid="{00000000-0005-0000-0000-00009A1F0000}"/>
    <cellStyle name="Input 3 3 5 3" xfId="9248" xr:uid="{00000000-0005-0000-0000-00009B1F0000}"/>
    <cellStyle name="Input 3 3 5 3 2" xfId="9249" xr:uid="{00000000-0005-0000-0000-00009C1F0000}"/>
    <cellStyle name="Input 3 3 5 3 3" xfId="9250" xr:uid="{00000000-0005-0000-0000-00009D1F0000}"/>
    <cellStyle name="Input 3 3 5 3 4" xfId="9251" xr:uid="{00000000-0005-0000-0000-00009E1F0000}"/>
    <cellStyle name="Input 3 3 5 3 5" xfId="9252" xr:uid="{00000000-0005-0000-0000-00009F1F0000}"/>
    <cellStyle name="Input 3 3 5 4" xfId="9253" xr:uid="{00000000-0005-0000-0000-0000A01F0000}"/>
    <cellStyle name="Input 3 3 5 4 2" xfId="9254" xr:uid="{00000000-0005-0000-0000-0000A11F0000}"/>
    <cellStyle name="Input 3 3 5 4 3" xfId="9255" xr:uid="{00000000-0005-0000-0000-0000A21F0000}"/>
    <cellStyle name="Input 3 3 5 4 4" xfId="9256" xr:uid="{00000000-0005-0000-0000-0000A31F0000}"/>
    <cellStyle name="Input 3 3 5 4 5" xfId="9257" xr:uid="{00000000-0005-0000-0000-0000A41F0000}"/>
    <cellStyle name="Input 3 3 5 5" xfId="9258" xr:uid="{00000000-0005-0000-0000-0000A51F0000}"/>
    <cellStyle name="Input 3 3 5 5 2" xfId="9259" xr:uid="{00000000-0005-0000-0000-0000A61F0000}"/>
    <cellStyle name="Input 3 3 5 6" xfId="9260" xr:uid="{00000000-0005-0000-0000-0000A71F0000}"/>
    <cellStyle name="Input 3 3 5 6 2" xfId="9261" xr:uid="{00000000-0005-0000-0000-0000A81F0000}"/>
    <cellStyle name="Input 3 3 5 7" xfId="9262" xr:uid="{00000000-0005-0000-0000-0000A91F0000}"/>
    <cellStyle name="Input 3 3 5 8" xfId="9263" xr:uid="{00000000-0005-0000-0000-0000AA1F0000}"/>
    <cellStyle name="Input 3 3 6" xfId="1123" xr:uid="{00000000-0005-0000-0000-0000AB1F0000}"/>
    <cellStyle name="Input 3 3 6 2" xfId="9264" xr:uid="{00000000-0005-0000-0000-0000AC1F0000}"/>
    <cellStyle name="Input 3 3 6 2 2" xfId="9265" xr:uid="{00000000-0005-0000-0000-0000AD1F0000}"/>
    <cellStyle name="Input 3 3 6 2 2 2" xfId="9266" xr:uid="{00000000-0005-0000-0000-0000AE1F0000}"/>
    <cellStyle name="Input 3 3 6 2 2 3" xfId="9267" xr:uid="{00000000-0005-0000-0000-0000AF1F0000}"/>
    <cellStyle name="Input 3 3 6 2 2 4" xfId="9268" xr:uid="{00000000-0005-0000-0000-0000B01F0000}"/>
    <cellStyle name="Input 3 3 6 2 2 5" xfId="9269" xr:uid="{00000000-0005-0000-0000-0000B11F0000}"/>
    <cellStyle name="Input 3 3 6 2 3" xfId="9270" xr:uid="{00000000-0005-0000-0000-0000B21F0000}"/>
    <cellStyle name="Input 3 3 6 2 3 2" xfId="9271" xr:uid="{00000000-0005-0000-0000-0000B31F0000}"/>
    <cellStyle name="Input 3 3 6 2 3 3" xfId="9272" xr:uid="{00000000-0005-0000-0000-0000B41F0000}"/>
    <cellStyle name="Input 3 3 6 2 3 4" xfId="9273" xr:uid="{00000000-0005-0000-0000-0000B51F0000}"/>
    <cellStyle name="Input 3 3 6 2 3 5" xfId="9274" xr:uid="{00000000-0005-0000-0000-0000B61F0000}"/>
    <cellStyle name="Input 3 3 6 2 4" xfId="9275" xr:uid="{00000000-0005-0000-0000-0000B71F0000}"/>
    <cellStyle name="Input 3 3 6 2 4 2" xfId="9276" xr:uid="{00000000-0005-0000-0000-0000B81F0000}"/>
    <cellStyle name="Input 3 3 6 2 5" xfId="9277" xr:uid="{00000000-0005-0000-0000-0000B91F0000}"/>
    <cellStyle name="Input 3 3 6 2 5 2" xfId="9278" xr:uid="{00000000-0005-0000-0000-0000BA1F0000}"/>
    <cellStyle name="Input 3 3 6 2 6" xfId="9279" xr:uid="{00000000-0005-0000-0000-0000BB1F0000}"/>
    <cellStyle name="Input 3 3 6 2 7" xfId="9280" xr:uid="{00000000-0005-0000-0000-0000BC1F0000}"/>
    <cellStyle name="Input 3 3 6 3" xfId="9281" xr:uid="{00000000-0005-0000-0000-0000BD1F0000}"/>
    <cellStyle name="Input 3 3 6 3 2" xfId="9282" xr:uid="{00000000-0005-0000-0000-0000BE1F0000}"/>
    <cellStyle name="Input 3 3 6 3 3" xfId="9283" xr:uid="{00000000-0005-0000-0000-0000BF1F0000}"/>
    <cellStyle name="Input 3 3 6 3 4" xfId="9284" xr:uid="{00000000-0005-0000-0000-0000C01F0000}"/>
    <cellStyle name="Input 3 3 6 3 5" xfId="9285" xr:uid="{00000000-0005-0000-0000-0000C11F0000}"/>
    <cellStyle name="Input 3 3 6 4" xfId="9286" xr:uid="{00000000-0005-0000-0000-0000C21F0000}"/>
    <cellStyle name="Input 3 3 6 4 2" xfId="9287" xr:uid="{00000000-0005-0000-0000-0000C31F0000}"/>
    <cellStyle name="Input 3 3 6 4 3" xfId="9288" xr:uid="{00000000-0005-0000-0000-0000C41F0000}"/>
    <cellStyle name="Input 3 3 6 4 4" xfId="9289" xr:uid="{00000000-0005-0000-0000-0000C51F0000}"/>
    <cellStyle name="Input 3 3 6 4 5" xfId="9290" xr:uid="{00000000-0005-0000-0000-0000C61F0000}"/>
    <cellStyle name="Input 3 3 6 5" xfId="9291" xr:uid="{00000000-0005-0000-0000-0000C71F0000}"/>
    <cellStyle name="Input 3 3 6 5 2" xfId="9292" xr:uid="{00000000-0005-0000-0000-0000C81F0000}"/>
    <cellStyle name="Input 3 3 6 6" xfId="9293" xr:uid="{00000000-0005-0000-0000-0000C91F0000}"/>
    <cellStyle name="Input 3 3 6 6 2" xfId="9294" xr:uid="{00000000-0005-0000-0000-0000CA1F0000}"/>
    <cellStyle name="Input 3 3 6 7" xfId="9295" xr:uid="{00000000-0005-0000-0000-0000CB1F0000}"/>
    <cellStyle name="Input 3 3 6 8" xfId="9296" xr:uid="{00000000-0005-0000-0000-0000CC1F0000}"/>
    <cellStyle name="Input 3 3 7" xfId="9297" xr:uid="{00000000-0005-0000-0000-0000CD1F0000}"/>
    <cellStyle name="Input 3 3 7 2" xfId="9298" xr:uid="{00000000-0005-0000-0000-0000CE1F0000}"/>
    <cellStyle name="Input 3 3 7 2 2" xfId="9299" xr:uid="{00000000-0005-0000-0000-0000CF1F0000}"/>
    <cellStyle name="Input 3 3 7 2 2 2" xfId="9300" xr:uid="{00000000-0005-0000-0000-0000D01F0000}"/>
    <cellStyle name="Input 3 3 7 2 2 3" xfId="9301" xr:uid="{00000000-0005-0000-0000-0000D11F0000}"/>
    <cellStyle name="Input 3 3 7 2 2 4" xfId="9302" xr:uid="{00000000-0005-0000-0000-0000D21F0000}"/>
    <cellStyle name="Input 3 3 7 2 2 5" xfId="9303" xr:uid="{00000000-0005-0000-0000-0000D31F0000}"/>
    <cellStyle name="Input 3 3 7 2 3" xfId="9304" xr:uid="{00000000-0005-0000-0000-0000D41F0000}"/>
    <cellStyle name="Input 3 3 7 2 3 2" xfId="9305" xr:uid="{00000000-0005-0000-0000-0000D51F0000}"/>
    <cellStyle name="Input 3 3 7 2 3 3" xfId="9306" xr:uid="{00000000-0005-0000-0000-0000D61F0000}"/>
    <cellStyle name="Input 3 3 7 2 3 4" xfId="9307" xr:uid="{00000000-0005-0000-0000-0000D71F0000}"/>
    <cellStyle name="Input 3 3 7 2 3 5" xfId="9308" xr:uid="{00000000-0005-0000-0000-0000D81F0000}"/>
    <cellStyle name="Input 3 3 7 2 4" xfId="9309" xr:uid="{00000000-0005-0000-0000-0000D91F0000}"/>
    <cellStyle name="Input 3 3 7 2 4 2" xfId="9310" xr:uid="{00000000-0005-0000-0000-0000DA1F0000}"/>
    <cellStyle name="Input 3 3 7 2 5" xfId="9311" xr:uid="{00000000-0005-0000-0000-0000DB1F0000}"/>
    <cellStyle name="Input 3 3 7 2 5 2" xfId="9312" xr:uid="{00000000-0005-0000-0000-0000DC1F0000}"/>
    <cellStyle name="Input 3 3 7 2 6" xfId="9313" xr:uid="{00000000-0005-0000-0000-0000DD1F0000}"/>
    <cellStyle name="Input 3 3 7 2 7" xfId="9314" xr:uid="{00000000-0005-0000-0000-0000DE1F0000}"/>
    <cellStyle name="Input 3 3 7 3" xfId="9315" xr:uid="{00000000-0005-0000-0000-0000DF1F0000}"/>
    <cellStyle name="Input 3 3 7 3 2" xfId="9316" xr:uid="{00000000-0005-0000-0000-0000E01F0000}"/>
    <cellStyle name="Input 3 3 7 3 3" xfId="9317" xr:uid="{00000000-0005-0000-0000-0000E11F0000}"/>
    <cellStyle name="Input 3 3 7 3 4" xfId="9318" xr:uid="{00000000-0005-0000-0000-0000E21F0000}"/>
    <cellStyle name="Input 3 3 7 3 5" xfId="9319" xr:uid="{00000000-0005-0000-0000-0000E31F0000}"/>
    <cellStyle name="Input 3 3 7 4" xfId="9320" xr:uid="{00000000-0005-0000-0000-0000E41F0000}"/>
    <cellStyle name="Input 3 3 7 4 2" xfId="9321" xr:uid="{00000000-0005-0000-0000-0000E51F0000}"/>
    <cellStyle name="Input 3 3 7 4 3" xfId="9322" xr:uid="{00000000-0005-0000-0000-0000E61F0000}"/>
    <cellStyle name="Input 3 3 7 4 4" xfId="9323" xr:uid="{00000000-0005-0000-0000-0000E71F0000}"/>
    <cellStyle name="Input 3 3 7 4 5" xfId="9324" xr:uid="{00000000-0005-0000-0000-0000E81F0000}"/>
    <cellStyle name="Input 3 3 7 5" xfId="9325" xr:uid="{00000000-0005-0000-0000-0000E91F0000}"/>
    <cellStyle name="Input 3 3 7 5 2" xfId="9326" xr:uid="{00000000-0005-0000-0000-0000EA1F0000}"/>
    <cellStyle name="Input 3 3 7 6" xfId="9327" xr:uid="{00000000-0005-0000-0000-0000EB1F0000}"/>
    <cellStyle name="Input 3 3 7 6 2" xfId="9328" xr:uid="{00000000-0005-0000-0000-0000EC1F0000}"/>
    <cellStyle name="Input 3 3 7 7" xfId="9329" xr:uid="{00000000-0005-0000-0000-0000ED1F0000}"/>
    <cellStyle name="Input 3 3 7 8" xfId="9330" xr:uid="{00000000-0005-0000-0000-0000EE1F0000}"/>
    <cellStyle name="Input 3 3 8" xfId="9331" xr:uid="{00000000-0005-0000-0000-0000EF1F0000}"/>
    <cellStyle name="Input 3 3 8 2" xfId="9332" xr:uid="{00000000-0005-0000-0000-0000F01F0000}"/>
    <cellStyle name="Input 3 3 8 2 2" xfId="9333" xr:uid="{00000000-0005-0000-0000-0000F11F0000}"/>
    <cellStyle name="Input 3 3 8 2 2 2" xfId="9334" xr:uid="{00000000-0005-0000-0000-0000F21F0000}"/>
    <cellStyle name="Input 3 3 8 2 2 3" xfId="9335" xr:uid="{00000000-0005-0000-0000-0000F31F0000}"/>
    <cellStyle name="Input 3 3 8 2 2 4" xfId="9336" xr:uid="{00000000-0005-0000-0000-0000F41F0000}"/>
    <cellStyle name="Input 3 3 8 2 2 5" xfId="9337" xr:uid="{00000000-0005-0000-0000-0000F51F0000}"/>
    <cellStyle name="Input 3 3 8 2 3" xfId="9338" xr:uid="{00000000-0005-0000-0000-0000F61F0000}"/>
    <cellStyle name="Input 3 3 8 2 3 2" xfId="9339" xr:uid="{00000000-0005-0000-0000-0000F71F0000}"/>
    <cellStyle name="Input 3 3 8 2 3 3" xfId="9340" xr:uid="{00000000-0005-0000-0000-0000F81F0000}"/>
    <cellStyle name="Input 3 3 8 2 3 4" xfId="9341" xr:uid="{00000000-0005-0000-0000-0000F91F0000}"/>
    <cellStyle name="Input 3 3 8 2 3 5" xfId="9342" xr:uid="{00000000-0005-0000-0000-0000FA1F0000}"/>
    <cellStyle name="Input 3 3 8 2 4" xfId="9343" xr:uid="{00000000-0005-0000-0000-0000FB1F0000}"/>
    <cellStyle name="Input 3 3 8 2 4 2" xfId="9344" xr:uid="{00000000-0005-0000-0000-0000FC1F0000}"/>
    <cellStyle name="Input 3 3 8 2 5" xfId="9345" xr:uid="{00000000-0005-0000-0000-0000FD1F0000}"/>
    <cellStyle name="Input 3 3 8 2 5 2" xfId="9346" xr:uid="{00000000-0005-0000-0000-0000FE1F0000}"/>
    <cellStyle name="Input 3 3 8 2 6" xfId="9347" xr:uid="{00000000-0005-0000-0000-0000FF1F0000}"/>
    <cellStyle name="Input 3 3 8 2 7" xfId="9348" xr:uid="{00000000-0005-0000-0000-000000200000}"/>
    <cellStyle name="Input 3 3 8 3" xfId="9349" xr:uid="{00000000-0005-0000-0000-000001200000}"/>
    <cellStyle name="Input 3 3 8 3 2" xfId="9350" xr:uid="{00000000-0005-0000-0000-000002200000}"/>
    <cellStyle name="Input 3 3 8 3 3" xfId="9351" xr:uid="{00000000-0005-0000-0000-000003200000}"/>
    <cellStyle name="Input 3 3 8 3 4" xfId="9352" xr:uid="{00000000-0005-0000-0000-000004200000}"/>
    <cellStyle name="Input 3 3 8 3 5" xfId="9353" xr:uid="{00000000-0005-0000-0000-000005200000}"/>
    <cellStyle name="Input 3 3 8 4" xfId="9354" xr:uid="{00000000-0005-0000-0000-000006200000}"/>
    <cellStyle name="Input 3 3 8 4 2" xfId="9355" xr:uid="{00000000-0005-0000-0000-000007200000}"/>
    <cellStyle name="Input 3 3 8 4 3" xfId="9356" xr:uid="{00000000-0005-0000-0000-000008200000}"/>
    <cellStyle name="Input 3 3 8 4 4" xfId="9357" xr:uid="{00000000-0005-0000-0000-000009200000}"/>
    <cellStyle name="Input 3 3 8 4 5" xfId="9358" xr:uid="{00000000-0005-0000-0000-00000A200000}"/>
    <cellStyle name="Input 3 3 8 5" xfId="9359" xr:uid="{00000000-0005-0000-0000-00000B200000}"/>
    <cellStyle name="Input 3 3 8 5 2" xfId="9360" xr:uid="{00000000-0005-0000-0000-00000C200000}"/>
    <cellStyle name="Input 3 3 8 6" xfId="9361" xr:uid="{00000000-0005-0000-0000-00000D200000}"/>
    <cellStyle name="Input 3 3 8 6 2" xfId="9362" xr:uid="{00000000-0005-0000-0000-00000E200000}"/>
    <cellStyle name="Input 3 3 8 7" xfId="9363" xr:uid="{00000000-0005-0000-0000-00000F200000}"/>
    <cellStyle name="Input 3 3 8 8" xfId="9364" xr:uid="{00000000-0005-0000-0000-000010200000}"/>
    <cellStyle name="Input 3 3 9" xfId="9365" xr:uid="{00000000-0005-0000-0000-000011200000}"/>
    <cellStyle name="Input 3 3 9 2" xfId="9366" xr:uid="{00000000-0005-0000-0000-000012200000}"/>
    <cellStyle name="Input 3 3 9 2 2" xfId="9367" xr:uid="{00000000-0005-0000-0000-000013200000}"/>
    <cellStyle name="Input 3 3 9 2 2 2" xfId="9368" xr:uid="{00000000-0005-0000-0000-000014200000}"/>
    <cellStyle name="Input 3 3 9 2 2 3" xfId="9369" xr:uid="{00000000-0005-0000-0000-000015200000}"/>
    <cellStyle name="Input 3 3 9 2 2 4" xfId="9370" xr:uid="{00000000-0005-0000-0000-000016200000}"/>
    <cellStyle name="Input 3 3 9 2 2 5" xfId="9371" xr:uid="{00000000-0005-0000-0000-000017200000}"/>
    <cellStyle name="Input 3 3 9 2 3" xfId="9372" xr:uid="{00000000-0005-0000-0000-000018200000}"/>
    <cellStyle name="Input 3 3 9 2 3 2" xfId="9373" xr:uid="{00000000-0005-0000-0000-000019200000}"/>
    <cellStyle name="Input 3 3 9 2 3 3" xfId="9374" xr:uid="{00000000-0005-0000-0000-00001A200000}"/>
    <cellStyle name="Input 3 3 9 2 3 4" xfId="9375" xr:uid="{00000000-0005-0000-0000-00001B200000}"/>
    <cellStyle name="Input 3 3 9 2 3 5" xfId="9376" xr:uid="{00000000-0005-0000-0000-00001C200000}"/>
    <cellStyle name="Input 3 3 9 2 4" xfId="9377" xr:uid="{00000000-0005-0000-0000-00001D200000}"/>
    <cellStyle name="Input 3 3 9 2 4 2" xfId="9378" xr:uid="{00000000-0005-0000-0000-00001E200000}"/>
    <cellStyle name="Input 3 3 9 2 5" xfId="9379" xr:uid="{00000000-0005-0000-0000-00001F200000}"/>
    <cellStyle name="Input 3 3 9 2 5 2" xfId="9380" xr:uid="{00000000-0005-0000-0000-000020200000}"/>
    <cellStyle name="Input 3 3 9 2 6" xfId="9381" xr:uid="{00000000-0005-0000-0000-000021200000}"/>
    <cellStyle name="Input 3 3 9 2 7" xfId="9382" xr:uid="{00000000-0005-0000-0000-000022200000}"/>
    <cellStyle name="Input 3 3 9 3" xfId="9383" xr:uid="{00000000-0005-0000-0000-000023200000}"/>
    <cellStyle name="Input 3 3 9 3 2" xfId="9384" xr:uid="{00000000-0005-0000-0000-000024200000}"/>
    <cellStyle name="Input 3 3 9 3 3" xfId="9385" xr:uid="{00000000-0005-0000-0000-000025200000}"/>
    <cellStyle name="Input 3 3 9 3 4" xfId="9386" xr:uid="{00000000-0005-0000-0000-000026200000}"/>
    <cellStyle name="Input 3 3 9 3 5" xfId="9387" xr:uid="{00000000-0005-0000-0000-000027200000}"/>
    <cellStyle name="Input 3 3 9 4" xfId="9388" xr:uid="{00000000-0005-0000-0000-000028200000}"/>
    <cellStyle name="Input 3 3 9 4 2" xfId="9389" xr:uid="{00000000-0005-0000-0000-000029200000}"/>
    <cellStyle name="Input 3 3 9 4 3" xfId="9390" xr:uid="{00000000-0005-0000-0000-00002A200000}"/>
    <cellStyle name="Input 3 3 9 4 4" xfId="9391" xr:uid="{00000000-0005-0000-0000-00002B200000}"/>
    <cellStyle name="Input 3 3 9 4 5" xfId="9392" xr:uid="{00000000-0005-0000-0000-00002C200000}"/>
    <cellStyle name="Input 3 3 9 5" xfId="9393" xr:uid="{00000000-0005-0000-0000-00002D200000}"/>
    <cellStyle name="Input 3 3 9 5 2" xfId="9394" xr:uid="{00000000-0005-0000-0000-00002E200000}"/>
    <cellStyle name="Input 3 3 9 6" xfId="9395" xr:uid="{00000000-0005-0000-0000-00002F200000}"/>
    <cellStyle name="Input 3 3 9 6 2" xfId="9396" xr:uid="{00000000-0005-0000-0000-000030200000}"/>
    <cellStyle name="Input 3 3 9 7" xfId="9397" xr:uid="{00000000-0005-0000-0000-000031200000}"/>
    <cellStyle name="Input 3 3 9 8" xfId="9398" xr:uid="{00000000-0005-0000-0000-000032200000}"/>
    <cellStyle name="Input 3 4" xfId="1124" xr:uid="{00000000-0005-0000-0000-000033200000}"/>
    <cellStyle name="Input 3 4 2" xfId="1125" xr:uid="{00000000-0005-0000-0000-000034200000}"/>
    <cellStyle name="Input 3 5" xfId="1126" xr:uid="{00000000-0005-0000-0000-000035200000}"/>
    <cellStyle name="Input 3 5 2" xfId="1127" xr:uid="{00000000-0005-0000-0000-000036200000}"/>
    <cellStyle name="Input 3 6" xfId="1128" xr:uid="{00000000-0005-0000-0000-000037200000}"/>
    <cellStyle name="Input 3 7" xfId="9399" xr:uid="{00000000-0005-0000-0000-000038200000}"/>
    <cellStyle name="Input 3 7 2" xfId="9400" xr:uid="{00000000-0005-0000-0000-000039200000}"/>
    <cellStyle name="Input 3_T-straight with PEDs adjustor" xfId="9401" xr:uid="{00000000-0005-0000-0000-00003A200000}"/>
    <cellStyle name="Input 4" xfId="1129" xr:uid="{00000000-0005-0000-0000-00003B200000}"/>
    <cellStyle name="Input 4 2" xfId="1130" xr:uid="{00000000-0005-0000-0000-00003C200000}"/>
    <cellStyle name="Input 4 2 10" xfId="9402" xr:uid="{00000000-0005-0000-0000-00003D200000}"/>
    <cellStyle name="Input 4 2 10 2" xfId="9403" xr:uid="{00000000-0005-0000-0000-00003E200000}"/>
    <cellStyle name="Input 4 2 10 2 2" xfId="9404" xr:uid="{00000000-0005-0000-0000-00003F200000}"/>
    <cellStyle name="Input 4 2 10 2 2 2" xfId="9405" xr:uid="{00000000-0005-0000-0000-000040200000}"/>
    <cellStyle name="Input 4 2 10 2 2 3" xfId="9406" xr:uid="{00000000-0005-0000-0000-000041200000}"/>
    <cellStyle name="Input 4 2 10 2 2 4" xfId="9407" xr:uid="{00000000-0005-0000-0000-000042200000}"/>
    <cellStyle name="Input 4 2 10 2 2 5" xfId="9408" xr:uid="{00000000-0005-0000-0000-000043200000}"/>
    <cellStyle name="Input 4 2 10 2 3" xfId="9409" xr:uid="{00000000-0005-0000-0000-000044200000}"/>
    <cellStyle name="Input 4 2 10 2 3 2" xfId="9410" xr:uid="{00000000-0005-0000-0000-000045200000}"/>
    <cellStyle name="Input 4 2 10 2 3 3" xfId="9411" xr:uid="{00000000-0005-0000-0000-000046200000}"/>
    <cellStyle name="Input 4 2 10 2 3 4" xfId="9412" xr:uid="{00000000-0005-0000-0000-000047200000}"/>
    <cellStyle name="Input 4 2 10 2 3 5" xfId="9413" xr:uid="{00000000-0005-0000-0000-000048200000}"/>
    <cellStyle name="Input 4 2 10 2 4" xfId="9414" xr:uid="{00000000-0005-0000-0000-000049200000}"/>
    <cellStyle name="Input 4 2 10 2 4 2" xfId="9415" xr:uid="{00000000-0005-0000-0000-00004A200000}"/>
    <cellStyle name="Input 4 2 10 2 5" xfId="9416" xr:uid="{00000000-0005-0000-0000-00004B200000}"/>
    <cellStyle name="Input 4 2 10 2 5 2" xfId="9417" xr:uid="{00000000-0005-0000-0000-00004C200000}"/>
    <cellStyle name="Input 4 2 10 2 6" xfId="9418" xr:uid="{00000000-0005-0000-0000-00004D200000}"/>
    <cellStyle name="Input 4 2 10 2 7" xfId="9419" xr:uid="{00000000-0005-0000-0000-00004E200000}"/>
    <cellStyle name="Input 4 2 10 3" xfId="9420" xr:uid="{00000000-0005-0000-0000-00004F200000}"/>
    <cellStyle name="Input 4 2 10 3 2" xfId="9421" xr:uid="{00000000-0005-0000-0000-000050200000}"/>
    <cellStyle name="Input 4 2 10 3 3" xfId="9422" xr:uid="{00000000-0005-0000-0000-000051200000}"/>
    <cellStyle name="Input 4 2 10 3 4" xfId="9423" xr:uid="{00000000-0005-0000-0000-000052200000}"/>
    <cellStyle name="Input 4 2 10 3 5" xfId="9424" xr:uid="{00000000-0005-0000-0000-000053200000}"/>
    <cellStyle name="Input 4 2 10 4" xfId="9425" xr:uid="{00000000-0005-0000-0000-000054200000}"/>
    <cellStyle name="Input 4 2 10 4 2" xfId="9426" xr:uid="{00000000-0005-0000-0000-000055200000}"/>
    <cellStyle name="Input 4 2 10 4 3" xfId="9427" xr:uid="{00000000-0005-0000-0000-000056200000}"/>
    <cellStyle name="Input 4 2 10 4 4" xfId="9428" xr:uid="{00000000-0005-0000-0000-000057200000}"/>
    <cellStyle name="Input 4 2 10 4 5" xfId="9429" xr:uid="{00000000-0005-0000-0000-000058200000}"/>
    <cellStyle name="Input 4 2 10 5" xfId="9430" xr:uid="{00000000-0005-0000-0000-000059200000}"/>
    <cellStyle name="Input 4 2 10 5 2" xfId="9431" xr:uid="{00000000-0005-0000-0000-00005A200000}"/>
    <cellStyle name="Input 4 2 10 6" xfId="9432" xr:uid="{00000000-0005-0000-0000-00005B200000}"/>
    <cellStyle name="Input 4 2 10 6 2" xfId="9433" xr:uid="{00000000-0005-0000-0000-00005C200000}"/>
    <cellStyle name="Input 4 2 10 7" xfId="9434" xr:uid="{00000000-0005-0000-0000-00005D200000}"/>
    <cellStyle name="Input 4 2 10 8" xfId="9435" xr:uid="{00000000-0005-0000-0000-00005E200000}"/>
    <cellStyle name="Input 4 2 11" xfId="9436" xr:uid="{00000000-0005-0000-0000-00005F200000}"/>
    <cellStyle name="Input 4 2 11 2" xfId="9437" xr:uid="{00000000-0005-0000-0000-000060200000}"/>
    <cellStyle name="Input 4 2 11 2 2" xfId="9438" xr:uid="{00000000-0005-0000-0000-000061200000}"/>
    <cellStyle name="Input 4 2 11 2 2 2" xfId="9439" xr:uid="{00000000-0005-0000-0000-000062200000}"/>
    <cellStyle name="Input 4 2 11 2 2 3" xfId="9440" xr:uid="{00000000-0005-0000-0000-000063200000}"/>
    <cellStyle name="Input 4 2 11 2 2 4" xfId="9441" xr:uid="{00000000-0005-0000-0000-000064200000}"/>
    <cellStyle name="Input 4 2 11 2 2 5" xfId="9442" xr:uid="{00000000-0005-0000-0000-000065200000}"/>
    <cellStyle name="Input 4 2 11 2 3" xfId="9443" xr:uid="{00000000-0005-0000-0000-000066200000}"/>
    <cellStyle name="Input 4 2 11 2 3 2" xfId="9444" xr:uid="{00000000-0005-0000-0000-000067200000}"/>
    <cellStyle name="Input 4 2 11 2 3 3" xfId="9445" xr:uid="{00000000-0005-0000-0000-000068200000}"/>
    <cellStyle name="Input 4 2 11 2 3 4" xfId="9446" xr:uid="{00000000-0005-0000-0000-000069200000}"/>
    <cellStyle name="Input 4 2 11 2 3 5" xfId="9447" xr:uid="{00000000-0005-0000-0000-00006A200000}"/>
    <cellStyle name="Input 4 2 11 2 4" xfId="9448" xr:uid="{00000000-0005-0000-0000-00006B200000}"/>
    <cellStyle name="Input 4 2 11 2 4 2" xfId="9449" xr:uid="{00000000-0005-0000-0000-00006C200000}"/>
    <cellStyle name="Input 4 2 11 2 5" xfId="9450" xr:uid="{00000000-0005-0000-0000-00006D200000}"/>
    <cellStyle name="Input 4 2 11 2 5 2" xfId="9451" xr:uid="{00000000-0005-0000-0000-00006E200000}"/>
    <cellStyle name="Input 4 2 11 2 6" xfId="9452" xr:uid="{00000000-0005-0000-0000-00006F200000}"/>
    <cellStyle name="Input 4 2 11 2 7" xfId="9453" xr:uid="{00000000-0005-0000-0000-000070200000}"/>
    <cellStyle name="Input 4 2 11 3" xfId="9454" xr:uid="{00000000-0005-0000-0000-000071200000}"/>
    <cellStyle name="Input 4 2 11 3 2" xfId="9455" xr:uid="{00000000-0005-0000-0000-000072200000}"/>
    <cellStyle name="Input 4 2 11 3 3" xfId="9456" xr:uid="{00000000-0005-0000-0000-000073200000}"/>
    <cellStyle name="Input 4 2 11 3 4" xfId="9457" xr:uid="{00000000-0005-0000-0000-000074200000}"/>
    <cellStyle name="Input 4 2 11 3 5" xfId="9458" xr:uid="{00000000-0005-0000-0000-000075200000}"/>
    <cellStyle name="Input 4 2 11 4" xfId="9459" xr:uid="{00000000-0005-0000-0000-000076200000}"/>
    <cellStyle name="Input 4 2 11 4 2" xfId="9460" xr:uid="{00000000-0005-0000-0000-000077200000}"/>
    <cellStyle name="Input 4 2 11 4 3" xfId="9461" xr:uid="{00000000-0005-0000-0000-000078200000}"/>
    <cellStyle name="Input 4 2 11 4 4" xfId="9462" xr:uid="{00000000-0005-0000-0000-000079200000}"/>
    <cellStyle name="Input 4 2 11 4 5" xfId="9463" xr:uid="{00000000-0005-0000-0000-00007A200000}"/>
    <cellStyle name="Input 4 2 11 5" xfId="9464" xr:uid="{00000000-0005-0000-0000-00007B200000}"/>
    <cellStyle name="Input 4 2 11 5 2" xfId="9465" xr:uid="{00000000-0005-0000-0000-00007C200000}"/>
    <cellStyle name="Input 4 2 11 6" xfId="9466" xr:uid="{00000000-0005-0000-0000-00007D200000}"/>
    <cellStyle name="Input 4 2 11 6 2" xfId="9467" xr:uid="{00000000-0005-0000-0000-00007E200000}"/>
    <cellStyle name="Input 4 2 11 7" xfId="9468" xr:uid="{00000000-0005-0000-0000-00007F200000}"/>
    <cellStyle name="Input 4 2 11 8" xfId="9469" xr:uid="{00000000-0005-0000-0000-000080200000}"/>
    <cellStyle name="Input 4 2 12" xfId="9470" xr:uid="{00000000-0005-0000-0000-000081200000}"/>
    <cellStyle name="Input 4 2 12 2" xfId="9471" xr:uid="{00000000-0005-0000-0000-000082200000}"/>
    <cellStyle name="Input 4 2 12 2 2" xfId="9472" xr:uid="{00000000-0005-0000-0000-000083200000}"/>
    <cellStyle name="Input 4 2 12 2 2 2" xfId="9473" xr:uid="{00000000-0005-0000-0000-000084200000}"/>
    <cellStyle name="Input 4 2 12 2 2 3" xfId="9474" xr:uid="{00000000-0005-0000-0000-000085200000}"/>
    <cellStyle name="Input 4 2 12 2 2 4" xfId="9475" xr:uid="{00000000-0005-0000-0000-000086200000}"/>
    <cellStyle name="Input 4 2 12 2 2 5" xfId="9476" xr:uid="{00000000-0005-0000-0000-000087200000}"/>
    <cellStyle name="Input 4 2 12 2 3" xfId="9477" xr:uid="{00000000-0005-0000-0000-000088200000}"/>
    <cellStyle name="Input 4 2 12 2 3 2" xfId="9478" xr:uid="{00000000-0005-0000-0000-000089200000}"/>
    <cellStyle name="Input 4 2 12 2 3 3" xfId="9479" xr:uid="{00000000-0005-0000-0000-00008A200000}"/>
    <cellStyle name="Input 4 2 12 2 3 4" xfId="9480" xr:uid="{00000000-0005-0000-0000-00008B200000}"/>
    <cellStyle name="Input 4 2 12 2 3 5" xfId="9481" xr:uid="{00000000-0005-0000-0000-00008C200000}"/>
    <cellStyle name="Input 4 2 12 2 4" xfId="9482" xr:uid="{00000000-0005-0000-0000-00008D200000}"/>
    <cellStyle name="Input 4 2 12 2 4 2" xfId="9483" xr:uid="{00000000-0005-0000-0000-00008E200000}"/>
    <cellStyle name="Input 4 2 12 2 5" xfId="9484" xr:uid="{00000000-0005-0000-0000-00008F200000}"/>
    <cellStyle name="Input 4 2 12 2 5 2" xfId="9485" xr:uid="{00000000-0005-0000-0000-000090200000}"/>
    <cellStyle name="Input 4 2 12 2 6" xfId="9486" xr:uid="{00000000-0005-0000-0000-000091200000}"/>
    <cellStyle name="Input 4 2 12 2 7" xfId="9487" xr:uid="{00000000-0005-0000-0000-000092200000}"/>
    <cellStyle name="Input 4 2 12 3" xfId="9488" xr:uid="{00000000-0005-0000-0000-000093200000}"/>
    <cellStyle name="Input 4 2 12 3 2" xfId="9489" xr:uid="{00000000-0005-0000-0000-000094200000}"/>
    <cellStyle name="Input 4 2 12 3 3" xfId="9490" xr:uid="{00000000-0005-0000-0000-000095200000}"/>
    <cellStyle name="Input 4 2 12 3 4" xfId="9491" xr:uid="{00000000-0005-0000-0000-000096200000}"/>
    <cellStyle name="Input 4 2 12 3 5" xfId="9492" xr:uid="{00000000-0005-0000-0000-000097200000}"/>
    <cellStyle name="Input 4 2 12 4" xfId="9493" xr:uid="{00000000-0005-0000-0000-000098200000}"/>
    <cellStyle name="Input 4 2 12 4 2" xfId="9494" xr:uid="{00000000-0005-0000-0000-000099200000}"/>
    <cellStyle name="Input 4 2 12 4 3" xfId="9495" xr:uid="{00000000-0005-0000-0000-00009A200000}"/>
    <cellStyle name="Input 4 2 12 4 4" xfId="9496" xr:uid="{00000000-0005-0000-0000-00009B200000}"/>
    <cellStyle name="Input 4 2 12 4 5" xfId="9497" xr:uid="{00000000-0005-0000-0000-00009C200000}"/>
    <cellStyle name="Input 4 2 12 5" xfId="9498" xr:uid="{00000000-0005-0000-0000-00009D200000}"/>
    <cellStyle name="Input 4 2 12 5 2" xfId="9499" xr:uid="{00000000-0005-0000-0000-00009E200000}"/>
    <cellStyle name="Input 4 2 12 6" xfId="9500" xr:uid="{00000000-0005-0000-0000-00009F200000}"/>
    <cellStyle name="Input 4 2 12 6 2" xfId="9501" xr:uid="{00000000-0005-0000-0000-0000A0200000}"/>
    <cellStyle name="Input 4 2 12 7" xfId="9502" xr:uid="{00000000-0005-0000-0000-0000A1200000}"/>
    <cellStyle name="Input 4 2 12 8" xfId="9503" xr:uid="{00000000-0005-0000-0000-0000A2200000}"/>
    <cellStyle name="Input 4 2 13" xfId="9504" xr:uid="{00000000-0005-0000-0000-0000A3200000}"/>
    <cellStyle name="Input 4 2 13 2" xfId="9505" xr:uid="{00000000-0005-0000-0000-0000A4200000}"/>
    <cellStyle name="Input 4 2 13 2 2" xfId="9506" xr:uid="{00000000-0005-0000-0000-0000A5200000}"/>
    <cellStyle name="Input 4 2 13 2 2 2" xfId="9507" xr:uid="{00000000-0005-0000-0000-0000A6200000}"/>
    <cellStyle name="Input 4 2 13 2 2 3" xfId="9508" xr:uid="{00000000-0005-0000-0000-0000A7200000}"/>
    <cellStyle name="Input 4 2 13 2 2 4" xfId="9509" xr:uid="{00000000-0005-0000-0000-0000A8200000}"/>
    <cellStyle name="Input 4 2 13 2 2 5" xfId="9510" xr:uid="{00000000-0005-0000-0000-0000A9200000}"/>
    <cellStyle name="Input 4 2 13 2 3" xfId="9511" xr:uid="{00000000-0005-0000-0000-0000AA200000}"/>
    <cellStyle name="Input 4 2 13 2 3 2" xfId="9512" xr:uid="{00000000-0005-0000-0000-0000AB200000}"/>
    <cellStyle name="Input 4 2 13 2 3 3" xfId="9513" xr:uid="{00000000-0005-0000-0000-0000AC200000}"/>
    <cellStyle name="Input 4 2 13 2 3 4" xfId="9514" xr:uid="{00000000-0005-0000-0000-0000AD200000}"/>
    <cellStyle name="Input 4 2 13 2 3 5" xfId="9515" xr:uid="{00000000-0005-0000-0000-0000AE200000}"/>
    <cellStyle name="Input 4 2 13 2 4" xfId="9516" xr:uid="{00000000-0005-0000-0000-0000AF200000}"/>
    <cellStyle name="Input 4 2 13 2 4 2" xfId="9517" xr:uid="{00000000-0005-0000-0000-0000B0200000}"/>
    <cellStyle name="Input 4 2 13 2 5" xfId="9518" xr:uid="{00000000-0005-0000-0000-0000B1200000}"/>
    <cellStyle name="Input 4 2 13 2 5 2" xfId="9519" xr:uid="{00000000-0005-0000-0000-0000B2200000}"/>
    <cellStyle name="Input 4 2 13 2 6" xfId="9520" xr:uid="{00000000-0005-0000-0000-0000B3200000}"/>
    <cellStyle name="Input 4 2 13 2 7" xfId="9521" xr:uid="{00000000-0005-0000-0000-0000B4200000}"/>
    <cellStyle name="Input 4 2 13 3" xfId="9522" xr:uid="{00000000-0005-0000-0000-0000B5200000}"/>
    <cellStyle name="Input 4 2 13 3 2" xfId="9523" xr:uid="{00000000-0005-0000-0000-0000B6200000}"/>
    <cellStyle name="Input 4 2 13 3 3" xfId="9524" xr:uid="{00000000-0005-0000-0000-0000B7200000}"/>
    <cellStyle name="Input 4 2 13 3 4" xfId="9525" xr:uid="{00000000-0005-0000-0000-0000B8200000}"/>
    <cellStyle name="Input 4 2 13 3 5" xfId="9526" xr:uid="{00000000-0005-0000-0000-0000B9200000}"/>
    <cellStyle name="Input 4 2 13 4" xfId="9527" xr:uid="{00000000-0005-0000-0000-0000BA200000}"/>
    <cellStyle name="Input 4 2 13 4 2" xfId="9528" xr:uid="{00000000-0005-0000-0000-0000BB200000}"/>
    <cellStyle name="Input 4 2 13 4 3" xfId="9529" xr:uid="{00000000-0005-0000-0000-0000BC200000}"/>
    <cellStyle name="Input 4 2 13 4 4" xfId="9530" xr:uid="{00000000-0005-0000-0000-0000BD200000}"/>
    <cellStyle name="Input 4 2 13 4 5" xfId="9531" xr:uid="{00000000-0005-0000-0000-0000BE200000}"/>
    <cellStyle name="Input 4 2 13 5" xfId="9532" xr:uid="{00000000-0005-0000-0000-0000BF200000}"/>
    <cellStyle name="Input 4 2 13 5 2" xfId="9533" xr:uid="{00000000-0005-0000-0000-0000C0200000}"/>
    <cellStyle name="Input 4 2 13 6" xfId="9534" xr:uid="{00000000-0005-0000-0000-0000C1200000}"/>
    <cellStyle name="Input 4 2 13 6 2" xfId="9535" xr:uid="{00000000-0005-0000-0000-0000C2200000}"/>
    <cellStyle name="Input 4 2 13 7" xfId="9536" xr:uid="{00000000-0005-0000-0000-0000C3200000}"/>
    <cellStyle name="Input 4 2 13 8" xfId="9537" xr:uid="{00000000-0005-0000-0000-0000C4200000}"/>
    <cellStyle name="Input 4 2 14" xfId="9538" xr:uid="{00000000-0005-0000-0000-0000C5200000}"/>
    <cellStyle name="Input 4 2 14 2" xfId="9539" xr:uid="{00000000-0005-0000-0000-0000C6200000}"/>
    <cellStyle name="Input 4 2 14 2 2" xfId="9540" xr:uid="{00000000-0005-0000-0000-0000C7200000}"/>
    <cellStyle name="Input 4 2 14 2 2 2" xfId="9541" xr:uid="{00000000-0005-0000-0000-0000C8200000}"/>
    <cellStyle name="Input 4 2 14 2 2 3" xfId="9542" xr:uid="{00000000-0005-0000-0000-0000C9200000}"/>
    <cellStyle name="Input 4 2 14 2 2 4" xfId="9543" xr:uid="{00000000-0005-0000-0000-0000CA200000}"/>
    <cellStyle name="Input 4 2 14 2 2 5" xfId="9544" xr:uid="{00000000-0005-0000-0000-0000CB200000}"/>
    <cellStyle name="Input 4 2 14 2 3" xfId="9545" xr:uid="{00000000-0005-0000-0000-0000CC200000}"/>
    <cellStyle name="Input 4 2 14 2 3 2" xfId="9546" xr:uid="{00000000-0005-0000-0000-0000CD200000}"/>
    <cellStyle name="Input 4 2 14 2 3 3" xfId="9547" xr:uid="{00000000-0005-0000-0000-0000CE200000}"/>
    <cellStyle name="Input 4 2 14 2 3 4" xfId="9548" xr:uid="{00000000-0005-0000-0000-0000CF200000}"/>
    <cellStyle name="Input 4 2 14 2 3 5" xfId="9549" xr:uid="{00000000-0005-0000-0000-0000D0200000}"/>
    <cellStyle name="Input 4 2 14 2 4" xfId="9550" xr:uid="{00000000-0005-0000-0000-0000D1200000}"/>
    <cellStyle name="Input 4 2 14 2 4 2" xfId="9551" xr:uid="{00000000-0005-0000-0000-0000D2200000}"/>
    <cellStyle name="Input 4 2 14 2 5" xfId="9552" xr:uid="{00000000-0005-0000-0000-0000D3200000}"/>
    <cellStyle name="Input 4 2 14 2 5 2" xfId="9553" xr:uid="{00000000-0005-0000-0000-0000D4200000}"/>
    <cellStyle name="Input 4 2 14 2 6" xfId="9554" xr:uid="{00000000-0005-0000-0000-0000D5200000}"/>
    <cellStyle name="Input 4 2 14 2 7" xfId="9555" xr:uid="{00000000-0005-0000-0000-0000D6200000}"/>
    <cellStyle name="Input 4 2 14 3" xfId="9556" xr:uid="{00000000-0005-0000-0000-0000D7200000}"/>
    <cellStyle name="Input 4 2 14 3 2" xfId="9557" xr:uid="{00000000-0005-0000-0000-0000D8200000}"/>
    <cellStyle name="Input 4 2 14 3 3" xfId="9558" xr:uid="{00000000-0005-0000-0000-0000D9200000}"/>
    <cellStyle name="Input 4 2 14 3 4" xfId="9559" xr:uid="{00000000-0005-0000-0000-0000DA200000}"/>
    <cellStyle name="Input 4 2 14 3 5" xfId="9560" xr:uid="{00000000-0005-0000-0000-0000DB200000}"/>
    <cellStyle name="Input 4 2 14 4" xfId="9561" xr:uid="{00000000-0005-0000-0000-0000DC200000}"/>
    <cellStyle name="Input 4 2 14 4 2" xfId="9562" xr:uid="{00000000-0005-0000-0000-0000DD200000}"/>
    <cellStyle name="Input 4 2 14 4 3" xfId="9563" xr:uid="{00000000-0005-0000-0000-0000DE200000}"/>
    <cellStyle name="Input 4 2 14 4 4" xfId="9564" xr:uid="{00000000-0005-0000-0000-0000DF200000}"/>
    <cellStyle name="Input 4 2 14 4 5" xfId="9565" xr:uid="{00000000-0005-0000-0000-0000E0200000}"/>
    <cellStyle name="Input 4 2 14 5" xfId="9566" xr:uid="{00000000-0005-0000-0000-0000E1200000}"/>
    <cellStyle name="Input 4 2 14 5 2" xfId="9567" xr:uid="{00000000-0005-0000-0000-0000E2200000}"/>
    <cellStyle name="Input 4 2 14 6" xfId="9568" xr:uid="{00000000-0005-0000-0000-0000E3200000}"/>
    <cellStyle name="Input 4 2 14 6 2" xfId="9569" xr:uid="{00000000-0005-0000-0000-0000E4200000}"/>
    <cellStyle name="Input 4 2 14 7" xfId="9570" xr:uid="{00000000-0005-0000-0000-0000E5200000}"/>
    <cellStyle name="Input 4 2 14 8" xfId="9571" xr:uid="{00000000-0005-0000-0000-0000E6200000}"/>
    <cellStyle name="Input 4 2 15" xfId="9572" xr:uid="{00000000-0005-0000-0000-0000E7200000}"/>
    <cellStyle name="Input 4 2 15 2" xfId="9573" xr:uid="{00000000-0005-0000-0000-0000E8200000}"/>
    <cellStyle name="Input 4 2 15 2 2" xfId="9574" xr:uid="{00000000-0005-0000-0000-0000E9200000}"/>
    <cellStyle name="Input 4 2 15 2 3" xfId="9575" xr:uid="{00000000-0005-0000-0000-0000EA200000}"/>
    <cellStyle name="Input 4 2 15 2 4" xfId="9576" xr:uid="{00000000-0005-0000-0000-0000EB200000}"/>
    <cellStyle name="Input 4 2 15 2 5" xfId="9577" xr:uid="{00000000-0005-0000-0000-0000EC200000}"/>
    <cellStyle name="Input 4 2 15 3" xfId="9578" xr:uid="{00000000-0005-0000-0000-0000ED200000}"/>
    <cellStyle name="Input 4 2 15 3 2" xfId="9579" xr:uid="{00000000-0005-0000-0000-0000EE200000}"/>
    <cellStyle name="Input 4 2 15 3 3" xfId="9580" xr:uid="{00000000-0005-0000-0000-0000EF200000}"/>
    <cellStyle name="Input 4 2 15 3 4" xfId="9581" xr:uid="{00000000-0005-0000-0000-0000F0200000}"/>
    <cellStyle name="Input 4 2 15 3 5" xfId="9582" xr:uid="{00000000-0005-0000-0000-0000F1200000}"/>
    <cellStyle name="Input 4 2 15 4" xfId="9583" xr:uid="{00000000-0005-0000-0000-0000F2200000}"/>
    <cellStyle name="Input 4 2 15 4 2" xfId="9584" xr:uid="{00000000-0005-0000-0000-0000F3200000}"/>
    <cellStyle name="Input 4 2 15 5" xfId="9585" xr:uid="{00000000-0005-0000-0000-0000F4200000}"/>
    <cellStyle name="Input 4 2 15 5 2" xfId="9586" xr:uid="{00000000-0005-0000-0000-0000F5200000}"/>
    <cellStyle name="Input 4 2 15 6" xfId="9587" xr:uid="{00000000-0005-0000-0000-0000F6200000}"/>
    <cellStyle name="Input 4 2 15 7" xfId="9588" xr:uid="{00000000-0005-0000-0000-0000F7200000}"/>
    <cellStyle name="Input 4 2 16" xfId="9589" xr:uid="{00000000-0005-0000-0000-0000F8200000}"/>
    <cellStyle name="Input 4 2 16 2" xfId="9590" xr:uid="{00000000-0005-0000-0000-0000F9200000}"/>
    <cellStyle name="Input 4 2 16 3" xfId="9591" xr:uid="{00000000-0005-0000-0000-0000FA200000}"/>
    <cellStyle name="Input 4 2 16 4" xfId="9592" xr:uid="{00000000-0005-0000-0000-0000FB200000}"/>
    <cellStyle name="Input 4 2 16 5" xfId="9593" xr:uid="{00000000-0005-0000-0000-0000FC200000}"/>
    <cellStyle name="Input 4 2 17" xfId="9594" xr:uid="{00000000-0005-0000-0000-0000FD200000}"/>
    <cellStyle name="Input 4 2 17 2" xfId="9595" xr:uid="{00000000-0005-0000-0000-0000FE200000}"/>
    <cellStyle name="Input 4 2 17 3" xfId="9596" xr:uid="{00000000-0005-0000-0000-0000FF200000}"/>
    <cellStyle name="Input 4 2 17 4" xfId="9597" xr:uid="{00000000-0005-0000-0000-000000210000}"/>
    <cellStyle name="Input 4 2 17 5" xfId="9598" xr:uid="{00000000-0005-0000-0000-000001210000}"/>
    <cellStyle name="Input 4 2 18" xfId="9599" xr:uid="{00000000-0005-0000-0000-000002210000}"/>
    <cellStyle name="Input 4 2 18 2" xfId="9600" xr:uid="{00000000-0005-0000-0000-000003210000}"/>
    <cellStyle name="Input 4 2 19" xfId="9601" xr:uid="{00000000-0005-0000-0000-000004210000}"/>
    <cellStyle name="Input 4 2 19 2" xfId="9602" xr:uid="{00000000-0005-0000-0000-000005210000}"/>
    <cellStyle name="Input 4 2 2" xfId="1131" xr:uid="{00000000-0005-0000-0000-000006210000}"/>
    <cellStyle name="Input 4 2 2 2" xfId="1132" xr:uid="{00000000-0005-0000-0000-000007210000}"/>
    <cellStyle name="Input 4 2 2 2 2" xfId="9603" xr:uid="{00000000-0005-0000-0000-000008210000}"/>
    <cellStyle name="Input 4 2 2 2 2 2" xfId="9604" xr:uid="{00000000-0005-0000-0000-000009210000}"/>
    <cellStyle name="Input 4 2 2 2 2 3" xfId="9605" xr:uid="{00000000-0005-0000-0000-00000A210000}"/>
    <cellStyle name="Input 4 2 2 2 2 4" xfId="9606" xr:uid="{00000000-0005-0000-0000-00000B210000}"/>
    <cellStyle name="Input 4 2 2 2 2 5" xfId="9607" xr:uid="{00000000-0005-0000-0000-00000C210000}"/>
    <cellStyle name="Input 4 2 2 2 3" xfId="9608" xr:uid="{00000000-0005-0000-0000-00000D210000}"/>
    <cellStyle name="Input 4 2 2 2 3 2" xfId="9609" xr:uid="{00000000-0005-0000-0000-00000E210000}"/>
    <cellStyle name="Input 4 2 2 2 3 3" xfId="9610" xr:uid="{00000000-0005-0000-0000-00000F210000}"/>
    <cellStyle name="Input 4 2 2 2 3 4" xfId="9611" xr:uid="{00000000-0005-0000-0000-000010210000}"/>
    <cellStyle name="Input 4 2 2 2 3 5" xfId="9612" xr:uid="{00000000-0005-0000-0000-000011210000}"/>
    <cellStyle name="Input 4 2 2 2 4" xfId="9613" xr:uid="{00000000-0005-0000-0000-000012210000}"/>
    <cellStyle name="Input 4 2 2 2 4 2" xfId="9614" xr:uid="{00000000-0005-0000-0000-000013210000}"/>
    <cellStyle name="Input 4 2 2 2 5" xfId="9615" xr:uid="{00000000-0005-0000-0000-000014210000}"/>
    <cellStyle name="Input 4 2 2 2 5 2" xfId="9616" xr:uid="{00000000-0005-0000-0000-000015210000}"/>
    <cellStyle name="Input 4 2 2 2 6" xfId="9617" xr:uid="{00000000-0005-0000-0000-000016210000}"/>
    <cellStyle name="Input 4 2 2 2 7" xfId="9618" xr:uid="{00000000-0005-0000-0000-000017210000}"/>
    <cellStyle name="Input 4 2 2 3" xfId="9619" xr:uid="{00000000-0005-0000-0000-000018210000}"/>
    <cellStyle name="Input 4 2 2 3 2" xfId="9620" xr:uid="{00000000-0005-0000-0000-000019210000}"/>
    <cellStyle name="Input 4 2 2 3 3" xfId="9621" xr:uid="{00000000-0005-0000-0000-00001A210000}"/>
    <cellStyle name="Input 4 2 2 3 4" xfId="9622" xr:uid="{00000000-0005-0000-0000-00001B210000}"/>
    <cellStyle name="Input 4 2 2 3 5" xfId="9623" xr:uid="{00000000-0005-0000-0000-00001C210000}"/>
    <cellStyle name="Input 4 2 2 4" xfId="9624" xr:uid="{00000000-0005-0000-0000-00001D210000}"/>
    <cellStyle name="Input 4 2 2 4 2" xfId="9625" xr:uid="{00000000-0005-0000-0000-00001E210000}"/>
    <cellStyle name="Input 4 2 2 4 3" xfId="9626" xr:uid="{00000000-0005-0000-0000-00001F210000}"/>
    <cellStyle name="Input 4 2 2 4 4" xfId="9627" xr:uid="{00000000-0005-0000-0000-000020210000}"/>
    <cellStyle name="Input 4 2 2 4 5" xfId="9628" xr:uid="{00000000-0005-0000-0000-000021210000}"/>
    <cellStyle name="Input 4 2 2 5" xfId="9629" xr:uid="{00000000-0005-0000-0000-000022210000}"/>
    <cellStyle name="Input 4 2 2 5 2" xfId="9630" xr:uid="{00000000-0005-0000-0000-000023210000}"/>
    <cellStyle name="Input 4 2 2 6" xfId="9631" xr:uid="{00000000-0005-0000-0000-000024210000}"/>
    <cellStyle name="Input 4 2 2 6 2" xfId="9632" xr:uid="{00000000-0005-0000-0000-000025210000}"/>
    <cellStyle name="Input 4 2 2 7" xfId="9633" xr:uid="{00000000-0005-0000-0000-000026210000}"/>
    <cellStyle name="Input 4 2 2 8" xfId="9634" xr:uid="{00000000-0005-0000-0000-000027210000}"/>
    <cellStyle name="Input 4 2 20" xfId="9635" xr:uid="{00000000-0005-0000-0000-000028210000}"/>
    <cellStyle name="Input 4 2 21" xfId="9636" xr:uid="{00000000-0005-0000-0000-000029210000}"/>
    <cellStyle name="Input 4 2 3" xfId="1133" xr:uid="{00000000-0005-0000-0000-00002A210000}"/>
    <cellStyle name="Input 4 2 3 2" xfId="1134" xr:uid="{00000000-0005-0000-0000-00002B210000}"/>
    <cellStyle name="Input 4 2 3 2 2" xfId="9637" xr:uid="{00000000-0005-0000-0000-00002C210000}"/>
    <cellStyle name="Input 4 2 3 2 2 2" xfId="9638" xr:uid="{00000000-0005-0000-0000-00002D210000}"/>
    <cellStyle name="Input 4 2 3 2 2 3" xfId="9639" xr:uid="{00000000-0005-0000-0000-00002E210000}"/>
    <cellStyle name="Input 4 2 3 2 2 4" xfId="9640" xr:uid="{00000000-0005-0000-0000-00002F210000}"/>
    <cellStyle name="Input 4 2 3 2 2 5" xfId="9641" xr:uid="{00000000-0005-0000-0000-000030210000}"/>
    <cellStyle name="Input 4 2 3 2 3" xfId="9642" xr:uid="{00000000-0005-0000-0000-000031210000}"/>
    <cellStyle name="Input 4 2 3 2 3 2" xfId="9643" xr:uid="{00000000-0005-0000-0000-000032210000}"/>
    <cellStyle name="Input 4 2 3 2 3 3" xfId="9644" xr:uid="{00000000-0005-0000-0000-000033210000}"/>
    <cellStyle name="Input 4 2 3 2 3 4" xfId="9645" xr:uid="{00000000-0005-0000-0000-000034210000}"/>
    <cellStyle name="Input 4 2 3 2 3 5" xfId="9646" xr:uid="{00000000-0005-0000-0000-000035210000}"/>
    <cellStyle name="Input 4 2 3 2 4" xfId="9647" xr:uid="{00000000-0005-0000-0000-000036210000}"/>
    <cellStyle name="Input 4 2 3 2 4 2" xfId="9648" xr:uid="{00000000-0005-0000-0000-000037210000}"/>
    <cellStyle name="Input 4 2 3 2 5" xfId="9649" xr:uid="{00000000-0005-0000-0000-000038210000}"/>
    <cellStyle name="Input 4 2 3 2 5 2" xfId="9650" xr:uid="{00000000-0005-0000-0000-000039210000}"/>
    <cellStyle name="Input 4 2 3 2 6" xfId="9651" xr:uid="{00000000-0005-0000-0000-00003A210000}"/>
    <cellStyle name="Input 4 2 3 2 7" xfId="9652" xr:uid="{00000000-0005-0000-0000-00003B210000}"/>
    <cellStyle name="Input 4 2 3 3" xfId="9653" xr:uid="{00000000-0005-0000-0000-00003C210000}"/>
    <cellStyle name="Input 4 2 3 3 2" xfId="9654" xr:uid="{00000000-0005-0000-0000-00003D210000}"/>
    <cellStyle name="Input 4 2 3 3 3" xfId="9655" xr:uid="{00000000-0005-0000-0000-00003E210000}"/>
    <cellStyle name="Input 4 2 3 3 4" xfId="9656" xr:uid="{00000000-0005-0000-0000-00003F210000}"/>
    <cellStyle name="Input 4 2 3 3 5" xfId="9657" xr:uid="{00000000-0005-0000-0000-000040210000}"/>
    <cellStyle name="Input 4 2 3 4" xfId="9658" xr:uid="{00000000-0005-0000-0000-000041210000}"/>
    <cellStyle name="Input 4 2 3 4 2" xfId="9659" xr:uid="{00000000-0005-0000-0000-000042210000}"/>
    <cellStyle name="Input 4 2 3 4 3" xfId="9660" xr:uid="{00000000-0005-0000-0000-000043210000}"/>
    <cellStyle name="Input 4 2 3 4 4" xfId="9661" xr:uid="{00000000-0005-0000-0000-000044210000}"/>
    <cellStyle name="Input 4 2 3 4 5" xfId="9662" xr:uid="{00000000-0005-0000-0000-000045210000}"/>
    <cellStyle name="Input 4 2 3 5" xfId="9663" xr:uid="{00000000-0005-0000-0000-000046210000}"/>
    <cellStyle name="Input 4 2 3 5 2" xfId="9664" xr:uid="{00000000-0005-0000-0000-000047210000}"/>
    <cellStyle name="Input 4 2 3 6" xfId="9665" xr:uid="{00000000-0005-0000-0000-000048210000}"/>
    <cellStyle name="Input 4 2 3 6 2" xfId="9666" xr:uid="{00000000-0005-0000-0000-000049210000}"/>
    <cellStyle name="Input 4 2 3 7" xfId="9667" xr:uid="{00000000-0005-0000-0000-00004A210000}"/>
    <cellStyle name="Input 4 2 3 8" xfId="9668" xr:uid="{00000000-0005-0000-0000-00004B210000}"/>
    <cellStyle name="Input 4 2 4" xfId="1135" xr:uid="{00000000-0005-0000-0000-00004C210000}"/>
    <cellStyle name="Input 4 2 4 2" xfId="1136" xr:uid="{00000000-0005-0000-0000-00004D210000}"/>
    <cellStyle name="Input 4 2 4 2 2" xfId="9669" xr:uid="{00000000-0005-0000-0000-00004E210000}"/>
    <cellStyle name="Input 4 2 4 2 2 2" xfId="9670" xr:uid="{00000000-0005-0000-0000-00004F210000}"/>
    <cellStyle name="Input 4 2 4 2 2 3" xfId="9671" xr:uid="{00000000-0005-0000-0000-000050210000}"/>
    <cellStyle name="Input 4 2 4 2 2 4" xfId="9672" xr:uid="{00000000-0005-0000-0000-000051210000}"/>
    <cellStyle name="Input 4 2 4 2 2 5" xfId="9673" xr:uid="{00000000-0005-0000-0000-000052210000}"/>
    <cellStyle name="Input 4 2 4 2 3" xfId="9674" xr:uid="{00000000-0005-0000-0000-000053210000}"/>
    <cellStyle name="Input 4 2 4 2 3 2" xfId="9675" xr:uid="{00000000-0005-0000-0000-000054210000}"/>
    <cellStyle name="Input 4 2 4 2 3 3" xfId="9676" xr:uid="{00000000-0005-0000-0000-000055210000}"/>
    <cellStyle name="Input 4 2 4 2 3 4" xfId="9677" xr:uid="{00000000-0005-0000-0000-000056210000}"/>
    <cellStyle name="Input 4 2 4 2 3 5" xfId="9678" xr:uid="{00000000-0005-0000-0000-000057210000}"/>
    <cellStyle name="Input 4 2 4 2 4" xfId="9679" xr:uid="{00000000-0005-0000-0000-000058210000}"/>
    <cellStyle name="Input 4 2 4 2 4 2" xfId="9680" xr:uid="{00000000-0005-0000-0000-000059210000}"/>
    <cellStyle name="Input 4 2 4 2 5" xfId="9681" xr:uid="{00000000-0005-0000-0000-00005A210000}"/>
    <cellStyle name="Input 4 2 4 2 5 2" xfId="9682" xr:uid="{00000000-0005-0000-0000-00005B210000}"/>
    <cellStyle name="Input 4 2 4 2 6" xfId="9683" xr:uid="{00000000-0005-0000-0000-00005C210000}"/>
    <cellStyle name="Input 4 2 4 2 7" xfId="9684" xr:uid="{00000000-0005-0000-0000-00005D210000}"/>
    <cellStyle name="Input 4 2 4 3" xfId="9685" xr:uid="{00000000-0005-0000-0000-00005E210000}"/>
    <cellStyle name="Input 4 2 4 3 2" xfId="9686" xr:uid="{00000000-0005-0000-0000-00005F210000}"/>
    <cellStyle name="Input 4 2 4 3 3" xfId="9687" xr:uid="{00000000-0005-0000-0000-000060210000}"/>
    <cellStyle name="Input 4 2 4 3 4" xfId="9688" xr:uid="{00000000-0005-0000-0000-000061210000}"/>
    <cellStyle name="Input 4 2 4 3 5" xfId="9689" xr:uid="{00000000-0005-0000-0000-000062210000}"/>
    <cellStyle name="Input 4 2 4 4" xfId="9690" xr:uid="{00000000-0005-0000-0000-000063210000}"/>
    <cellStyle name="Input 4 2 4 4 2" xfId="9691" xr:uid="{00000000-0005-0000-0000-000064210000}"/>
    <cellStyle name="Input 4 2 4 4 3" xfId="9692" xr:uid="{00000000-0005-0000-0000-000065210000}"/>
    <cellStyle name="Input 4 2 4 4 4" xfId="9693" xr:uid="{00000000-0005-0000-0000-000066210000}"/>
    <cellStyle name="Input 4 2 4 4 5" xfId="9694" xr:uid="{00000000-0005-0000-0000-000067210000}"/>
    <cellStyle name="Input 4 2 4 5" xfId="9695" xr:uid="{00000000-0005-0000-0000-000068210000}"/>
    <cellStyle name="Input 4 2 4 5 2" xfId="9696" xr:uid="{00000000-0005-0000-0000-000069210000}"/>
    <cellStyle name="Input 4 2 4 6" xfId="9697" xr:uid="{00000000-0005-0000-0000-00006A210000}"/>
    <cellStyle name="Input 4 2 4 6 2" xfId="9698" xr:uid="{00000000-0005-0000-0000-00006B210000}"/>
    <cellStyle name="Input 4 2 4 7" xfId="9699" xr:uid="{00000000-0005-0000-0000-00006C210000}"/>
    <cellStyle name="Input 4 2 4 8" xfId="9700" xr:uid="{00000000-0005-0000-0000-00006D210000}"/>
    <cellStyle name="Input 4 2 5" xfId="1137" xr:uid="{00000000-0005-0000-0000-00006E210000}"/>
    <cellStyle name="Input 4 2 5 2" xfId="1138" xr:uid="{00000000-0005-0000-0000-00006F210000}"/>
    <cellStyle name="Input 4 2 5 2 2" xfId="9701" xr:uid="{00000000-0005-0000-0000-000070210000}"/>
    <cellStyle name="Input 4 2 5 2 2 2" xfId="9702" xr:uid="{00000000-0005-0000-0000-000071210000}"/>
    <cellStyle name="Input 4 2 5 2 2 3" xfId="9703" xr:uid="{00000000-0005-0000-0000-000072210000}"/>
    <cellStyle name="Input 4 2 5 2 2 4" xfId="9704" xr:uid="{00000000-0005-0000-0000-000073210000}"/>
    <cellStyle name="Input 4 2 5 2 2 5" xfId="9705" xr:uid="{00000000-0005-0000-0000-000074210000}"/>
    <cellStyle name="Input 4 2 5 2 3" xfId="9706" xr:uid="{00000000-0005-0000-0000-000075210000}"/>
    <cellStyle name="Input 4 2 5 2 3 2" xfId="9707" xr:uid="{00000000-0005-0000-0000-000076210000}"/>
    <cellStyle name="Input 4 2 5 2 3 3" xfId="9708" xr:uid="{00000000-0005-0000-0000-000077210000}"/>
    <cellStyle name="Input 4 2 5 2 3 4" xfId="9709" xr:uid="{00000000-0005-0000-0000-000078210000}"/>
    <cellStyle name="Input 4 2 5 2 3 5" xfId="9710" xr:uid="{00000000-0005-0000-0000-000079210000}"/>
    <cellStyle name="Input 4 2 5 2 4" xfId="9711" xr:uid="{00000000-0005-0000-0000-00007A210000}"/>
    <cellStyle name="Input 4 2 5 2 4 2" xfId="9712" xr:uid="{00000000-0005-0000-0000-00007B210000}"/>
    <cellStyle name="Input 4 2 5 2 5" xfId="9713" xr:uid="{00000000-0005-0000-0000-00007C210000}"/>
    <cellStyle name="Input 4 2 5 2 5 2" xfId="9714" xr:uid="{00000000-0005-0000-0000-00007D210000}"/>
    <cellStyle name="Input 4 2 5 2 6" xfId="9715" xr:uid="{00000000-0005-0000-0000-00007E210000}"/>
    <cellStyle name="Input 4 2 5 2 7" xfId="9716" xr:uid="{00000000-0005-0000-0000-00007F210000}"/>
    <cellStyle name="Input 4 2 5 3" xfId="9717" xr:uid="{00000000-0005-0000-0000-000080210000}"/>
    <cellStyle name="Input 4 2 5 3 2" xfId="9718" xr:uid="{00000000-0005-0000-0000-000081210000}"/>
    <cellStyle name="Input 4 2 5 3 3" xfId="9719" xr:uid="{00000000-0005-0000-0000-000082210000}"/>
    <cellStyle name="Input 4 2 5 3 4" xfId="9720" xr:uid="{00000000-0005-0000-0000-000083210000}"/>
    <cellStyle name="Input 4 2 5 3 5" xfId="9721" xr:uid="{00000000-0005-0000-0000-000084210000}"/>
    <cellStyle name="Input 4 2 5 4" xfId="9722" xr:uid="{00000000-0005-0000-0000-000085210000}"/>
    <cellStyle name="Input 4 2 5 4 2" xfId="9723" xr:uid="{00000000-0005-0000-0000-000086210000}"/>
    <cellStyle name="Input 4 2 5 4 3" xfId="9724" xr:uid="{00000000-0005-0000-0000-000087210000}"/>
    <cellStyle name="Input 4 2 5 4 4" xfId="9725" xr:uid="{00000000-0005-0000-0000-000088210000}"/>
    <cellStyle name="Input 4 2 5 4 5" xfId="9726" xr:uid="{00000000-0005-0000-0000-000089210000}"/>
    <cellStyle name="Input 4 2 5 5" xfId="9727" xr:uid="{00000000-0005-0000-0000-00008A210000}"/>
    <cellStyle name="Input 4 2 5 5 2" xfId="9728" xr:uid="{00000000-0005-0000-0000-00008B210000}"/>
    <cellStyle name="Input 4 2 5 6" xfId="9729" xr:uid="{00000000-0005-0000-0000-00008C210000}"/>
    <cellStyle name="Input 4 2 5 6 2" xfId="9730" xr:uid="{00000000-0005-0000-0000-00008D210000}"/>
    <cellStyle name="Input 4 2 5 7" xfId="9731" xr:uid="{00000000-0005-0000-0000-00008E210000}"/>
    <cellStyle name="Input 4 2 5 8" xfId="9732" xr:uid="{00000000-0005-0000-0000-00008F210000}"/>
    <cellStyle name="Input 4 2 6" xfId="1139" xr:uid="{00000000-0005-0000-0000-000090210000}"/>
    <cellStyle name="Input 4 2 6 2" xfId="9733" xr:uid="{00000000-0005-0000-0000-000091210000}"/>
    <cellStyle name="Input 4 2 6 2 2" xfId="9734" xr:uid="{00000000-0005-0000-0000-000092210000}"/>
    <cellStyle name="Input 4 2 6 2 2 2" xfId="9735" xr:uid="{00000000-0005-0000-0000-000093210000}"/>
    <cellStyle name="Input 4 2 6 2 2 3" xfId="9736" xr:uid="{00000000-0005-0000-0000-000094210000}"/>
    <cellStyle name="Input 4 2 6 2 2 4" xfId="9737" xr:uid="{00000000-0005-0000-0000-000095210000}"/>
    <cellStyle name="Input 4 2 6 2 2 5" xfId="9738" xr:uid="{00000000-0005-0000-0000-000096210000}"/>
    <cellStyle name="Input 4 2 6 2 3" xfId="9739" xr:uid="{00000000-0005-0000-0000-000097210000}"/>
    <cellStyle name="Input 4 2 6 2 3 2" xfId="9740" xr:uid="{00000000-0005-0000-0000-000098210000}"/>
    <cellStyle name="Input 4 2 6 2 3 3" xfId="9741" xr:uid="{00000000-0005-0000-0000-000099210000}"/>
    <cellStyle name="Input 4 2 6 2 3 4" xfId="9742" xr:uid="{00000000-0005-0000-0000-00009A210000}"/>
    <cellStyle name="Input 4 2 6 2 3 5" xfId="9743" xr:uid="{00000000-0005-0000-0000-00009B210000}"/>
    <cellStyle name="Input 4 2 6 2 4" xfId="9744" xr:uid="{00000000-0005-0000-0000-00009C210000}"/>
    <cellStyle name="Input 4 2 6 2 4 2" xfId="9745" xr:uid="{00000000-0005-0000-0000-00009D210000}"/>
    <cellStyle name="Input 4 2 6 2 5" xfId="9746" xr:uid="{00000000-0005-0000-0000-00009E210000}"/>
    <cellStyle name="Input 4 2 6 2 5 2" xfId="9747" xr:uid="{00000000-0005-0000-0000-00009F210000}"/>
    <cellStyle name="Input 4 2 6 2 6" xfId="9748" xr:uid="{00000000-0005-0000-0000-0000A0210000}"/>
    <cellStyle name="Input 4 2 6 2 7" xfId="9749" xr:uid="{00000000-0005-0000-0000-0000A1210000}"/>
    <cellStyle name="Input 4 2 6 3" xfId="9750" xr:uid="{00000000-0005-0000-0000-0000A2210000}"/>
    <cellStyle name="Input 4 2 6 3 2" xfId="9751" xr:uid="{00000000-0005-0000-0000-0000A3210000}"/>
    <cellStyle name="Input 4 2 6 3 3" xfId="9752" xr:uid="{00000000-0005-0000-0000-0000A4210000}"/>
    <cellStyle name="Input 4 2 6 3 4" xfId="9753" xr:uid="{00000000-0005-0000-0000-0000A5210000}"/>
    <cellStyle name="Input 4 2 6 3 5" xfId="9754" xr:uid="{00000000-0005-0000-0000-0000A6210000}"/>
    <cellStyle name="Input 4 2 6 4" xfId="9755" xr:uid="{00000000-0005-0000-0000-0000A7210000}"/>
    <cellStyle name="Input 4 2 6 4 2" xfId="9756" xr:uid="{00000000-0005-0000-0000-0000A8210000}"/>
    <cellStyle name="Input 4 2 6 4 3" xfId="9757" xr:uid="{00000000-0005-0000-0000-0000A9210000}"/>
    <cellStyle name="Input 4 2 6 4 4" xfId="9758" xr:uid="{00000000-0005-0000-0000-0000AA210000}"/>
    <cellStyle name="Input 4 2 6 4 5" xfId="9759" xr:uid="{00000000-0005-0000-0000-0000AB210000}"/>
    <cellStyle name="Input 4 2 6 5" xfId="9760" xr:uid="{00000000-0005-0000-0000-0000AC210000}"/>
    <cellStyle name="Input 4 2 6 5 2" xfId="9761" xr:uid="{00000000-0005-0000-0000-0000AD210000}"/>
    <cellStyle name="Input 4 2 6 6" xfId="9762" xr:uid="{00000000-0005-0000-0000-0000AE210000}"/>
    <cellStyle name="Input 4 2 6 6 2" xfId="9763" xr:uid="{00000000-0005-0000-0000-0000AF210000}"/>
    <cellStyle name="Input 4 2 6 7" xfId="9764" xr:uid="{00000000-0005-0000-0000-0000B0210000}"/>
    <cellStyle name="Input 4 2 6 8" xfId="9765" xr:uid="{00000000-0005-0000-0000-0000B1210000}"/>
    <cellStyle name="Input 4 2 7" xfId="9766" xr:uid="{00000000-0005-0000-0000-0000B2210000}"/>
    <cellStyle name="Input 4 2 7 2" xfId="9767" xr:uid="{00000000-0005-0000-0000-0000B3210000}"/>
    <cellStyle name="Input 4 2 7 2 2" xfId="9768" xr:uid="{00000000-0005-0000-0000-0000B4210000}"/>
    <cellStyle name="Input 4 2 7 2 2 2" xfId="9769" xr:uid="{00000000-0005-0000-0000-0000B5210000}"/>
    <cellStyle name="Input 4 2 7 2 2 3" xfId="9770" xr:uid="{00000000-0005-0000-0000-0000B6210000}"/>
    <cellStyle name="Input 4 2 7 2 2 4" xfId="9771" xr:uid="{00000000-0005-0000-0000-0000B7210000}"/>
    <cellStyle name="Input 4 2 7 2 2 5" xfId="9772" xr:uid="{00000000-0005-0000-0000-0000B8210000}"/>
    <cellStyle name="Input 4 2 7 2 3" xfId="9773" xr:uid="{00000000-0005-0000-0000-0000B9210000}"/>
    <cellStyle name="Input 4 2 7 2 3 2" xfId="9774" xr:uid="{00000000-0005-0000-0000-0000BA210000}"/>
    <cellStyle name="Input 4 2 7 2 3 3" xfId="9775" xr:uid="{00000000-0005-0000-0000-0000BB210000}"/>
    <cellStyle name="Input 4 2 7 2 3 4" xfId="9776" xr:uid="{00000000-0005-0000-0000-0000BC210000}"/>
    <cellStyle name="Input 4 2 7 2 3 5" xfId="9777" xr:uid="{00000000-0005-0000-0000-0000BD210000}"/>
    <cellStyle name="Input 4 2 7 2 4" xfId="9778" xr:uid="{00000000-0005-0000-0000-0000BE210000}"/>
    <cellStyle name="Input 4 2 7 2 4 2" xfId="9779" xr:uid="{00000000-0005-0000-0000-0000BF210000}"/>
    <cellStyle name="Input 4 2 7 2 5" xfId="9780" xr:uid="{00000000-0005-0000-0000-0000C0210000}"/>
    <cellStyle name="Input 4 2 7 2 5 2" xfId="9781" xr:uid="{00000000-0005-0000-0000-0000C1210000}"/>
    <cellStyle name="Input 4 2 7 2 6" xfId="9782" xr:uid="{00000000-0005-0000-0000-0000C2210000}"/>
    <cellStyle name="Input 4 2 7 2 7" xfId="9783" xr:uid="{00000000-0005-0000-0000-0000C3210000}"/>
    <cellStyle name="Input 4 2 7 3" xfId="9784" xr:uid="{00000000-0005-0000-0000-0000C4210000}"/>
    <cellStyle name="Input 4 2 7 3 2" xfId="9785" xr:uid="{00000000-0005-0000-0000-0000C5210000}"/>
    <cellStyle name="Input 4 2 7 3 3" xfId="9786" xr:uid="{00000000-0005-0000-0000-0000C6210000}"/>
    <cellStyle name="Input 4 2 7 3 4" xfId="9787" xr:uid="{00000000-0005-0000-0000-0000C7210000}"/>
    <cellStyle name="Input 4 2 7 3 5" xfId="9788" xr:uid="{00000000-0005-0000-0000-0000C8210000}"/>
    <cellStyle name="Input 4 2 7 4" xfId="9789" xr:uid="{00000000-0005-0000-0000-0000C9210000}"/>
    <cellStyle name="Input 4 2 7 4 2" xfId="9790" xr:uid="{00000000-0005-0000-0000-0000CA210000}"/>
    <cellStyle name="Input 4 2 7 4 3" xfId="9791" xr:uid="{00000000-0005-0000-0000-0000CB210000}"/>
    <cellStyle name="Input 4 2 7 4 4" xfId="9792" xr:uid="{00000000-0005-0000-0000-0000CC210000}"/>
    <cellStyle name="Input 4 2 7 4 5" xfId="9793" xr:uid="{00000000-0005-0000-0000-0000CD210000}"/>
    <cellStyle name="Input 4 2 7 5" xfId="9794" xr:uid="{00000000-0005-0000-0000-0000CE210000}"/>
    <cellStyle name="Input 4 2 7 5 2" xfId="9795" xr:uid="{00000000-0005-0000-0000-0000CF210000}"/>
    <cellStyle name="Input 4 2 7 6" xfId="9796" xr:uid="{00000000-0005-0000-0000-0000D0210000}"/>
    <cellStyle name="Input 4 2 7 6 2" xfId="9797" xr:uid="{00000000-0005-0000-0000-0000D1210000}"/>
    <cellStyle name="Input 4 2 7 7" xfId="9798" xr:uid="{00000000-0005-0000-0000-0000D2210000}"/>
    <cellStyle name="Input 4 2 7 8" xfId="9799" xr:uid="{00000000-0005-0000-0000-0000D3210000}"/>
    <cellStyle name="Input 4 2 8" xfId="9800" xr:uid="{00000000-0005-0000-0000-0000D4210000}"/>
    <cellStyle name="Input 4 2 8 2" xfId="9801" xr:uid="{00000000-0005-0000-0000-0000D5210000}"/>
    <cellStyle name="Input 4 2 8 2 2" xfId="9802" xr:uid="{00000000-0005-0000-0000-0000D6210000}"/>
    <cellStyle name="Input 4 2 8 2 2 2" xfId="9803" xr:uid="{00000000-0005-0000-0000-0000D7210000}"/>
    <cellStyle name="Input 4 2 8 2 2 3" xfId="9804" xr:uid="{00000000-0005-0000-0000-0000D8210000}"/>
    <cellStyle name="Input 4 2 8 2 2 4" xfId="9805" xr:uid="{00000000-0005-0000-0000-0000D9210000}"/>
    <cellStyle name="Input 4 2 8 2 2 5" xfId="9806" xr:uid="{00000000-0005-0000-0000-0000DA210000}"/>
    <cellStyle name="Input 4 2 8 2 3" xfId="9807" xr:uid="{00000000-0005-0000-0000-0000DB210000}"/>
    <cellStyle name="Input 4 2 8 2 3 2" xfId="9808" xr:uid="{00000000-0005-0000-0000-0000DC210000}"/>
    <cellStyle name="Input 4 2 8 2 3 3" xfId="9809" xr:uid="{00000000-0005-0000-0000-0000DD210000}"/>
    <cellStyle name="Input 4 2 8 2 3 4" xfId="9810" xr:uid="{00000000-0005-0000-0000-0000DE210000}"/>
    <cellStyle name="Input 4 2 8 2 3 5" xfId="9811" xr:uid="{00000000-0005-0000-0000-0000DF210000}"/>
    <cellStyle name="Input 4 2 8 2 4" xfId="9812" xr:uid="{00000000-0005-0000-0000-0000E0210000}"/>
    <cellStyle name="Input 4 2 8 2 4 2" xfId="9813" xr:uid="{00000000-0005-0000-0000-0000E1210000}"/>
    <cellStyle name="Input 4 2 8 2 5" xfId="9814" xr:uid="{00000000-0005-0000-0000-0000E2210000}"/>
    <cellStyle name="Input 4 2 8 2 5 2" xfId="9815" xr:uid="{00000000-0005-0000-0000-0000E3210000}"/>
    <cellStyle name="Input 4 2 8 2 6" xfId="9816" xr:uid="{00000000-0005-0000-0000-0000E4210000}"/>
    <cellStyle name="Input 4 2 8 2 7" xfId="9817" xr:uid="{00000000-0005-0000-0000-0000E5210000}"/>
    <cellStyle name="Input 4 2 8 3" xfId="9818" xr:uid="{00000000-0005-0000-0000-0000E6210000}"/>
    <cellStyle name="Input 4 2 8 3 2" xfId="9819" xr:uid="{00000000-0005-0000-0000-0000E7210000}"/>
    <cellStyle name="Input 4 2 8 3 3" xfId="9820" xr:uid="{00000000-0005-0000-0000-0000E8210000}"/>
    <cellStyle name="Input 4 2 8 3 4" xfId="9821" xr:uid="{00000000-0005-0000-0000-0000E9210000}"/>
    <cellStyle name="Input 4 2 8 3 5" xfId="9822" xr:uid="{00000000-0005-0000-0000-0000EA210000}"/>
    <cellStyle name="Input 4 2 8 4" xfId="9823" xr:uid="{00000000-0005-0000-0000-0000EB210000}"/>
    <cellStyle name="Input 4 2 8 4 2" xfId="9824" xr:uid="{00000000-0005-0000-0000-0000EC210000}"/>
    <cellStyle name="Input 4 2 8 4 3" xfId="9825" xr:uid="{00000000-0005-0000-0000-0000ED210000}"/>
    <cellStyle name="Input 4 2 8 4 4" xfId="9826" xr:uid="{00000000-0005-0000-0000-0000EE210000}"/>
    <cellStyle name="Input 4 2 8 4 5" xfId="9827" xr:uid="{00000000-0005-0000-0000-0000EF210000}"/>
    <cellStyle name="Input 4 2 8 5" xfId="9828" xr:uid="{00000000-0005-0000-0000-0000F0210000}"/>
    <cellStyle name="Input 4 2 8 5 2" xfId="9829" xr:uid="{00000000-0005-0000-0000-0000F1210000}"/>
    <cellStyle name="Input 4 2 8 6" xfId="9830" xr:uid="{00000000-0005-0000-0000-0000F2210000}"/>
    <cellStyle name="Input 4 2 8 6 2" xfId="9831" xr:uid="{00000000-0005-0000-0000-0000F3210000}"/>
    <cellStyle name="Input 4 2 8 7" xfId="9832" xr:uid="{00000000-0005-0000-0000-0000F4210000}"/>
    <cellStyle name="Input 4 2 8 8" xfId="9833" xr:uid="{00000000-0005-0000-0000-0000F5210000}"/>
    <cellStyle name="Input 4 2 9" xfId="9834" xr:uid="{00000000-0005-0000-0000-0000F6210000}"/>
    <cellStyle name="Input 4 2 9 2" xfId="9835" xr:uid="{00000000-0005-0000-0000-0000F7210000}"/>
    <cellStyle name="Input 4 2 9 2 2" xfId="9836" xr:uid="{00000000-0005-0000-0000-0000F8210000}"/>
    <cellStyle name="Input 4 2 9 2 2 2" xfId="9837" xr:uid="{00000000-0005-0000-0000-0000F9210000}"/>
    <cellStyle name="Input 4 2 9 2 2 3" xfId="9838" xr:uid="{00000000-0005-0000-0000-0000FA210000}"/>
    <cellStyle name="Input 4 2 9 2 2 4" xfId="9839" xr:uid="{00000000-0005-0000-0000-0000FB210000}"/>
    <cellStyle name="Input 4 2 9 2 2 5" xfId="9840" xr:uid="{00000000-0005-0000-0000-0000FC210000}"/>
    <cellStyle name="Input 4 2 9 2 3" xfId="9841" xr:uid="{00000000-0005-0000-0000-0000FD210000}"/>
    <cellStyle name="Input 4 2 9 2 3 2" xfId="9842" xr:uid="{00000000-0005-0000-0000-0000FE210000}"/>
    <cellStyle name="Input 4 2 9 2 3 3" xfId="9843" xr:uid="{00000000-0005-0000-0000-0000FF210000}"/>
    <cellStyle name="Input 4 2 9 2 3 4" xfId="9844" xr:uid="{00000000-0005-0000-0000-000000220000}"/>
    <cellStyle name="Input 4 2 9 2 3 5" xfId="9845" xr:uid="{00000000-0005-0000-0000-000001220000}"/>
    <cellStyle name="Input 4 2 9 2 4" xfId="9846" xr:uid="{00000000-0005-0000-0000-000002220000}"/>
    <cellStyle name="Input 4 2 9 2 4 2" xfId="9847" xr:uid="{00000000-0005-0000-0000-000003220000}"/>
    <cellStyle name="Input 4 2 9 2 5" xfId="9848" xr:uid="{00000000-0005-0000-0000-000004220000}"/>
    <cellStyle name="Input 4 2 9 2 5 2" xfId="9849" xr:uid="{00000000-0005-0000-0000-000005220000}"/>
    <cellStyle name="Input 4 2 9 2 6" xfId="9850" xr:uid="{00000000-0005-0000-0000-000006220000}"/>
    <cellStyle name="Input 4 2 9 2 7" xfId="9851" xr:uid="{00000000-0005-0000-0000-000007220000}"/>
    <cellStyle name="Input 4 2 9 3" xfId="9852" xr:uid="{00000000-0005-0000-0000-000008220000}"/>
    <cellStyle name="Input 4 2 9 3 2" xfId="9853" xr:uid="{00000000-0005-0000-0000-000009220000}"/>
    <cellStyle name="Input 4 2 9 3 3" xfId="9854" xr:uid="{00000000-0005-0000-0000-00000A220000}"/>
    <cellStyle name="Input 4 2 9 3 4" xfId="9855" xr:uid="{00000000-0005-0000-0000-00000B220000}"/>
    <cellStyle name="Input 4 2 9 3 5" xfId="9856" xr:uid="{00000000-0005-0000-0000-00000C220000}"/>
    <cellStyle name="Input 4 2 9 4" xfId="9857" xr:uid="{00000000-0005-0000-0000-00000D220000}"/>
    <cellStyle name="Input 4 2 9 4 2" xfId="9858" xr:uid="{00000000-0005-0000-0000-00000E220000}"/>
    <cellStyle name="Input 4 2 9 4 3" xfId="9859" xr:uid="{00000000-0005-0000-0000-00000F220000}"/>
    <cellStyle name="Input 4 2 9 4 4" xfId="9860" xr:uid="{00000000-0005-0000-0000-000010220000}"/>
    <cellStyle name="Input 4 2 9 4 5" xfId="9861" xr:uid="{00000000-0005-0000-0000-000011220000}"/>
    <cellStyle name="Input 4 2 9 5" xfId="9862" xr:uid="{00000000-0005-0000-0000-000012220000}"/>
    <cellStyle name="Input 4 2 9 5 2" xfId="9863" xr:uid="{00000000-0005-0000-0000-000013220000}"/>
    <cellStyle name="Input 4 2 9 6" xfId="9864" xr:uid="{00000000-0005-0000-0000-000014220000}"/>
    <cellStyle name="Input 4 2 9 6 2" xfId="9865" xr:uid="{00000000-0005-0000-0000-000015220000}"/>
    <cellStyle name="Input 4 2 9 7" xfId="9866" xr:uid="{00000000-0005-0000-0000-000016220000}"/>
    <cellStyle name="Input 4 2 9 8" xfId="9867" xr:uid="{00000000-0005-0000-0000-000017220000}"/>
    <cellStyle name="Input 4 3" xfId="1140" xr:uid="{00000000-0005-0000-0000-000018220000}"/>
    <cellStyle name="Input 4 3 2" xfId="1141" xr:uid="{00000000-0005-0000-0000-000019220000}"/>
    <cellStyle name="Input 4 4" xfId="1142" xr:uid="{00000000-0005-0000-0000-00001A220000}"/>
    <cellStyle name="Input 4 4 2" xfId="1143" xr:uid="{00000000-0005-0000-0000-00001B220000}"/>
    <cellStyle name="Input 4 5" xfId="1144" xr:uid="{00000000-0005-0000-0000-00001C220000}"/>
    <cellStyle name="Input 4 6" xfId="9868" xr:uid="{00000000-0005-0000-0000-00001D220000}"/>
    <cellStyle name="Input 4 6 2" xfId="9869" xr:uid="{00000000-0005-0000-0000-00001E220000}"/>
    <cellStyle name="Input 4_T-straight with PEDs adjustor" xfId="9870" xr:uid="{00000000-0005-0000-0000-00001F220000}"/>
    <cellStyle name="Input 5" xfId="1145" xr:uid="{00000000-0005-0000-0000-000020220000}"/>
    <cellStyle name="Input 5 2" xfId="1146" xr:uid="{00000000-0005-0000-0000-000021220000}"/>
    <cellStyle name="Input 5 2 2" xfId="9871" xr:uid="{00000000-0005-0000-0000-000022220000}"/>
    <cellStyle name="Input 5 3" xfId="1147" xr:uid="{00000000-0005-0000-0000-000023220000}"/>
    <cellStyle name="Input 5 3 2" xfId="9872" xr:uid="{00000000-0005-0000-0000-000024220000}"/>
    <cellStyle name="Input 5 4" xfId="9873" xr:uid="{00000000-0005-0000-0000-000025220000}"/>
    <cellStyle name="Input 6" xfId="9874" xr:uid="{00000000-0005-0000-0000-000026220000}"/>
    <cellStyle name="Input 6 2" xfId="9875" xr:uid="{00000000-0005-0000-0000-000027220000}"/>
    <cellStyle name="Input 7" xfId="9876" xr:uid="{00000000-0005-0000-0000-000028220000}"/>
    <cellStyle name="Input 7 2" xfId="9877" xr:uid="{00000000-0005-0000-0000-000029220000}"/>
    <cellStyle name="Input 8" xfId="9878" xr:uid="{00000000-0005-0000-0000-00002A220000}"/>
    <cellStyle name="Input 8 2" xfId="9879" xr:uid="{00000000-0005-0000-0000-00002B220000}"/>
    <cellStyle name="Input 9" xfId="9880" xr:uid="{00000000-0005-0000-0000-00002C220000}"/>
    <cellStyle name="Input 9 2" xfId="9881" xr:uid="{00000000-0005-0000-0000-00002D220000}"/>
    <cellStyle name="Linked Cell 10" xfId="9882" xr:uid="{00000000-0005-0000-0000-00002E220000}"/>
    <cellStyle name="Linked Cell 11" xfId="9883" xr:uid="{00000000-0005-0000-0000-00002F220000}"/>
    <cellStyle name="Linked Cell 2" xfId="1148" xr:uid="{00000000-0005-0000-0000-000030220000}"/>
    <cellStyle name="Linked Cell 2 2" xfId="1149" xr:uid="{00000000-0005-0000-0000-000031220000}"/>
    <cellStyle name="Linked Cell 2 2 2" xfId="1150" xr:uid="{00000000-0005-0000-0000-000032220000}"/>
    <cellStyle name="Linked Cell 2 2 3" xfId="9884" xr:uid="{00000000-0005-0000-0000-000033220000}"/>
    <cellStyle name="Linked Cell 2 2_T-straight with PEDs adjustor" xfId="9885" xr:uid="{00000000-0005-0000-0000-000034220000}"/>
    <cellStyle name="Linked Cell 2 3" xfId="9886" xr:uid="{00000000-0005-0000-0000-000035220000}"/>
    <cellStyle name="Linked Cell 3" xfId="1151" xr:uid="{00000000-0005-0000-0000-000036220000}"/>
    <cellStyle name="Linked Cell 3 2" xfId="9887" xr:uid="{00000000-0005-0000-0000-000037220000}"/>
    <cellStyle name="Linked Cell 4" xfId="1152" xr:uid="{00000000-0005-0000-0000-000038220000}"/>
    <cellStyle name="Linked Cell 4 2" xfId="9888" xr:uid="{00000000-0005-0000-0000-000039220000}"/>
    <cellStyle name="Linked Cell 5" xfId="9889" xr:uid="{00000000-0005-0000-0000-00003A220000}"/>
    <cellStyle name="Linked Cell 6" xfId="9890" xr:uid="{00000000-0005-0000-0000-00003B220000}"/>
    <cellStyle name="Linked Cell 7" xfId="9891" xr:uid="{00000000-0005-0000-0000-00003C220000}"/>
    <cellStyle name="Linked Cell 8" xfId="9892" xr:uid="{00000000-0005-0000-0000-00003D220000}"/>
    <cellStyle name="Linked Cell 9" xfId="9893" xr:uid="{00000000-0005-0000-0000-00003E220000}"/>
    <cellStyle name="Neutral 10" xfId="9894" xr:uid="{00000000-0005-0000-0000-00003F220000}"/>
    <cellStyle name="Neutral 11" xfId="9895" xr:uid="{00000000-0005-0000-0000-000040220000}"/>
    <cellStyle name="Neutral 2" xfId="1153" xr:uid="{00000000-0005-0000-0000-000041220000}"/>
    <cellStyle name="Neutral 2 2" xfId="1154" xr:uid="{00000000-0005-0000-0000-000042220000}"/>
    <cellStyle name="Neutral 2 2 2" xfId="1155" xr:uid="{00000000-0005-0000-0000-000043220000}"/>
    <cellStyle name="Neutral 2 2 3" xfId="9896" xr:uid="{00000000-0005-0000-0000-000044220000}"/>
    <cellStyle name="Neutral 2 2_T-straight with PEDs adjustor" xfId="9897" xr:uid="{00000000-0005-0000-0000-000045220000}"/>
    <cellStyle name="Neutral 2 3" xfId="9898" xr:uid="{00000000-0005-0000-0000-000046220000}"/>
    <cellStyle name="Neutral 3" xfId="1156" xr:uid="{00000000-0005-0000-0000-000047220000}"/>
    <cellStyle name="Neutral 3 2" xfId="9899" xr:uid="{00000000-0005-0000-0000-000048220000}"/>
    <cellStyle name="Neutral 4" xfId="1157" xr:uid="{00000000-0005-0000-0000-000049220000}"/>
    <cellStyle name="Neutral 4 2" xfId="9900" xr:uid="{00000000-0005-0000-0000-00004A220000}"/>
    <cellStyle name="Neutral 5" xfId="9901" xr:uid="{00000000-0005-0000-0000-00004B220000}"/>
    <cellStyle name="Neutral 6" xfId="9902" xr:uid="{00000000-0005-0000-0000-00004C220000}"/>
    <cellStyle name="Neutral 7" xfId="9903" xr:uid="{00000000-0005-0000-0000-00004D220000}"/>
    <cellStyle name="Neutral 8" xfId="9904" xr:uid="{00000000-0005-0000-0000-00004E220000}"/>
    <cellStyle name="Neutral 9" xfId="9905" xr:uid="{00000000-0005-0000-0000-00004F220000}"/>
    <cellStyle name="Normal" xfId="0" builtinId="0"/>
    <cellStyle name="Normal 10" xfId="1158" xr:uid="{00000000-0005-0000-0000-000051220000}"/>
    <cellStyle name="Normal 10 10" xfId="9906" xr:uid="{00000000-0005-0000-0000-000052220000}"/>
    <cellStyle name="Normal 10 10 2" xfId="9907" xr:uid="{00000000-0005-0000-0000-000053220000}"/>
    <cellStyle name="Normal 10 10 3" xfId="9908" xr:uid="{00000000-0005-0000-0000-000054220000}"/>
    <cellStyle name="Normal 10 11" xfId="2278" xr:uid="{00000000-0005-0000-0000-000055220000}"/>
    <cellStyle name="Normal 10 12" xfId="9909" xr:uid="{00000000-0005-0000-0000-000056220000}"/>
    <cellStyle name="Normal 10 13" xfId="64442" xr:uid="{00000000-0005-0000-0000-000057220000}"/>
    <cellStyle name="Normal 10 14" xfId="64441" xr:uid="{00000000-0005-0000-0000-000058220000}"/>
    <cellStyle name="Normal 10 2" xfId="1159" xr:uid="{00000000-0005-0000-0000-000059220000}"/>
    <cellStyle name="Normal 10 2 10" xfId="9910" xr:uid="{00000000-0005-0000-0000-00005A220000}"/>
    <cellStyle name="Normal 10 2 11" xfId="9911" xr:uid="{00000000-0005-0000-0000-00005B220000}"/>
    <cellStyle name="Normal 10 2 2" xfId="1160" xr:uid="{00000000-0005-0000-0000-00005C220000}"/>
    <cellStyle name="Normal 10 2 2 10" xfId="9912" xr:uid="{00000000-0005-0000-0000-00005D220000}"/>
    <cellStyle name="Normal 10 2 2 2" xfId="1161" xr:uid="{00000000-0005-0000-0000-00005E220000}"/>
    <cellStyle name="Normal 10 2 2 2 2" xfId="1162" xr:uid="{00000000-0005-0000-0000-00005F220000}"/>
    <cellStyle name="Normal 10 2 2 2 2 2" xfId="1163" xr:uid="{00000000-0005-0000-0000-000060220000}"/>
    <cellStyle name="Normal 10 2 2 2 2 2 2" xfId="9913" xr:uid="{00000000-0005-0000-0000-000061220000}"/>
    <cellStyle name="Normal 10 2 2 2 2 2 2 2" xfId="9914" xr:uid="{00000000-0005-0000-0000-000062220000}"/>
    <cellStyle name="Normal 10 2 2 2 2 2 3" xfId="9915" xr:uid="{00000000-0005-0000-0000-000063220000}"/>
    <cellStyle name="Normal 10 2 2 2 2 3" xfId="9916" xr:uid="{00000000-0005-0000-0000-000064220000}"/>
    <cellStyle name="Normal 10 2 2 2 2 3 2" xfId="9917" xr:uid="{00000000-0005-0000-0000-000065220000}"/>
    <cellStyle name="Normal 10 2 2 2 2 3 2 2" xfId="9918" xr:uid="{00000000-0005-0000-0000-000066220000}"/>
    <cellStyle name="Normal 10 2 2 2 2 3 3" xfId="9919" xr:uid="{00000000-0005-0000-0000-000067220000}"/>
    <cellStyle name="Normal 10 2 2 2 2 4" xfId="9920" xr:uid="{00000000-0005-0000-0000-000068220000}"/>
    <cellStyle name="Normal 10 2 2 2 2 4 2" xfId="9921" xr:uid="{00000000-0005-0000-0000-000069220000}"/>
    <cellStyle name="Normal 10 2 2 2 2 5" xfId="9922" xr:uid="{00000000-0005-0000-0000-00006A220000}"/>
    <cellStyle name="Normal 10 2 2 2 2_T-straight with PEDs adjustor" xfId="9923" xr:uid="{00000000-0005-0000-0000-00006B220000}"/>
    <cellStyle name="Normal 10 2 2 2 3" xfId="1164" xr:uid="{00000000-0005-0000-0000-00006C220000}"/>
    <cellStyle name="Normal 10 2 2 2 3 2" xfId="9924" xr:uid="{00000000-0005-0000-0000-00006D220000}"/>
    <cellStyle name="Normal 10 2 2 2 3 2 2" xfId="9925" xr:uid="{00000000-0005-0000-0000-00006E220000}"/>
    <cellStyle name="Normal 10 2 2 2 3 3" xfId="9926" xr:uid="{00000000-0005-0000-0000-00006F220000}"/>
    <cellStyle name="Normal 10 2 2 2 4" xfId="9927" xr:uid="{00000000-0005-0000-0000-000070220000}"/>
    <cellStyle name="Normal 10 2 2 2 4 2" xfId="9928" xr:uid="{00000000-0005-0000-0000-000071220000}"/>
    <cellStyle name="Normal 10 2 2 2 4 2 2" xfId="9929" xr:uid="{00000000-0005-0000-0000-000072220000}"/>
    <cellStyle name="Normal 10 2 2 2 4 3" xfId="9930" xr:uid="{00000000-0005-0000-0000-000073220000}"/>
    <cellStyle name="Normal 10 2 2 2 5" xfId="9931" xr:uid="{00000000-0005-0000-0000-000074220000}"/>
    <cellStyle name="Normal 10 2 2 2 5 2" xfId="9932" xr:uid="{00000000-0005-0000-0000-000075220000}"/>
    <cellStyle name="Normal 10 2 2 2 6" xfId="9933" xr:uid="{00000000-0005-0000-0000-000076220000}"/>
    <cellStyle name="Normal 10 2 2 2_T-straight with PEDs adjustor" xfId="9934" xr:uid="{00000000-0005-0000-0000-000077220000}"/>
    <cellStyle name="Normal 10 2 2 3" xfId="1165" xr:uid="{00000000-0005-0000-0000-000078220000}"/>
    <cellStyle name="Normal 10 2 2 3 2" xfId="1166" xr:uid="{00000000-0005-0000-0000-000079220000}"/>
    <cellStyle name="Normal 10 2 2 3 2 2" xfId="9935" xr:uid="{00000000-0005-0000-0000-00007A220000}"/>
    <cellStyle name="Normal 10 2 2 3 2 2 2" xfId="9936" xr:uid="{00000000-0005-0000-0000-00007B220000}"/>
    <cellStyle name="Normal 10 2 2 3 2 3" xfId="9937" xr:uid="{00000000-0005-0000-0000-00007C220000}"/>
    <cellStyle name="Normal 10 2 2 3 3" xfId="9938" xr:uid="{00000000-0005-0000-0000-00007D220000}"/>
    <cellStyle name="Normal 10 2 2 3 3 2" xfId="9939" xr:uid="{00000000-0005-0000-0000-00007E220000}"/>
    <cellStyle name="Normal 10 2 2 3 3 2 2" xfId="9940" xr:uid="{00000000-0005-0000-0000-00007F220000}"/>
    <cellStyle name="Normal 10 2 2 3 3 3" xfId="9941" xr:uid="{00000000-0005-0000-0000-000080220000}"/>
    <cellStyle name="Normal 10 2 2 3 4" xfId="9942" xr:uid="{00000000-0005-0000-0000-000081220000}"/>
    <cellStyle name="Normal 10 2 2 3 4 2" xfId="9943" xr:uid="{00000000-0005-0000-0000-000082220000}"/>
    <cellStyle name="Normal 10 2 2 3 5" xfId="9944" xr:uid="{00000000-0005-0000-0000-000083220000}"/>
    <cellStyle name="Normal 10 2 2 3_T-straight with PEDs adjustor" xfId="9945" xr:uid="{00000000-0005-0000-0000-000084220000}"/>
    <cellStyle name="Normal 10 2 2 4" xfId="1167" xr:uid="{00000000-0005-0000-0000-000085220000}"/>
    <cellStyle name="Normal 10 2 2 4 2" xfId="9946" xr:uid="{00000000-0005-0000-0000-000086220000}"/>
    <cellStyle name="Normal 10 2 2 4 2 2" xfId="9947" xr:uid="{00000000-0005-0000-0000-000087220000}"/>
    <cellStyle name="Normal 10 2 2 4 3" xfId="9948" xr:uid="{00000000-0005-0000-0000-000088220000}"/>
    <cellStyle name="Normal 10 2 2 5" xfId="9949" xr:uid="{00000000-0005-0000-0000-000089220000}"/>
    <cellStyle name="Normal 10 2 2 5 2" xfId="9950" xr:uid="{00000000-0005-0000-0000-00008A220000}"/>
    <cellStyle name="Normal 10 2 2 5 2 2" xfId="9951" xr:uid="{00000000-0005-0000-0000-00008B220000}"/>
    <cellStyle name="Normal 10 2 2 5 3" xfId="9952" xr:uid="{00000000-0005-0000-0000-00008C220000}"/>
    <cellStyle name="Normal 10 2 2 6" xfId="9953" xr:uid="{00000000-0005-0000-0000-00008D220000}"/>
    <cellStyle name="Normal 10 2 2 6 2" xfId="9954" xr:uid="{00000000-0005-0000-0000-00008E220000}"/>
    <cellStyle name="Normal 10 2 2 7" xfId="9955" xr:uid="{00000000-0005-0000-0000-00008F220000}"/>
    <cellStyle name="Normal 10 2 2 8" xfId="9956" xr:uid="{00000000-0005-0000-0000-000090220000}"/>
    <cellStyle name="Normal 10 2 2 9" xfId="9957" xr:uid="{00000000-0005-0000-0000-000091220000}"/>
    <cellStyle name="Normal 10 2 2_T-straight with PEDs adjustor" xfId="9958" xr:uid="{00000000-0005-0000-0000-000092220000}"/>
    <cellStyle name="Normal 10 2 3" xfId="1168" xr:uid="{00000000-0005-0000-0000-000093220000}"/>
    <cellStyle name="Normal 10 2 3 2" xfId="1169" xr:uid="{00000000-0005-0000-0000-000094220000}"/>
    <cellStyle name="Normal 10 2 3 2 2" xfId="1170" xr:uid="{00000000-0005-0000-0000-000095220000}"/>
    <cellStyle name="Normal 10 2 3 2 2 2" xfId="9959" xr:uid="{00000000-0005-0000-0000-000096220000}"/>
    <cellStyle name="Normal 10 2 3 2 2 2 2" xfId="9960" xr:uid="{00000000-0005-0000-0000-000097220000}"/>
    <cellStyle name="Normal 10 2 3 2 2 3" xfId="9961" xr:uid="{00000000-0005-0000-0000-000098220000}"/>
    <cellStyle name="Normal 10 2 3 2 3" xfId="9962" xr:uid="{00000000-0005-0000-0000-000099220000}"/>
    <cellStyle name="Normal 10 2 3 2 3 2" xfId="9963" xr:uid="{00000000-0005-0000-0000-00009A220000}"/>
    <cellStyle name="Normal 10 2 3 2 3 2 2" xfId="9964" xr:uid="{00000000-0005-0000-0000-00009B220000}"/>
    <cellStyle name="Normal 10 2 3 2 3 3" xfId="9965" xr:uid="{00000000-0005-0000-0000-00009C220000}"/>
    <cellStyle name="Normal 10 2 3 2 4" xfId="9966" xr:uid="{00000000-0005-0000-0000-00009D220000}"/>
    <cellStyle name="Normal 10 2 3 2 4 2" xfId="9967" xr:uid="{00000000-0005-0000-0000-00009E220000}"/>
    <cellStyle name="Normal 10 2 3 2 5" xfId="9968" xr:uid="{00000000-0005-0000-0000-00009F220000}"/>
    <cellStyle name="Normal 10 2 3 2_T-straight with PEDs adjustor" xfId="9969" xr:uid="{00000000-0005-0000-0000-0000A0220000}"/>
    <cellStyle name="Normal 10 2 3 3" xfId="1171" xr:uid="{00000000-0005-0000-0000-0000A1220000}"/>
    <cellStyle name="Normal 10 2 3 3 2" xfId="9970" xr:uid="{00000000-0005-0000-0000-0000A2220000}"/>
    <cellStyle name="Normal 10 2 3 3 2 2" xfId="9971" xr:uid="{00000000-0005-0000-0000-0000A3220000}"/>
    <cellStyle name="Normal 10 2 3 3 3" xfId="9972" xr:uid="{00000000-0005-0000-0000-0000A4220000}"/>
    <cellStyle name="Normal 10 2 3 4" xfId="9973" xr:uid="{00000000-0005-0000-0000-0000A5220000}"/>
    <cellStyle name="Normal 10 2 3 4 2" xfId="9974" xr:uid="{00000000-0005-0000-0000-0000A6220000}"/>
    <cellStyle name="Normal 10 2 3 4 2 2" xfId="9975" xr:uid="{00000000-0005-0000-0000-0000A7220000}"/>
    <cellStyle name="Normal 10 2 3 4 3" xfId="9976" xr:uid="{00000000-0005-0000-0000-0000A8220000}"/>
    <cellStyle name="Normal 10 2 3 5" xfId="9977" xr:uid="{00000000-0005-0000-0000-0000A9220000}"/>
    <cellStyle name="Normal 10 2 3 5 2" xfId="9978" xr:uid="{00000000-0005-0000-0000-0000AA220000}"/>
    <cellStyle name="Normal 10 2 3 6" xfId="9979" xr:uid="{00000000-0005-0000-0000-0000AB220000}"/>
    <cellStyle name="Normal 10 2 3_T-straight with PEDs adjustor" xfId="9980" xr:uid="{00000000-0005-0000-0000-0000AC220000}"/>
    <cellStyle name="Normal 10 2 4" xfId="1172" xr:uid="{00000000-0005-0000-0000-0000AD220000}"/>
    <cellStyle name="Normal 10 2 4 2" xfId="1173" xr:uid="{00000000-0005-0000-0000-0000AE220000}"/>
    <cellStyle name="Normal 10 2 4 2 2" xfId="9981" xr:uid="{00000000-0005-0000-0000-0000AF220000}"/>
    <cellStyle name="Normal 10 2 4 2 2 2" xfId="9982" xr:uid="{00000000-0005-0000-0000-0000B0220000}"/>
    <cellStyle name="Normal 10 2 4 2 3" xfId="9983" xr:uid="{00000000-0005-0000-0000-0000B1220000}"/>
    <cellStyle name="Normal 10 2 4 3" xfId="9984" xr:uid="{00000000-0005-0000-0000-0000B2220000}"/>
    <cellStyle name="Normal 10 2 4 3 2" xfId="9985" xr:uid="{00000000-0005-0000-0000-0000B3220000}"/>
    <cellStyle name="Normal 10 2 4 3 2 2" xfId="9986" xr:uid="{00000000-0005-0000-0000-0000B4220000}"/>
    <cellStyle name="Normal 10 2 4 3 3" xfId="9987" xr:uid="{00000000-0005-0000-0000-0000B5220000}"/>
    <cellStyle name="Normal 10 2 4 4" xfId="9988" xr:uid="{00000000-0005-0000-0000-0000B6220000}"/>
    <cellStyle name="Normal 10 2 4 4 2" xfId="9989" xr:uid="{00000000-0005-0000-0000-0000B7220000}"/>
    <cellStyle name="Normal 10 2 4 5" xfId="9990" xr:uid="{00000000-0005-0000-0000-0000B8220000}"/>
    <cellStyle name="Normal 10 2 4_T-straight with PEDs adjustor" xfId="9991" xr:uid="{00000000-0005-0000-0000-0000B9220000}"/>
    <cellStyle name="Normal 10 2 5" xfId="1174" xr:uid="{00000000-0005-0000-0000-0000BA220000}"/>
    <cellStyle name="Normal 10 2 5 2" xfId="9992" xr:uid="{00000000-0005-0000-0000-0000BB220000}"/>
    <cellStyle name="Normal 10 2 5 2 2" xfId="9993" xr:uid="{00000000-0005-0000-0000-0000BC220000}"/>
    <cellStyle name="Normal 10 2 5 3" xfId="9994" xr:uid="{00000000-0005-0000-0000-0000BD220000}"/>
    <cellStyle name="Normal 10 2 6" xfId="9995" xr:uid="{00000000-0005-0000-0000-0000BE220000}"/>
    <cellStyle name="Normal 10 2 6 2" xfId="9996" xr:uid="{00000000-0005-0000-0000-0000BF220000}"/>
    <cellStyle name="Normal 10 2 6 2 2" xfId="9997" xr:uid="{00000000-0005-0000-0000-0000C0220000}"/>
    <cellStyle name="Normal 10 2 6 3" xfId="9998" xr:uid="{00000000-0005-0000-0000-0000C1220000}"/>
    <cellStyle name="Normal 10 2 7" xfId="9999" xr:uid="{00000000-0005-0000-0000-0000C2220000}"/>
    <cellStyle name="Normal 10 2 7 2" xfId="10000" xr:uid="{00000000-0005-0000-0000-0000C3220000}"/>
    <cellStyle name="Normal 10 2 8" xfId="10001" xr:uid="{00000000-0005-0000-0000-0000C4220000}"/>
    <cellStyle name="Normal 10 2 9" xfId="10002" xr:uid="{00000000-0005-0000-0000-0000C5220000}"/>
    <cellStyle name="Normal 10 2_T-straight with PEDs adjustor" xfId="10003" xr:uid="{00000000-0005-0000-0000-0000C6220000}"/>
    <cellStyle name="Normal 10 3" xfId="1175" xr:uid="{00000000-0005-0000-0000-0000C7220000}"/>
    <cellStyle name="Normal 10 3 10" xfId="10004" xr:uid="{00000000-0005-0000-0000-0000C8220000}"/>
    <cellStyle name="Normal 10 3 11" xfId="10005" xr:uid="{00000000-0005-0000-0000-0000C9220000}"/>
    <cellStyle name="Normal 10 3 12" xfId="10006" xr:uid="{00000000-0005-0000-0000-0000CA220000}"/>
    <cellStyle name="Normal 10 3 13" xfId="10007" xr:uid="{00000000-0005-0000-0000-0000CB220000}"/>
    <cellStyle name="Normal 10 3 14" xfId="1176" xr:uid="{00000000-0005-0000-0000-0000CC220000}"/>
    <cellStyle name="Normal 10 3 2" xfId="1177" xr:uid="{00000000-0005-0000-0000-0000CD220000}"/>
    <cellStyle name="Normal 10 3 2 2" xfId="1178" xr:uid="{00000000-0005-0000-0000-0000CE220000}"/>
    <cellStyle name="Normal 10 3 2 2 2" xfId="1179" xr:uid="{00000000-0005-0000-0000-0000CF220000}"/>
    <cellStyle name="Normal 10 3 2 2 2 2" xfId="10008" xr:uid="{00000000-0005-0000-0000-0000D0220000}"/>
    <cellStyle name="Normal 10 3 2 2 2 2 2" xfId="10009" xr:uid="{00000000-0005-0000-0000-0000D1220000}"/>
    <cellStyle name="Normal 10 3 2 2 2 2 3" xfId="10010" xr:uid="{00000000-0005-0000-0000-0000D2220000}"/>
    <cellStyle name="Normal 10 3 2 2 2 3" xfId="10011" xr:uid="{00000000-0005-0000-0000-0000D3220000}"/>
    <cellStyle name="Normal 10 3 2 2 2 4" xfId="10012" xr:uid="{00000000-0005-0000-0000-0000D4220000}"/>
    <cellStyle name="Normal 10 3 2 2 3" xfId="10013" xr:uid="{00000000-0005-0000-0000-0000D5220000}"/>
    <cellStyle name="Normal 10 3 2 2 3 2" xfId="10014" xr:uid="{00000000-0005-0000-0000-0000D6220000}"/>
    <cellStyle name="Normal 10 3 2 2 3 2 2" xfId="10015" xr:uid="{00000000-0005-0000-0000-0000D7220000}"/>
    <cellStyle name="Normal 10 3 2 2 3 3" xfId="10016" xr:uid="{00000000-0005-0000-0000-0000D8220000}"/>
    <cellStyle name="Normal 10 3 2 2 3 4" xfId="10017" xr:uid="{00000000-0005-0000-0000-0000D9220000}"/>
    <cellStyle name="Normal 10 3 2 2 4" xfId="10018" xr:uid="{00000000-0005-0000-0000-0000DA220000}"/>
    <cellStyle name="Normal 10 3 2 2 4 2" xfId="10019" xr:uid="{00000000-0005-0000-0000-0000DB220000}"/>
    <cellStyle name="Normal 10 3 2 2 5" xfId="10020" xr:uid="{00000000-0005-0000-0000-0000DC220000}"/>
    <cellStyle name="Normal 10 3 2 2 6" xfId="10021" xr:uid="{00000000-0005-0000-0000-0000DD220000}"/>
    <cellStyle name="Normal 10 3 2 2_T-straight with PEDs adjustor" xfId="10022" xr:uid="{00000000-0005-0000-0000-0000DE220000}"/>
    <cellStyle name="Normal 10 3 2 3" xfId="1180" xr:uid="{00000000-0005-0000-0000-0000DF220000}"/>
    <cellStyle name="Normal 10 3 2 3 2" xfId="10023" xr:uid="{00000000-0005-0000-0000-0000E0220000}"/>
    <cellStyle name="Normal 10 3 2 3 2 2" xfId="10024" xr:uid="{00000000-0005-0000-0000-0000E1220000}"/>
    <cellStyle name="Normal 10 3 2 3 2 3" xfId="10025" xr:uid="{00000000-0005-0000-0000-0000E2220000}"/>
    <cellStyle name="Normal 10 3 2 3 3" xfId="10026" xr:uid="{00000000-0005-0000-0000-0000E3220000}"/>
    <cellStyle name="Normal 10 3 2 3 4" xfId="10027" xr:uid="{00000000-0005-0000-0000-0000E4220000}"/>
    <cellStyle name="Normal 10 3 2 4" xfId="10028" xr:uid="{00000000-0005-0000-0000-0000E5220000}"/>
    <cellStyle name="Normal 10 3 2 4 2" xfId="10029" xr:uid="{00000000-0005-0000-0000-0000E6220000}"/>
    <cellStyle name="Normal 10 3 2 4 2 2" xfId="10030" xr:uid="{00000000-0005-0000-0000-0000E7220000}"/>
    <cellStyle name="Normal 10 3 2 4 3" xfId="10031" xr:uid="{00000000-0005-0000-0000-0000E8220000}"/>
    <cellStyle name="Normal 10 3 2 4 4" xfId="10032" xr:uid="{00000000-0005-0000-0000-0000E9220000}"/>
    <cellStyle name="Normal 10 3 2 5" xfId="10033" xr:uid="{00000000-0005-0000-0000-0000EA220000}"/>
    <cellStyle name="Normal 10 3 2 5 2" xfId="10034" xr:uid="{00000000-0005-0000-0000-0000EB220000}"/>
    <cellStyle name="Normal 10 3 2 6" xfId="10035" xr:uid="{00000000-0005-0000-0000-0000EC220000}"/>
    <cellStyle name="Normal 10 3 2 7" xfId="10036" xr:uid="{00000000-0005-0000-0000-0000ED220000}"/>
    <cellStyle name="Normal 10 3 2_T-straight with PEDs adjustor" xfId="10037" xr:uid="{00000000-0005-0000-0000-0000EE220000}"/>
    <cellStyle name="Normal 10 3 3" xfId="1181" xr:uid="{00000000-0005-0000-0000-0000EF220000}"/>
    <cellStyle name="Normal 10 3 3 2" xfId="1182" xr:uid="{00000000-0005-0000-0000-0000F0220000}"/>
    <cellStyle name="Normal 10 3 3 2 2" xfId="10038" xr:uid="{00000000-0005-0000-0000-0000F1220000}"/>
    <cellStyle name="Normal 10 3 3 2 2 2" xfId="10039" xr:uid="{00000000-0005-0000-0000-0000F2220000}"/>
    <cellStyle name="Normal 10 3 3 2 2 3" xfId="10040" xr:uid="{00000000-0005-0000-0000-0000F3220000}"/>
    <cellStyle name="Normal 10 3 3 2 3" xfId="10041" xr:uid="{00000000-0005-0000-0000-0000F4220000}"/>
    <cellStyle name="Normal 10 3 3 2 4" xfId="10042" xr:uid="{00000000-0005-0000-0000-0000F5220000}"/>
    <cellStyle name="Normal 10 3 3 3" xfId="10043" xr:uid="{00000000-0005-0000-0000-0000F6220000}"/>
    <cellStyle name="Normal 10 3 3 3 2" xfId="10044" xr:uid="{00000000-0005-0000-0000-0000F7220000}"/>
    <cellStyle name="Normal 10 3 3 3 2 2" xfId="10045" xr:uid="{00000000-0005-0000-0000-0000F8220000}"/>
    <cellStyle name="Normal 10 3 3 3 3" xfId="10046" xr:uid="{00000000-0005-0000-0000-0000F9220000}"/>
    <cellStyle name="Normal 10 3 3 3 4" xfId="10047" xr:uid="{00000000-0005-0000-0000-0000FA220000}"/>
    <cellStyle name="Normal 10 3 3 4" xfId="10048" xr:uid="{00000000-0005-0000-0000-0000FB220000}"/>
    <cellStyle name="Normal 10 3 3 4 2" xfId="10049" xr:uid="{00000000-0005-0000-0000-0000FC220000}"/>
    <cellStyle name="Normal 10 3 3 5" xfId="10050" xr:uid="{00000000-0005-0000-0000-0000FD220000}"/>
    <cellStyle name="Normal 10 3 3 6" xfId="10051" xr:uid="{00000000-0005-0000-0000-0000FE220000}"/>
    <cellStyle name="Normal 10 3 3_T-straight with PEDs adjustor" xfId="10052" xr:uid="{00000000-0005-0000-0000-0000FF220000}"/>
    <cellStyle name="Normal 10 3 4" xfId="1183" xr:uid="{00000000-0005-0000-0000-000000230000}"/>
    <cellStyle name="Normal 10 3 4 2" xfId="10053" xr:uid="{00000000-0005-0000-0000-000001230000}"/>
    <cellStyle name="Normal 10 3 4 2 2" xfId="10054" xr:uid="{00000000-0005-0000-0000-000002230000}"/>
    <cellStyle name="Normal 10 3 4 2 2 2" xfId="10055" xr:uid="{00000000-0005-0000-0000-000003230000}"/>
    <cellStyle name="Normal 10 3 4 2 3" xfId="10056" xr:uid="{00000000-0005-0000-0000-000004230000}"/>
    <cellStyle name="Normal 10 3 4 2 4" xfId="10057" xr:uid="{00000000-0005-0000-0000-000005230000}"/>
    <cellStyle name="Normal 10 3 4 3" xfId="10058" xr:uid="{00000000-0005-0000-0000-000006230000}"/>
    <cellStyle name="Normal 10 3 4 3 2" xfId="10059" xr:uid="{00000000-0005-0000-0000-000007230000}"/>
    <cellStyle name="Normal 10 3 4 4" xfId="10060" xr:uid="{00000000-0005-0000-0000-000008230000}"/>
    <cellStyle name="Normal 10 3 4 5" xfId="10061" xr:uid="{00000000-0005-0000-0000-000009230000}"/>
    <cellStyle name="Normal 10 3 5" xfId="10062" xr:uid="{00000000-0005-0000-0000-00000A230000}"/>
    <cellStyle name="Normal 10 3 5 2" xfId="10063" xr:uid="{00000000-0005-0000-0000-00000B230000}"/>
    <cellStyle name="Normal 10 3 5 2 2" xfId="10064" xr:uid="{00000000-0005-0000-0000-00000C230000}"/>
    <cellStyle name="Normal 10 3 5 2 3" xfId="10065" xr:uid="{00000000-0005-0000-0000-00000D230000}"/>
    <cellStyle name="Normal 10 3 5 3" xfId="10066" xr:uid="{00000000-0005-0000-0000-00000E230000}"/>
    <cellStyle name="Normal 10 3 5 4" xfId="10067" xr:uid="{00000000-0005-0000-0000-00000F230000}"/>
    <cellStyle name="Normal 10 3 6" xfId="10068" xr:uid="{00000000-0005-0000-0000-000010230000}"/>
    <cellStyle name="Normal 10 3 6 2" xfId="10069" xr:uid="{00000000-0005-0000-0000-000011230000}"/>
    <cellStyle name="Normal 10 3 6 3" xfId="10070" xr:uid="{00000000-0005-0000-0000-000012230000}"/>
    <cellStyle name="Normal 10 3 7" xfId="10071" xr:uid="{00000000-0005-0000-0000-000013230000}"/>
    <cellStyle name="Normal 10 3 7 2" xfId="10072" xr:uid="{00000000-0005-0000-0000-000014230000}"/>
    <cellStyle name="Normal 10 3 8" xfId="10073" xr:uid="{00000000-0005-0000-0000-000015230000}"/>
    <cellStyle name="Normal 10 3 8 2" xfId="10074" xr:uid="{00000000-0005-0000-0000-000016230000}"/>
    <cellStyle name="Normal 10 3 9" xfId="10075" xr:uid="{00000000-0005-0000-0000-000017230000}"/>
    <cellStyle name="Normal 10 3_T-straight with PEDs adjustor" xfId="10076" xr:uid="{00000000-0005-0000-0000-000018230000}"/>
    <cellStyle name="Normal 10 4" xfId="1184" xr:uid="{00000000-0005-0000-0000-000019230000}"/>
    <cellStyle name="Normal 10 4 10" xfId="10077" xr:uid="{00000000-0005-0000-0000-00001A230000}"/>
    <cellStyle name="Normal 10 4 2" xfId="1185" xr:uid="{00000000-0005-0000-0000-00001B230000}"/>
    <cellStyle name="Normal 10 4 2 2" xfId="1186" xr:uid="{00000000-0005-0000-0000-00001C230000}"/>
    <cellStyle name="Normal 10 4 2 2 2" xfId="1187" xr:uid="{00000000-0005-0000-0000-00001D230000}"/>
    <cellStyle name="Normal 10 4 2 2 2 2" xfId="10078" xr:uid="{00000000-0005-0000-0000-00001E230000}"/>
    <cellStyle name="Normal 10 4 2 2 2 2 2" xfId="10079" xr:uid="{00000000-0005-0000-0000-00001F230000}"/>
    <cellStyle name="Normal 10 4 2 2 2 3" xfId="10080" xr:uid="{00000000-0005-0000-0000-000020230000}"/>
    <cellStyle name="Normal 10 4 2 2 3" xfId="10081" xr:uid="{00000000-0005-0000-0000-000021230000}"/>
    <cellStyle name="Normal 10 4 2 2 3 2" xfId="10082" xr:uid="{00000000-0005-0000-0000-000022230000}"/>
    <cellStyle name="Normal 10 4 2 2 3 2 2" xfId="10083" xr:uid="{00000000-0005-0000-0000-000023230000}"/>
    <cellStyle name="Normal 10 4 2 2 3 3" xfId="10084" xr:uid="{00000000-0005-0000-0000-000024230000}"/>
    <cellStyle name="Normal 10 4 2 2 4" xfId="10085" xr:uid="{00000000-0005-0000-0000-000025230000}"/>
    <cellStyle name="Normal 10 4 2 2 4 2" xfId="10086" xr:uid="{00000000-0005-0000-0000-000026230000}"/>
    <cellStyle name="Normal 10 4 2 2 5" xfId="10087" xr:uid="{00000000-0005-0000-0000-000027230000}"/>
    <cellStyle name="Normal 10 4 2 2_T-straight with PEDs adjustor" xfId="10088" xr:uid="{00000000-0005-0000-0000-000028230000}"/>
    <cellStyle name="Normal 10 4 2 3" xfId="1188" xr:uid="{00000000-0005-0000-0000-000029230000}"/>
    <cellStyle name="Normal 10 4 2 3 2" xfId="10089" xr:uid="{00000000-0005-0000-0000-00002A230000}"/>
    <cellStyle name="Normal 10 4 2 3 2 2" xfId="10090" xr:uid="{00000000-0005-0000-0000-00002B230000}"/>
    <cellStyle name="Normal 10 4 2 3 3" xfId="10091" xr:uid="{00000000-0005-0000-0000-00002C230000}"/>
    <cellStyle name="Normal 10 4 2 4" xfId="10092" xr:uid="{00000000-0005-0000-0000-00002D230000}"/>
    <cellStyle name="Normal 10 4 2 4 2" xfId="10093" xr:uid="{00000000-0005-0000-0000-00002E230000}"/>
    <cellStyle name="Normal 10 4 2 4 2 2" xfId="10094" xr:uid="{00000000-0005-0000-0000-00002F230000}"/>
    <cellStyle name="Normal 10 4 2 4 3" xfId="10095" xr:uid="{00000000-0005-0000-0000-000030230000}"/>
    <cellStyle name="Normal 10 4 2 5" xfId="10096" xr:uid="{00000000-0005-0000-0000-000031230000}"/>
    <cellStyle name="Normal 10 4 2 5 2" xfId="10097" xr:uid="{00000000-0005-0000-0000-000032230000}"/>
    <cellStyle name="Normal 10 4 2 6" xfId="10098" xr:uid="{00000000-0005-0000-0000-000033230000}"/>
    <cellStyle name="Normal 10 4 2_T-straight with PEDs adjustor" xfId="10099" xr:uid="{00000000-0005-0000-0000-000034230000}"/>
    <cellStyle name="Normal 10 4 3" xfId="1189" xr:uid="{00000000-0005-0000-0000-000035230000}"/>
    <cellStyle name="Normal 10 4 3 2" xfId="1190" xr:uid="{00000000-0005-0000-0000-000036230000}"/>
    <cellStyle name="Normal 10 4 3 2 2" xfId="10100" xr:uid="{00000000-0005-0000-0000-000037230000}"/>
    <cellStyle name="Normal 10 4 3 2 2 2" xfId="10101" xr:uid="{00000000-0005-0000-0000-000038230000}"/>
    <cellStyle name="Normal 10 4 3 2 3" xfId="10102" xr:uid="{00000000-0005-0000-0000-000039230000}"/>
    <cellStyle name="Normal 10 4 3 3" xfId="10103" xr:uid="{00000000-0005-0000-0000-00003A230000}"/>
    <cellStyle name="Normal 10 4 3 3 2" xfId="10104" xr:uid="{00000000-0005-0000-0000-00003B230000}"/>
    <cellStyle name="Normal 10 4 3 3 2 2" xfId="10105" xr:uid="{00000000-0005-0000-0000-00003C230000}"/>
    <cellStyle name="Normal 10 4 3 3 3" xfId="10106" xr:uid="{00000000-0005-0000-0000-00003D230000}"/>
    <cellStyle name="Normal 10 4 3 4" xfId="10107" xr:uid="{00000000-0005-0000-0000-00003E230000}"/>
    <cellStyle name="Normal 10 4 3 4 2" xfId="10108" xr:uid="{00000000-0005-0000-0000-00003F230000}"/>
    <cellStyle name="Normal 10 4 3 5" xfId="10109" xr:uid="{00000000-0005-0000-0000-000040230000}"/>
    <cellStyle name="Normal 10 4 3_T-straight with PEDs adjustor" xfId="10110" xr:uid="{00000000-0005-0000-0000-000041230000}"/>
    <cellStyle name="Normal 10 4 4" xfId="1191" xr:uid="{00000000-0005-0000-0000-000042230000}"/>
    <cellStyle name="Normal 10 4 4 2" xfId="10111" xr:uid="{00000000-0005-0000-0000-000043230000}"/>
    <cellStyle name="Normal 10 4 4 2 2" xfId="10112" xr:uid="{00000000-0005-0000-0000-000044230000}"/>
    <cellStyle name="Normal 10 4 4 3" xfId="10113" xr:uid="{00000000-0005-0000-0000-000045230000}"/>
    <cellStyle name="Normal 10 4 5" xfId="10114" xr:uid="{00000000-0005-0000-0000-000046230000}"/>
    <cellStyle name="Normal 10 4 5 2" xfId="10115" xr:uid="{00000000-0005-0000-0000-000047230000}"/>
    <cellStyle name="Normal 10 4 5 2 2" xfId="10116" xr:uid="{00000000-0005-0000-0000-000048230000}"/>
    <cellStyle name="Normal 10 4 5 3" xfId="10117" xr:uid="{00000000-0005-0000-0000-000049230000}"/>
    <cellStyle name="Normal 10 4 6" xfId="10118" xr:uid="{00000000-0005-0000-0000-00004A230000}"/>
    <cellStyle name="Normal 10 4 6 2" xfId="10119" xr:uid="{00000000-0005-0000-0000-00004B230000}"/>
    <cellStyle name="Normal 10 4 7" xfId="10120" xr:uid="{00000000-0005-0000-0000-00004C230000}"/>
    <cellStyle name="Normal 10 4 8" xfId="10121" xr:uid="{00000000-0005-0000-0000-00004D230000}"/>
    <cellStyle name="Normal 10 4 9" xfId="10122" xr:uid="{00000000-0005-0000-0000-00004E230000}"/>
    <cellStyle name="Normal 10 4_T-straight with PEDs adjustor" xfId="10123" xr:uid="{00000000-0005-0000-0000-00004F230000}"/>
    <cellStyle name="Normal 10 5" xfId="1192" xr:uid="{00000000-0005-0000-0000-000050230000}"/>
    <cellStyle name="Normal 10 5 2" xfId="1193" xr:uid="{00000000-0005-0000-0000-000051230000}"/>
    <cellStyle name="Normal 10 5 2 2" xfId="1194" xr:uid="{00000000-0005-0000-0000-000052230000}"/>
    <cellStyle name="Normal 10 5 2 2 2" xfId="1195" xr:uid="{00000000-0005-0000-0000-000053230000}"/>
    <cellStyle name="Normal 10 5 2 2 2 2" xfId="10124" xr:uid="{00000000-0005-0000-0000-000054230000}"/>
    <cellStyle name="Normal 10 5 2 2 2 2 2" xfId="10125" xr:uid="{00000000-0005-0000-0000-000055230000}"/>
    <cellStyle name="Normal 10 5 2 2 2 3" xfId="10126" xr:uid="{00000000-0005-0000-0000-000056230000}"/>
    <cellStyle name="Normal 10 5 2 2 3" xfId="10127" xr:uid="{00000000-0005-0000-0000-000057230000}"/>
    <cellStyle name="Normal 10 5 2 2 3 2" xfId="10128" xr:uid="{00000000-0005-0000-0000-000058230000}"/>
    <cellStyle name="Normal 10 5 2 2 3 2 2" xfId="10129" xr:uid="{00000000-0005-0000-0000-000059230000}"/>
    <cellStyle name="Normal 10 5 2 2 3 3" xfId="10130" xr:uid="{00000000-0005-0000-0000-00005A230000}"/>
    <cellStyle name="Normal 10 5 2 2 4" xfId="10131" xr:uid="{00000000-0005-0000-0000-00005B230000}"/>
    <cellStyle name="Normal 10 5 2 2 4 2" xfId="10132" xr:uid="{00000000-0005-0000-0000-00005C230000}"/>
    <cellStyle name="Normal 10 5 2 2 5" xfId="10133" xr:uid="{00000000-0005-0000-0000-00005D230000}"/>
    <cellStyle name="Normal 10 5 2 2_T-straight with PEDs adjustor" xfId="10134" xr:uid="{00000000-0005-0000-0000-00005E230000}"/>
    <cellStyle name="Normal 10 5 2 3" xfId="1196" xr:uid="{00000000-0005-0000-0000-00005F230000}"/>
    <cellStyle name="Normal 10 5 2 3 2" xfId="10135" xr:uid="{00000000-0005-0000-0000-000060230000}"/>
    <cellStyle name="Normal 10 5 2 3 2 2" xfId="10136" xr:uid="{00000000-0005-0000-0000-000061230000}"/>
    <cellStyle name="Normal 10 5 2 3 3" xfId="10137" xr:uid="{00000000-0005-0000-0000-000062230000}"/>
    <cellStyle name="Normal 10 5 2 4" xfId="10138" xr:uid="{00000000-0005-0000-0000-000063230000}"/>
    <cellStyle name="Normal 10 5 2 4 2" xfId="10139" xr:uid="{00000000-0005-0000-0000-000064230000}"/>
    <cellStyle name="Normal 10 5 2 4 2 2" xfId="10140" xr:uid="{00000000-0005-0000-0000-000065230000}"/>
    <cellStyle name="Normal 10 5 2 4 3" xfId="10141" xr:uid="{00000000-0005-0000-0000-000066230000}"/>
    <cellStyle name="Normal 10 5 2 5" xfId="10142" xr:uid="{00000000-0005-0000-0000-000067230000}"/>
    <cellStyle name="Normal 10 5 2 5 2" xfId="10143" xr:uid="{00000000-0005-0000-0000-000068230000}"/>
    <cellStyle name="Normal 10 5 2 6" xfId="10144" xr:uid="{00000000-0005-0000-0000-000069230000}"/>
    <cellStyle name="Normal 10 5 2_T-straight with PEDs adjustor" xfId="10145" xr:uid="{00000000-0005-0000-0000-00006A230000}"/>
    <cellStyle name="Normal 10 5 3" xfId="1197" xr:uid="{00000000-0005-0000-0000-00006B230000}"/>
    <cellStyle name="Normal 10 5 3 2" xfId="1198" xr:uid="{00000000-0005-0000-0000-00006C230000}"/>
    <cellStyle name="Normal 10 5 3 2 2" xfId="10146" xr:uid="{00000000-0005-0000-0000-00006D230000}"/>
    <cellStyle name="Normal 10 5 3 2 2 2" xfId="10147" xr:uid="{00000000-0005-0000-0000-00006E230000}"/>
    <cellStyle name="Normal 10 5 3 2 3" xfId="10148" xr:uid="{00000000-0005-0000-0000-00006F230000}"/>
    <cellStyle name="Normal 10 5 3 3" xfId="10149" xr:uid="{00000000-0005-0000-0000-000070230000}"/>
    <cellStyle name="Normal 10 5 3 3 2" xfId="10150" xr:uid="{00000000-0005-0000-0000-000071230000}"/>
    <cellStyle name="Normal 10 5 3 3 2 2" xfId="10151" xr:uid="{00000000-0005-0000-0000-000072230000}"/>
    <cellStyle name="Normal 10 5 3 3 3" xfId="10152" xr:uid="{00000000-0005-0000-0000-000073230000}"/>
    <cellStyle name="Normal 10 5 3 4" xfId="10153" xr:uid="{00000000-0005-0000-0000-000074230000}"/>
    <cellStyle name="Normal 10 5 3 4 2" xfId="10154" xr:uid="{00000000-0005-0000-0000-000075230000}"/>
    <cellStyle name="Normal 10 5 3 5" xfId="10155" xr:uid="{00000000-0005-0000-0000-000076230000}"/>
    <cellStyle name="Normal 10 5 3_T-straight with PEDs adjustor" xfId="10156" xr:uid="{00000000-0005-0000-0000-000077230000}"/>
    <cellStyle name="Normal 10 5 4" xfId="1199" xr:uid="{00000000-0005-0000-0000-000078230000}"/>
    <cellStyle name="Normal 10 5 4 2" xfId="10157" xr:uid="{00000000-0005-0000-0000-000079230000}"/>
    <cellStyle name="Normal 10 5 4 2 2" xfId="10158" xr:uid="{00000000-0005-0000-0000-00007A230000}"/>
    <cellStyle name="Normal 10 5 4 3" xfId="10159" xr:uid="{00000000-0005-0000-0000-00007B230000}"/>
    <cellStyle name="Normal 10 5 5" xfId="10160" xr:uid="{00000000-0005-0000-0000-00007C230000}"/>
    <cellStyle name="Normal 10 5 5 2" xfId="10161" xr:uid="{00000000-0005-0000-0000-00007D230000}"/>
    <cellStyle name="Normal 10 5 5 2 2" xfId="10162" xr:uid="{00000000-0005-0000-0000-00007E230000}"/>
    <cellStyle name="Normal 10 5 5 3" xfId="10163" xr:uid="{00000000-0005-0000-0000-00007F230000}"/>
    <cellStyle name="Normal 10 5 6" xfId="10164" xr:uid="{00000000-0005-0000-0000-000080230000}"/>
    <cellStyle name="Normal 10 5 6 2" xfId="10165" xr:uid="{00000000-0005-0000-0000-000081230000}"/>
    <cellStyle name="Normal 10 5 7" xfId="10166" xr:uid="{00000000-0005-0000-0000-000082230000}"/>
    <cellStyle name="Normal 10 5_T-straight with PEDs adjustor" xfId="10167" xr:uid="{00000000-0005-0000-0000-000083230000}"/>
    <cellStyle name="Normal 10 6" xfId="1200" xr:uid="{00000000-0005-0000-0000-000084230000}"/>
    <cellStyle name="Normal 10 6 2" xfId="1201" xr:uid="{00000000-0005-0000-0000-000085230000}"/>
    <cellStyle name="Normal 10 6 2 2" xfId="1202" xr:uid="{00000000-0005-0000-0000-000086230000}"/>
    <cellStyle name="Normal 10 6 2 2 2" xfId="10168" xr:uid="{00000000-0005-0000-0000-000087230000}"/>
    <cellStyle name="Normal 10 6 2 2 2 2" xfId="10169" xr:uid="{00000000-0005-0000-0000-000088230000}"/>
    <cellStyle name="Normal 10 6 2 2 3" xfId="10170" xr:uid="{00000000-0005-0000-0000-000089230000}"/>
    <cellStyle name="Normal 10 6 2 3" xfId="10171" xr:uid="{00000000-0005-0000-0000-00008A230000}"/>
    <cellStyle name="Normal 10 6 2 3 2" xfId="10172" xr:uid="{00000000-0005-0000-0000-00008B230000}"/>
    <cellStyle name="Normal 10 6 2 3 2 2" xfId="10173" xr:uid="{00000000-0005-0000-0000-00008C230000}"/>
    <cellStyle name="Normal 10 6 2 3 3" xfId="10174" xr:uid="{00000000-0005-0000-0000-00008D230000}"/>
    <cellStyle name="Normal 10 6 2 4" xfId="10175" xr:uid="{00000000-0005-0000-0000-00008E230000}"/>
    <cellStyle name="Normal 10 6 2 4 2" xfId="10176" xr:uid="{00000000-0005-0000-0000-00008F230000}"/>
    <cellStyle name="Normal 10 6 2 5" xfId="10177" xr:uid="{00000000-0005-0000-0000-000090230000}"/>
    <cellStyle name="Normal 10 6 2_T-straight with PEDs adjustor" xfId="10178" xr:uid="{00000000-0005-0000-0000-000091230000}"/>
    <cellStyle name="Normal 10 6 3" xfId="1203" xr:uid="{00000000-0005-0000-0000-000092230000}"/>
    <cellStyle name="Normal 10 6 3 2" xfId="10179" xr:uid="{00000000-0005-0000-0000-000093230000}"/>
    <cellStyle name="Normal 10 6 3 2 2" xfId="10180" xr:uid="{00000000-0005-0000-0000-000094230000}"/>
    <cellStyle name="Normal 10 6 3 3" xfId="10181" xr:uid="{00000000-0005-0000-0000-000095230000}"/>
    <cellStyle name="Normal 10 6 4" xfId="10182" xr:uid="{00000000-0005-0000-0000-000096230000}"/>
    <cellStyle name="Normal 10 6 4 2" xfId="10183" xr:uid="{00000000-0005-0000-0000-000097230000}"/>
    <cellStyle name="Normal 10 6 4 2 2" xfId="10184" xr:uid="{00000000-0005-0000-0000-000098230000}"/>
    <cellStyle name="Normal 10 6 4 3" xfId="10185" xr:uid="{00000000-0005-0000-0000-000099230000}"/>
    <cellStyle name="Normal 10 6 5" xfId="10186" xr:uid="{00000000-0005-0000-0000-00009A230000}"/>
    <cellStyle name="Normal 10 6 5 2" xfId="10187" xr:uid="{00000000-0005-0000-0000-00009B230000}"/>
    <cellStyle name="Normal 10 6 6" xfId="10188" xr:uid="{00000000-0005-0000-0000-00009C230000}"/>
    <cellStyle name="Normal 10 6_T-straight with PEDs adjustor" xfId="10189" xr:uid="{00000000-0005-0000-0000-00009D230000}"/>
    <cellStyle name="Normal 10 7" xfId="1204" xr:uid="{00000000-0005-0000-0000-00009E230000}"/>
    <cellStyle name="Normal 10 7 2" xfId="1205" xr:uid="{00000000-0005-0000-0000-00009F230000}"/>
    <cellStyle name="Normal 10 7 2 2" xfId="10190" xr:uid="{00000000-0005-0000-0000-0000A0230000}"/>
    <cellStyle name="Normal 10 7 2 2 2" xfId="10191" xr:uid="{00000000-0005-0000-0000-0000A1230000}"/>
    <cellStyle name="Normal 10 7 2 3" xfId="10192" xr:uid="{00000000-0005-0000-0000-0000A2230000}"/>
    <cellStyle name="Normal 10 7 3" xfId="10193" xr:uid="{00000000-0005-0000-0000-0000A3230000}"/>
    <cellStyle name="Normal 10 7 3 2" xfId="10194" xr:uid="{00000000-0005-0000-0000-0000A4230000}"/>
    <cellStyle name="Normal 10 7 3 2 2" xfId="10195" xr:uid="{00000000-0005-0000-0000-0000A5230000}"/>
    <cellStyle name="Normal 10 7 3 3" xfId="10196" xr:uid="{00000000-0005-0000-0000-0000A6230000}"/>
    <cellStyle name="Normal 10 7 4" xfId="10197" xr:uid="{00000000-0005-0000-0000-0000A7230000}"/>
    <cellStyle name="Normal 10 7 4 2" xfId="10198" xr:uid="{00000000-0005-0000-0000-0000A8230000}"/>
    <cellStyle name="Normal 10 7 5" xfId="10199" xr:uid="{00000000-0005-0000-0000-0000A9230000}"/>
    <cellStyle name="Normal 10 7_T-straight with PEDs adjustor" xfId="10200" xr:uid="{00000000-0005-0000-0000-0000AA230000}"/>
    <cellStyle name="Normal 10 8" xfId="1206" xr:uid="{00000000-0005-0000-0000-0000AB230000}"/>
    <cellStyle name="Normal 10 8 2" xfId="10201" xr:uid="{00000000-0005-0000-0000-0000AC230000}"/>
    <cellStyle name="Normal 10 8 2 2" xfId="10202" xr:uid="{00000000-0005-0000-0000-0000AD230000}"/>
    <cellStyle name="Normal 10 8 3" xfId="10203" xr:uid="{00000000-0005-0000-0000-0000AE230000}"/>
    <cellStyle name="Normal 10 9" xfId="1207" xr:uid="{00000000-0005-0000-0000-0000AF230000}"/>
    <cellStyle name="Normal 10 9 2" xfId="10204" xr:uid="{00000000-0005-0000-0000-0000B0230000}"/>
    <cellStyle name="Normal 10 9 2 2" xfId="10205" xr:uid="{00000000-0005-0000-0000-0000B1230000}"/>
    <cellStyle name="Normal 10 9 3" xfId="10206" xr:uid="{00000000-0005-0000-0000-0000B2230000}"/>
    <cellStyle name="Normal 10_T-straight with PEDs adjustor" xfId="10207" xr:uid="{00000000-0005-0000-0000-0000B3230000}"/>
    <cellStyle name="Normal 11" xfId="1208" xr:uid="{00000000-0005-0000-0000-0000B4230000}"/>
    <cellStyle name="Normal 11 10" xfId="10208" xr:uid="{00000000-0005-0000-0000-0000B5230000}"/>
    <cellStyle name="Normal 11 10 2" xfId="10209" xr:uid="{00000000-0005-0000-0000-0000B6230000}"/>
    <cellStyle name="Normal 11 11" xfId="10210" xr:uid="{00000000-0005-0000-0000-0000B7230000}"/>
    <cellStyle name="Normal 11 2" xfId="1209" xr:uid="{00000000-0005-0000-0000-0000B8230000}"/>
    <cellStyle name="Normal 11 2 2" xfId="1210" xr:uid="{00000000-0005-0000-0000-0000B9230000}"/>
    <cellStyle name="Normal 11 2 3" xfId="10211" xr:uid="{00000000-0005-0000-0000-0000BA230000}"/>
    <cellStyle name="Normal 11 3" xfId="1211" xr:uid="{00000000-0005-0000-0000-0000BB230000}"/>
    <cellStyle name="Normal 11 3 10" xfId="10212" xr:uid="{00000000-0005-0000-0000-0000BC230000}"/>
    <cellStyle name="Normal 11 3 2" xfId="10213" xr:uid="{00000000-0005-0000-0000-0000BD230000}"/>
    <cellStyle name="Normal 11 3 2 2" xfId="10214" xr:uid="{00000000-0005-0000-0000-0000BE230000}"/>
    <cellStyle name="Normal 11 3 2 2 2" xfId="10215" xr:uid="{00000000-0005-0000-0000-0000BF230000}"/>
    <cellStyle name="Normal 11 3 2 2 2 2" xfId="10216" xr:uid="{00000000-0005-0000-0000-0000C0230000}"/>
    <cellStyle name="Normal 11 3 2 2 2 2 2" xfId="10217" xr:uid="{00000000-0005-0000-0000-0000C1230000}"/>
    <cellStyle name="Normal 11 3 2 2 2 2 2 2" xfId="10218" xr:uid="{00000000-0005-0000-0000-0000C2230000}"/>
    <cellStyle name="Normal 11 3 2 2 2 2 2 2 2" xfId="10219" xr:uid="{00000000-0005-0000-0000-0000C3230000}"/>
    <cellStyle name="Normal 11 3 2 2 2 2 2 3" xfId="10220" xr:uid="{00000000-0005-0000-0000-0000C4230000}"/>
    <cellStyle name="Normal 11 3 2 2 2 2 3" xfId="10221" xr:uid="{00000000-0005-0000-0000-0000C5230000}"/>
    <cellStyle name="Normal 11 3 2 2 2 2 3 2" xfId="10222" xr:uid="{00000000-0005-0000-0000-0000C6230000}"/>
    <cellStyle name="Normal 11 3 2 2 2 2 4" xfId="10223" xr:uid="{00000000-0005-0000-0000-0000C7230000}"/>
    <cellStyle name="Normal 11 3 2 2 2 3" xfId="10224" xr:uid="{00000000-0005-0000-0000-0000C8230000}"/>
    <cellStyle name="Normal 11 3 2 2 2 3 2" xfId="10225" xr:uid="{00000000-0005-0000-0000-0000C9230000}"/>
    <cellStyle name="Normal 11 3 2 2 2 3 2 2" xfId="10226" xr:uid="{00000000-0005-0000-0000-0000CA230000}"/>
    <cellStyle name="Normal 11 3 2 2 2 3 3" xfId="10227" xr:uid="{00000000-0005-0000-0000-0000CB230000}"/>
    <cellStyle name="Normal 11 3 2 2 2 4" xfId="10228" xr:uid="{00000000-0005-0000-0000-0000CC230000}"/>
    <cellStyle name="Normal 11 3 2 2 2 4 2" xfId="10229" xr:uid="{00000000-0005-0000-0000-0000CD230000}"/>
    <cellStyle name="Normal 11 3 2 2 2 5" xfId="10230" xr:uid="{00000000-0005-0000-0000-0000CE230000}"/>
    <cellStyle name="Normal 11 3 2 2 3" xfId="10231" xr:uid="{00000000-0005-0000-0000-0000CF230000}"/>
    <cellStyle name="Normal 11 3 2 2 3 2" xfId="10232" xr:uid="{00000000-0005-0000-0000-0000D0230000}"/>
    <cellStyle name="Normal 11 3 2 2 3 2 2" xfId="10233" xr:uid="{00000000-0005-0000-0000-0000D1230000}"/>
    <cellStyle name="Normal 11 3 2 2 3 2 2 2" xfId="10234" xr:uid="{00000000-0005-0000-0000-0000D2230000}"/>
    <cellStyle name="Normal 11 3 2 2 3 2 3" xfId="10235" xr:uid="{00000000-0005-0000-0000-0000D3230000}"/>
    <cellStyle name="Normal 11 3 2 2 3 3" xfId="10236" xr:uid="{00000000-0005-0000-0000-0000D4230000}"/>
    <cellStyle name="Normal 11 3 2 2 3 3 2" xfId="10237" xr:uid="{00000000-0005-0000-0000-0000D5230000}"/>
    <cellStyle name="Normal 11 3 2 2 3 4" xfId="10238" xr:uid="{00000000-0005-0000-0000-0000D6230000}"/>
    <cellStyle name="Normal 11 3 2 2 4" xfId="10239" xr:uid="{00000000-0005-0000-0000-0000D7230000}"/>
    <cellStyle name="Normal 11 3 2 2 4 2" xfId="10240" xr:uid="{00000000-0005-0000-0000-0000D8230000}"/>
    <cellStyle name="Normal 11 3 2 2 4 2 2" xfId="10241" xr:uid="{00000000-0005-0000-0000-0000D9230000}"/>
    <cellStyle name="Normal 11 3 2 2 4 2 2 2" xfId="10242" xr:uid="{00000000-0005-0000-0000-0000DA230000}"/>
    <cellStyle name="Normal 11 3 2 2 4 2 3" xfId="10243" xr:uid="{00000000-0005-0000-0000-0000DB230000}"/>
    <cellStyle name="Normal 11 3 2 2 4 3" xfId="10244" xr:uid="{00000000-0005-0000-0000-0000DC230000}"/>
    <cellStyle name="Normal 11 3 2 2 4 3 2" xfId="10245" xr:uid="{00000000-0005-0000-0000-0000DD230000}"/>
    <cellStyle name="Normal 11 3 2 2 4 4" xfId="10246" xr:uid="{00000000-0005-0000-0000-0000DE230000}"/>
    <cellStyle name="Normal 11 3 2 2 5" xfId="10247" xr:uid="{00000000-0005-0000-0000-0000DF230000}"/>
    <cellStyle name="Normal 11 3 2 2 5 2" xfId="10248" xr:uid="{00000000-0005-0000-0000-0000E0230000}"/>
    <cellStyle name="Normal 11 3 2 2 5 2 2" xfId="10249" xr:uid="{00000000-0005-0000-0000-0000E1230000}"/>
    <cellStyle name="Normal 11 3 2 2 5 3" xfId="10250" xr:uid="{00000000-0005-0000-0000-0000E2230000}"/>
    <cellStyle name="Normal 11 3 2 2 6" xfId="10251" xr:uid="{00000000-0005-0000-0000-0000E3230000}"/>
    <cellStyle name="Normal 11 3 2 2 6 2" xfId="10252" xr:uid="{00000000-0005-0000-0000-0000E4230000}"/>
    <cellStyle name="Normal 11 3 2 2 7" xfId="10253" xr:uid="{00000000-0005-0000-0000-0000E5230000}"/>
    <cellStyle name="Normal 11 3 2 2 7 2" xfId="10254" xr:uid="{00000000-0005-0000-0000-0000E6230000}"/>
    <cellStyle name="Normal 11 3 2 2 8" xfId="10255" xr:uid="{00000000-0005-0000-0000-0000E7230000}"/>
    <cellStyle name="Normal 11 3 2 3" xfId="10256" xr:uid="{00000000-0005-0000-0000-0000E8230000}"/>
    <cellStyle name="Normal 11 3 2 3 2" xfId="10257" xr:uid="{00000000-0005-0000-0000-0000E9230000}"/>
    <cellStyle name="Normal 11 3 2 3 2 2" xfId="10258" xr:uid="{00000000-0005-0000-0000-0000EA230000}"/>
    <cellStyle name="Normal 11 3 2 3 2 2 2" xfId="10259" xr:uid="{00000000-0005-0000-0000-0000EB230000}"/>
    <cellStyle name="Normal 11 3 2 3 2 2 2 2" xfId="10260" xr:uid="{00000000-0005-0000-0000-0000EC230000}"/>
    <cellStyle name="Normal 11 3 2 3 2 2 3" xfId="10261" xr:uid="{00000000-0005-0000-0000-0000ED230000}"/>
    <cellStyle name="Normal 11 3 2 3 2 3" xfId="10262" xr:uid="{00000000-0005-0000-0000-0000EE230000}"/>
    <cellStyle name="Normal 11 3 2 3 2 3 2" xfId="10263" xr:uid="{00000000-0005-0000-0000-0000EF230000}"/>
    <cellStyle name="Normal 11 3 2 3 2 4" xfId="10264" xr:uid="{00000000-0005-0000-0000-0000F0230000}"/>
    <cellStyle name="Normal 11 3 2 3 3" xfId="10265" xr:uid="{00000000-0005-0000-0000-0000F1230000}"/>
    <cellStyle name="Normal 11 3 2 3 3 2" xfId="10266" xr:uid="{00000000-0005-0000-0000-0000F2230000}"/>
    <cellStyle name="Normal 11 3 2 3 3 2 2" xfId="10267" xr:uid="{00000000-0005-0000-0000-0000F3230000}"/>
    <cellStyle name="Normal 11 3 2 3 3 3" xfId="10268" xr:uid="{00000000-0005-0000-0000-0000F4230000}"/>
    <cellStyle name="Normal 11 3 2 3 4" xfId="10269" xr:uid="{00000000-0005-0000-0000-0000F5230000}"/>
    <cellStyle name="Normal 11 3 2 3 4 2" xfId="10270" xr:uid="{00000000-0005-0000-0000-0000F6230000}"/>
    <cellStyle name="Normal 11 3 2 3 5" xfId="10271" xr:uid="{00000000-0005-0000-0000-0000F7230000}"/>
    <cellStyle name="Normal 11 3 2 4" xfId="10272" xr:uid="{00000000-0005-0000-0000-0000F8230000}"/>
    <cellStyle name="Normal 11 3 2 4 2" xfId="10273" xr:uid="{00000000-0005-0000-0000-0000F9230000}"/>
    <cellStyle name="Normal 11 3 2 4 2 2" xfId="10274" xr:uid="{00000000-0005-0000-0000-0000FA230000}"/>
    <cellStyle name="Normal 11 3 2 4 2 2 2" xfId="10275" xr:uid="{00000000-0005-0000-0000-0000FB230000}"/>
    <cellStyle name="Normal 11 3 2 4 2 3" xfId="10276" xr:uid="{00000000-0005-0000-0000-0000FC230000}"/>
    <cellStyle name="Normal 11 3 2 4 3" xfId="10277" xr:uid="{00000000-0005-0000-0000-0000FD230000}"/>
    <cellStyle name="Normal 11 3 2 4 3 2" xfId="10278" xr:uid="{00000000-0005-0000-0000-0000FE230000}"/>
    <cellStyle name="Normal 11 3 2 4 4" xfId="10279" xr:uid="{00000000-0005-0000-0000-0000FF230000}"/>
    <cellStyle name="Normal 11 3 2 5" xfId="10280" xr:uid="{00000000-0005-0000-0000-000000240000}"/>
    <cellStyle name="Normal 11 3 2 5 2" xfId="10281" xr:uid="{00000000-0005-0000-0000-000001240000}"/>
    <cellStyle name="Normal 11 3 2 5 2 2" xfId="10282" xr:uid="{00000000-0005-0000-0000-000002240000}"/>
    <cellStyle name="Normal 11 3 2 5 2 2 2" xfId="10283" xr:uid="{00000000-0005-0000-0000-000003240000}"/>
    <cellStyle name="Normal 11 3 2 5 2 3" xfId="10284" xr:uid="{00000000-0005-0000-0000-000004240000}"/>
    <cellStyle name="Normal 11 3 2 5 3" xfId="10285" xr:uid="{00000000-0005-0000-0000-000005240000}"/>
    <cellStyle name="Normal 11 3 2 5 3 2" xfId="10286" xr:uid="{00000000-0005-0000-0000-000006240000}"/>
    <cellStyle name="Normal 11 3 2 5 4" xfId="10287" xr:uid="{00000000-0005-0000-0000-000007240000}"/>
    <cellStyle name="Normal 11 3 2 6" xfId="10288" xr:uid="{00000000-0005-0000-0000-000008240000}"/>
    <cellStyle name="Normal 11 3 2 6 2" xfId="10289" xr:uid="{00000000-0005-0000-0000-000009240000}"/>
    <cellStyle name="Normal 11 3 2 6 2 2" xfId="10290" xr:uid="{00000000-0005-0000-0000-00000A240000}"/>
    <cellStyle name="Normal 11 3 2 6 3" xfId="10291" xr:uid="{00000000-0005-0000-0000-00000B240000}"/>
    <cellStyle name="Normal 11 3 2 7" xfId="10292" xr:uid="{00000000-0005-0000-0000-00000C240000}"/>
    <cellStyle name="Normal 11 3 2 7 2" xfId="10293" xr:uid="{00000000-0005-0000-0000-00000D240000}"/>
    <cellStyle name="Normal 11 3 2 8" xfId="10294" xr:uid="{00000000-0005-0000-0000-00000E240000}"/>
    <cellStyle name="Normal 11 3 2 8 2" xfId="10295" xr:uid="{00000000-0005-0000-0000-00000F240000}"/>
    <cellStyle name="Normal 11 3 2 9" xfId="10296" xr:uid="{00000000-0005-0000-0000-000010240000}"/>
    <cellStyle name="Normal 11 3 3" xfId="10297" xr:uid="{00000000-0005-0000-0000-000011240000}"/>
    <cellStyle name="Normal 11 3 3 2" xfId="10298" xr:uid="{00000000-0005-0000-0000-000012240000}"/>
    <cellStyle name="Normal 11 3 3 2 2" xfId="10299" xr:uid="{00000000-0005-0000-0000-000013240000}"/>
    <cellStyle name="Normal 11 3 3 2 2 2" xfId="10300" xr:uid="{00000000-0005-0000-0000-000014240000}"/>
    <cellStyle name="Normal 11 3 3 2 2 2 2" xfId="10301" xr:uid="{00000000-0005-0000-0000-000015240000}"/>
    <cellStyle name="Normal 11 3 3 2 2 2 2 2" xfId="10302" xr:uid="{00000000-0005-0000-0000-000016240000}"/>
    <cellStyle name="Normal 11 3 3 2 2 2 3" xfId="10303" xr:uid="{00000000-0005-0000-0000-000017240000}"/>
    <cellStyle name="Normal 11 3 3 2 2 3" xfId="10304" xr:uid="{00000000-0005-0000-0000-000018240000}"/>
    <cellStyle name="Normal 11 3 3 2 2 3 2" xfId="10305" xr:uid="{00000000-0005-0000-0000-000019240000}"/>
    <cellStyle name="Normal 11 3 3 2 2 4" xfId="10306" xr:uid="{00000000-0005-0000-0000-00001A240000}"/>
    <cellStyle name="Normal 11 3 3 2 3" xfId="10307" xr:uid="{00000000-0005-0000-0000-00001B240000}"/>
    <cellStyle name="Normal 11 3 3 2 3 2" xfId="10308" xr:uid="{00000000-0005-0000-0000-00001C240000}"/>
    <cellStyle name="Normal 11 3 3 2 3 2 2" xfId="10309" xr:uid="{00000000-0005-0000-0000-00001D240000}"/>
    <cellStyle name="Normal 11 3 3 2 3 3" xfId="10310" xr:uid="{00000000-0005-0000-0000-00001E240000}"/>
    <cellStyle name="Normal 11 3 3 2 4" xfId="10311" xr:uid="{00000000-0005-0000-0000-00001F240000}"/>
    <cellStyle name="Normal 11 3 3 2 4 2" xfId="10312" xr:uid="{00000000-0005-0000-0000-000020240000}"/>
    <cellStyle name="Normal 11 3 3 2 5" xfId="10313" xr:uid="{00000000-0005-0000-0000-000021240000}"/>
    <cellStyle name="Normal 11 3 3 3" xfId="10314" xr:uid="{00000000-0005-0000-0000-000022240000}"/>
    <cellStyle name="Normal 11 3 3 3 2" xfId="10315" xr:uid="{00000000-0005-0000-0000-000023240000}"/>
    <cellStyle name="Normal 11 3 3 3 2 2" xfId="10316" xr:uid="{00000000-0005-0000-0000-000024240000}"/>
    <cellStyle name="Normal 11 3 3 3 2 2 2" xfId="10317" xr:uid="{00000000-0005-0000-0000-000025240000}"/>
    <cellStyle name="Normal 11 3 3 3 2 3" xfId="10318" xr:uid="{00000000-0005-0000-0000-000026240000}"/>
    <cellStyle name="Normal 11 3 3 3 3" xfId="10319" xr:uid="{00000000-0005-0000-0000-000027240000}"/>
    <cellStyle name="Normal 11 3 3 3 3 2" xfId="10320" xr:uid="{00000000-0005-0000-0000-000028240000}"/>
    <cellStyle name="Normal 11 3 3 3 4" xfId="10321" xr:uid="{00000000-0005-0000-0000-000029240000}"/>
    <cellStyle name="Normal 11 3 3 4" xfId="10322" xr:uid="{00000000-0005-0000-0000-00002A240000}"/>
    <cellStyle name="Normal 11 3 3 4 2" xfId="10323" xr:uid="{00000000-0005-0000-0000-00002B240000}"/>
    <cellStyle name="Normal 11 3 3 4 2 2" xfId="10324" xr:uid="{00000000-0005-0000-0000-00002C240000}"/>
    <cellStyle name="Normal 11 3 3 4 2 2 2" xfId="10325" xr:uid="{00000000-0005-0000-0000-00002D240000}"/>
    <cellStyle name="Normal 11 3 3 4 2 3" xfId="10326" xr:uid="{00000000-0005-0000-0000-00002E240000}"/>
    <cellStyle name="Normal 11 3 3 4 3" xfId="10327" xr:uid="{00000000-0005-0000-0000-00002F240000}"/>
    <cellStyle name="Normal 11 3 3 4 3 2" xfId="10328" xr:uid="{00000000-0005-0000-0000-000030240000}"/>
    <cellStyle name="Normal 11 3 3 4 4" xfId="10329" xr:uid="{00000000-0005-0000-0000-000031240000}"/>
    <cellStyle name="Normal 11 3 3 5" xfId="10330" xr:uid="{00000000-0005-0000-0000-000032240000}"/>
    <cellStyle name="Normal 11 3 3 5 2" xfId="10331" xr:uid="{00000000-0005-0000-0000-000033240000}"/>
    <cellStyle name="Normal 11 3 3 5 2 2" xfId="10332" xr:uid="{00000000-0005-0000-0000-000034240000}"/>
    <cellStyle name="Normal 11 3 3 5 3" xfId="10333" xr:uid="{00000000-0005-0000-0000-000035240000}"/>
    <cellStyle name="Normal 11 3 3 6" xfId="10334" xr:uid="{00000000-0005-0000-0000-000036240000}"/>
    <cellStyle name="Normal 11 3 3 6 2" xfId="10335" xr:uid="{00000000-0005-0000-0000-000037240000}"/>
    <cellStyle name="Normal 11 3 3 7" xfId="10336" xr:uid="{00000000-0005-0000-0000-000038240000}"/>
    <cellStyle name="Normal 11 3 3 7 2" xfId="10337" xr:uid="{00000000-0005-0000-0000-000039240000}"/>
    <cellStyle name="Normal 11 3 3 8" xfId="10338" xr:uid="{00000000-0005-0000-0000-00003A240000}"/>
    <cellStyle name="Normal 11 3 4" xfId="10339" xr:uid="{00000000-0005-0000-0000-00003B240000}"/>
    <cellStyle name="Normal 11 3 4 2" xfId="10340" xr:uid="{00000000-0005-0000-0000-00003C240000}"/>
    <cellStyle name="Normal 11 3 4 2 2" xfId="10341" xr:uid="{00000000-0005-0000-0000-00003D240000}"/>
    <cellStyle name="Normal 11 3 4 2 2 2" xfId="10342" xr:uid="{00000000-0005-0000-0000-00003E240000}"/>
    <cellStyle name="Normal 11 3 4 2 2 2 2" xfId="10343" xr:uid="{00000000-0005-0000-0000-00003F240000}"/>
    <cellStyle name="Normal 11 3 4 2 2 3" xfId="10344" xr:uid="{00000000-0005-0000-0000-000040240000}"/>
    <cellStyle name="Normal 11 3 4 2 3" xfId="10345" xr:uid="{00000000-0005-0000-0000-000041240000}"/>
    <cellStyle name="Normal 11 3 4 2 3 2" xfId="10346" xr:uid="{00000000-0005-0000-0000-000042240000}"/>
    <cellStyle name="Normal 11 3 4 2 4" xfId="10347" xr:uid="{00000000-0005-0000-0000-000043240000}"/>
    <cellStyle name="Normal 11 3 4 3" xfId="10348" xr:uid="{00000000-0005-0000-0000-000044240000}"/>
    <cellStyle name="Normal 11 3 4 3 2" xfId="10349" xr:uid="{00000000-0005-0000-0000-000045240000}"/>
    <cellStyle name="Normal 11 3 4 3 2 2" xfId="10350" xr:uid="{00000000-0005-0000-0000-000046240000}"/>
    <cellStyle name="Normal 11 3 4 3 3" xfId="10351" xr:uid="{00000000-0005-0000-0000-000047240000}"/>
    <cellStyle name="Normal 11 3 4 4" xfId="10352" xr:uid="{00000000-0005-0000-0000-000048240000}"/>
    <cellStyle name="Normal 11 3 4 4 2" xfId="10353" xr:uid="{00000000-0005-0000-0000-000049240000}"/>
    <cellStyle name="Normal 11 3 4 5" xfId="10354" xr:uid="{00000000-0005-0000-0000-00004A240000}"/>
    <cellStyle name="Normal 11 3 5" xfId="10355" xr:uid="{00000000-0005-0000-0000-00004B240000}"/>
    <cellStyle name="Normal 11 3 5 2" xfId="10356" xr:uid="{00000000-0005-0000-0000-00004C240000}"/>
    <cellStyle name="Normal 11 3 5 2 2" xfId="10357" xr:uid="{00000000-0005-0000-0000-00004D240000}"/>
    <cellStyle name="Normal 11 3 5 2 2 2" xfId="10358" xr:uid="{00000000-0005-0000-0000-00004E240000}"/>
    <cellStyle name="Normal 11 3 5 2 3" xfId="10359" xr:uid="{00000000-0005-0000-0000-00004F240000}"/>
    <cellStyle name="Normal 11 3 5 3" xfId="10360" xr:uid="{00000000-0005-0000-0000-000050240000}"/>
    <cellStyle name="Normal 11 3 5 3 2" xfId="10361" xr:uid="{00000000-0005-0000-0000-000051240000}"/>
    <cellStyle name="Normal 11 3 5 4" xfId="10362" xr:uid="{00000000-0005-0000-0000-000052240000}"/>
    <cellStyle name="Normal 11 3 6" xfId="10363" xr:uid="{00000000-0005-0000-0000-000053240000}"/>
    <cellStyle name="Normal 11 3 6 2" xfId="10364" xr:uid="{00000000-0005-0000-0000-000054240000}"/>
    <cellStyle name="Normal 11 3 6 2 2" xfId="10365" xr:uid="{00000000-0005-0000-0000-000055240000}"/>
    <cellStyle name="Normal 11 3 6 2 2 2" xfId="10366" xr:uid="{00000000-0005-0000-0000-000056240000}"/>
    <cellStyle name="Normal 11 3 6 2 3" xfId="10367" xr:uid="{00000000-0005-0000-0000-000057240000}"/>
    <cellStyle name="Normal 11 3 6 3" xfId="10368" xr:uid="{00000000-0005-0000-0000-000058240000}"/>
    <cellStyle name="Normal 11 3 6 3 2" xfId="10369" xr:uid="{00000000-0005-0000-0000-000059240000}"/>
    <cellStyle name="Normal 11 3 6 4" xfId="10370" xr:uid="{00000000-0005-0000-0000-00005A240000}"/>
    <cellStyle name="Normal 11 3 7" xfId="10371" xr:uid="{00000000-0005-0000-0000-00005B240000}"/>
    <cellStyle name="Normal 11 3 7 2" xfId="10372" xr:uid="{00000000-0005-0000-0000-00005C240000}"/>
    <cellStyle name="Normal 11 3 7 2 2" xfId="10373" xr:uid="{00000000-0005-0000-0000-00005D240000}"/>
    <cellStyle name="Normal 11 3 7 3" xfId="10374" xr:uid="{00000000-0005-0000-0000-00005E240000}"/>
    <cellStyle name="Normal 11 3 8" xfId="10375" xr:uid="{00000000-0005-0000-0000-00005F240000}"/>
    <cellStyle name="Normal 11 3 8 2" xfId="10376" xr:uid="{00000000-0005-0000-0000-000060240000}"/>
    <cellStyle name="Normal 11 3 9" xfId="10377" xr:uid="{00000000-0005-0000-0000-000061240000}"/>
    <cellStyle name="Normal 11 3 9 2" xfId="10378" xr:uid="{00000000-0005-0000-0000-000062240000}"/>
    <cellStyle name="Normal 11 4" xfId="10379" xr:uid="{00000000-0005-0000-0000-000063240000}"/>
    <cellStyle name="Normal 11 4 2" xfId="10380" xr:uid="{00000000-0005-0000-0000-000064240000}"/>
    <cellStyle name="Normal 11 4 2 2" xfId="10381" xr:uid="{00000000-0005-0000-0000-000065240000}"/>
    <cellStyle name="Normal 11 4 2 2 2" xfId="10382" xr:uid="{00000000-0005-0000-0000-000066240000}"/>
    <cellStyle name="Normal 11 4 2 2 2 2" xfId="10383" xr:uid="{00000000-0005-0000-0000-000067240000}"/>
    <cellStyle name="Normal 11 4 2 2 2 2 2" xfId="10384" xr:uid="{00000000-0005-0000-0000-000068240000}"/>
    <cellStyle name="Normal 11 4 2 2 2 2 2 2" xfId="10385" xr:uid="{00000000-0005-0000-0000-000069240000}"/>
    <cellStyle name="Normal 11 4 2 2 2 2 3" xfId="10386" xr:uid="{00000000-0005-0000-0000-00006A240000}"/>
    <cellStyle name="Normal 11 4 2 2 2 3" xfId="10387" xr:uid="{00000000-0005-0000-0000-00006B240000}"/>
    <cellStyle name="Normal 11 4 2 2 2 3 2" xfId="10388" xr:uid="{00000000-0005-0000-0000-00006C240000}"/>
    <cellStyle name="Normal 11 4 2 2 2 4" xfId="10389" xr:uid="{00000000-0005-0000-0000-00006D240000}"/>
    <cellStyle name="Normal 11 4 2 2 3" xfId="10390" xr:uid="{00000000-0005-0000-0000-00006E240000}"/>
    <cellStyle name="Normal 11 4 2 2 3 2" xfId="10391" xr:uid="{00000000-0005-0000-0000-00006F240000}"/>
    <cellStyle name="Normal 11 4 2 2 3 2 2" xfId="10392" xr:uid="{00000000-0005-0000-0000-000070240000}"/>
    <cellStyle name="Normal 11 4 2 2 3 3" xfId="10393" xr:uid="{00000000-0005-0000-0000-000071240000}"/>
    <cellStyle name="Normal 11 4 2 2 4" xfId="10394" xr:uid="{00000000-0005-0000-0000-000072240000}"/>
    <cellStyle name="Normal 11 4 2 2 4 2" xfId="10395" xr:uid="{00000000-0005-0000-0000-000073240000}"/>
    <cellStyle name="Normal 11 4 2 2 5" xfId="10396" xr:uid="{00000000-0005-0000-0000-000074240000}"/>
    <cellStyle name="Normal 11 4 2 3" xfId="10397" xr:uid="{00000000-0005-0000-0000-000075240000}"/>
    <cellStyle name="Normal 11 4 2 3 2" xfId="10398" xr:uid="{00000000-0005-0000-0000-000076240000}"/>
    <cellStyle name="Normal 11 4 2 3 2 2" xfId="10399" xr:uid="{00000000-0005-0000-0000-000077240000}"/>
    <cellStyle name="Normal 11 4 2 3 2 2 2" xfId="10400" xr:uid="{00000000-0005-0000-0000-000078240000}"/>
    <cellStyle name="Normal 11 4 2 3 2 3" xfId="10401" xr:uid="{00000000-0005-0000-0000-000079240000}"/>
    <cellStyle name="Normal 11 4 2 3 3" xfId="10402" xr:uid="{00000000-0005-0000-0000-00007A240000}"/>
    <cellStyle name="Normal 11 4 2 3 3 2" xfId="10403" xr:uid="{00000000-0005-0000-0000-00007B240000}"/>
    <cellStyle name="Normal 11 4 2 3 4" xfId="10404" xr:uid="{00000000-0005-0000-0000-00007C240000}"/>
    <cellStyle name="Normal 11 4 2 4" xfId="10405" xr:uid="{00000000-0005-0000-0000-00007D240000}"/>
    <cellStyle name="Normal 11 4 2 4 2" xfId="10406" xr:uid="{00000000-0005-0000-0000-00007E240000}"/>
    <cellStyle name="Normal 11 4 2 4 2 2" xfId="10407" xr:uid="{00000000-0005-0000-0000-00007F240000}"/>
    <cellStyle name="Normal 11 4 2 4 2 2 2" xfId="10408" xr:uid="{00000000-0005-0000-0000-000080240000}"/>
    <cellStyle name="Normal 11 4 2 4 2 3" xfId="10409" xr:uid="{00000000-0005-0000-0000-000081240000}"/>
    <cellStyle name="Normal 11 4 2 4 3" xfId="10410" xr:uid="{00000000-0005-0000-0000-000082240000}"/>
    <cellStyle name="Normal 11 4 2 4 3 2" xfId="10411" xr:uid="{00000000-0005-0000-0000-000083240000}"/>
    <cellStyle name="Normal 11 4 2 4 4" xfId="10412" xr:uid="{00000000-0005-0000-0000-000084240000}"/>
    <cellStyle name="Normal 11 4 2 5" xfId="10413" xr:uid="{00000000-0005-0000-0000-000085240000}"/>
    <cellStyle name="Normal 11 4 2 5 2" xfId="10414" xr:uid="{00000000-0005-0000-0000-000086240000}"/>
    <cellStyle name="Normal 11 4 2 5 2 2" xfId="10415" xr:uid="{00000000-0005-0000-0000-000087240000}"/>
    <cellStyle name="Normal 11 4 2 5 3" xfId="10416" xr:uid="{00000000-0005-0000-0000-000088240000}"/>
    <cellStyle name="Normal 11 4 2 6" xfId="10417" xr:uid="{00000000-0005-0000-0000-000089240000}"/>
    <cellStyle name="Normal 11 4 2 6 2" xfId="10418" xr:uid="{00000000-0005-0000-0000-00008A240000}"/>
    <cellStyle name="Normal 11 4 2 7" xfId="10419" xr:uid="{00000000-0005-0000-0000-00008B240000}"/>
    <cellStyle name="Normal 11 4 2 7 2" xfId="10420" xr:uid="{00000000-0005-0000-0000-00008C240000}"/>
    <cellStyle name="Normal 11 4 2 8" xfId="10421" xr:uid="{00000000-0005-0000-0000-00008D240000}"/>
    <cellStyle name="Normal 11 4 3" xfId="10422" xr:uid="{00000000-0005-0000-0000-00008E240000}"/>
    <cellStyle name="Normal 11 4 3 2" xfId="10423" xr:uid="{00000000-0005-0000-0000-00008F240000}"/>
    <cellStyle name="Normal 11 4 3 2 2" xfId="10424" xr:uid="{00000000-0005-0000-0000-000090240000}"/>
    <cellStyle name="Normal 11 4 3 2 2 2" xfId="10425" xr:uid="{00000000-0005-0000-0000-000091240000}"/>
    <cellStyle name="Normal 11 4 3 2 2 2 2" xfId="10426" xr:uid="{00000000-0005-0000-0000-000092240000}"/>
    <cellStyle name="Normal 11 4 3 2 2 3" xfId="10427" xr:uid="{00000000-0005-0000-0000-000093240000}"/>
    <cellStyle name="Normal 11 4 3 2 3" xfId="10428" xr:uid="{00000000-0005-0000-0000-000094240000}"/>
    <cellStyle name="Normal 11 4 3 2 3 2" xfId="10429" xr:uid="{00000000-0005-0000-0000-000095240000}"/>
    <cellStyle name="Normal 11 4 3 2 4" xfId="10430" xr:uid="{00000000-0005-0000-0000-000096240000}"/>
    <cellStyle name="Normal 11 4 3 3" xfId="10431" xr:uid="{00000000-0005-0000-0000-000097240000}"/>
    <cellStyle name="Normal 11 4 3 3 2" xfId="10432" xr:uid="{00000000-0005-0000-0000-000098240000}"/>
    <cellStyle name="Normal 11 4 3 3 2 2" xfId="10433" xr:uid="{00000000-0005-0000-0000-000099240000}"/>
    <cellStyle name="Normal 11 4 3 3 3" xfId="10434" xr:uid="{00000000-0005-0000-0000-00009A240000}"/>
    <cellStyle name="Normal 11 4 3 4" xfId="10435" xr:uid="{00000000-0005-0000-0000-00009B240000}"/>
    <cellStyle name="Normal 11 4 3 4 2" xfId="10436" xr:uid="{00000000-0005-0000-0000-00009C240000}"/>
    <cellStyle name="Normal 11 4 3 5" xfId="10437" xr:uid="{00000000-0005-0000-0000-00009D240000}"/>
    <cellStyle name="Normal 11 4 4" xfId="10438" xr:uid="{00000000-0005-0000-0000-00009E240000}"/>
    <cellStyle name="Normal 11 4 4 2" xfId="10439" xr:uid="{00000000-0005-0000-0000-00009F240000}"/>
    <cellStyle name="Normal 11 4 4 2 2" xfId="10440" xr:uid="{00000000-0005-0000-0000-0000A0240000}"/>
    <cellStyle name="Normal 11 4 4 2 2 2" xfId="10441" xr:uid="{00000000-0005-0000-0000-0000A1240000}"/>
    <cellStyle name="Normal 11 4 4 2 3" xfId="10442" xr:uid="{00000000-0005-0000-0000-0000A2240000}"/>
    <cellStyle name="Normal 11 4 4 3" xfId="10443" xr:uid="{00000000-0005-0000-0000-0000A3240000}"/>
    <cellStyle name="Normal 11 4 4 3 2" xfId="10444" xr:uid="{00000000-0005-0000-0000-0000A4240000}"/>
    <cellStyle name="Normal 11 4 4 4" xfId="10445" xr:uid="{00000000-0005-0000-0000-0000A5240000}"/>
    <cellStyle name="Normal 11 4 5" xfId="10446" xr:uid="{00000000-0005-0000-0000-0000A6240000}"/>
    <cellStyle name="Normal 11 4 5 2" xfId="10447" xr:uid="{00000000-0005-0000-0000-0000A7240000}"/>
    <cellStyle name="Normal 11 4 5 2 2" xfId="10448" xr:uid="{00000000-0005-0000-0000-0000A8240000}"/>
    <cellStyle name="Normal 11 4 5 2 2 2" xfId="10449" xr:uid="{00000000-0005-0000-0000-0000A9240000}"/>
    <cellStyle name="Normal 11 4 5 2 3" xfId="10450" xr:uid="{00000000-0005-0000-0000-0000AA240000}"/>
    <cellStyle name="Normal 11 4 5 3" xfId="10451" xr:uid="{00000000-0005-0000-0000-0000AB240000}"/>
    <cellStyle name="Normal 11 4 5 3 2" xfId="10452" xr:uid="{00000000-0005-0000-0000-0000AC240000}"/>
    <cellStyle name="Normal 11 4 5 4" xfId="10453" xr:uid="{00000000-0005-0000-0000-0000AD240000}"/>
    <cellStyle name="Normal 11 4 6" xfId="10454" xr:uid="{00000000-0005-0000-0000-0000AE240000}"/>
    <cellStyle name="Normal 11 4 6 2" xfId="10455" xr:uid="{00000000-0005-0000-0000-0000AF240000}"/>
    <cellStyle name="Normal 11 4 6 2 2" xfId="10456" xr:uid="{00000000-0005-0000-0000-0000B0240000}"/>
    <cellStyle name="Normal 11 4 6 3" xfId="10457" xr:uid="{00000000-0005-0000-0000-0000B1240000}"/>
    <cellStyle name="Normal 11 4 7" xfId="10458" xr:uid="{00000000-0005-0000-0000-0000B2240000}"/>
    <cellStyle name="Normal 11 4 7 2" xfId="10459" xr:uid="{00000000-0005-0000-0000-0000B3240000}"/>
    <cellStyle name="Normal 11 4 8" xfId="10460" xr:uid="{00000000-0005-0000-0000-0000B4240000}"/>
    <cellStyle name="Normal 11 4 8 2" xfId="10461" xr:uid="{00000000-0005-0000-0000-0000B5240000}"/>
    <cellStyle name="Normal 11 4 9" xfId="10462" xr:uid="{00000000-0005-0000-0000-0000B6240000}"/>
    <cellStyle name="Normal 11 5" xfId="10463" xr:uid="{00000000-0005-0000-0000-0000B7240000}"/>
    <cellStyle name="Normal 11 5 2" xfId="10464" xr:uid="{00000000-0005-0000-0000-0000B8240000}"/>
    <cellStyle name="Normal 11 5 2 2" xfId="10465" xr:uid="{00000000-0005-0000-0000-0000B9240000}"/>
    <cellStyle name="Normal 11 5 2 2 2" xfId="10466" xr:uid="{00000000-0005-0000-0000-0000BA240000}"/>
    <cellStyle name="Normal 11 5 2 2 2 2" xfId="10467" xr:uid="{00000000-0005-0000-0000-0000BB240000}"/>
    <cellStyle name="Normal 11 5 2 2 2 2 2" xfId="10468" xr:uid="{00000000-0005-0000-0000-0000BC240000}"/>
    <cellStyle name="Normal 11 5 2 2 2 3" xfId="10469" xr:uid="{00000000-0005-0000-0000-0000BD240000}"/>
    <cellStyle name="Normal 11 5 2 2 3" xfId="10470" xr:uid="{00000000-0005-0000-0000-0000BE240000}"/>
    <cellStyle name="Normal 11 5 2 2 3 2" xfId="10471" xr:uid="{00000000-0005-0000-0000-0000BF240000}"/>
    <cellStyle name="Normal 11 5 2 2 4" xfId="10472" xr:uid="{00000000-0005-0000-0000-0000C0240000}"/>
    <cellStyle name="Normal 11 5 2 3" xfId="10473" xr:uid="{00000000-0005-0000-0000-0000C1240000}"/>
    <cellStyle name="Normal 11 5 2 3 2" xfId="10474" xr:uid="{00000000-0005-0000-0000-0000C2240000}"/>
    <cellStyle name="Normal 11 5 2 3 2 2" xfId="10475" xr:uid="{00000000-0005-0000-0000-0000C3240000}"/>
    <cellStyle name="Normal 11 5 2 3 3" xfId="10476" xr:uid="{00000000-0005-0000-0000-0000C4240000}"/>
    <cellStyle name="Normal 11 5 2 4" xfId="10477" xr:uid="{00000000-0005-0000-0000-0000C5240000}"/>
    <cellStyle name="Normal 11 5 2 4 2" xfId="10478" xr:uid="{00000000-0005-0000-0000-0000C6240000}"/>
    <cellStyle name="Normal 11 5 2 5" xfId="10479" xr:uid="{00000000-0005-0000-0000-0000C7240000}"/>
    <cellStyle name="Normal 11 5 3" xfId="10480" xr:uid="{00000000-0005-0000-0000-0000C8240000}"/>
    <cellStyle name="Normal 11 5 3 2" xfId="10481" xr:uid="{00000000-0005-0000-0000-0000C9240000}"/>
    <cellStyle name="Normal 11 5 3 2 2" xfId="10482" xr:uid="{00000000-0005-0000-0000-0000CA240000}"/>
    <cellStyle name="Normal 11 5 3 2 2 2" xfId="10483" xr:uid="{00000000-0005-0000-0000-0000CB240000}"/>
    <cellStyle name="Normal 11 5 3 2 3" xfId="10484" xr:uid="{00000000-0005-0000-0000-0000CC240000}"/>
    <cellStyle name="Normal 11 5 3 3" xfId="10485" xr:uid="{00000000-0005-0000-0000-0000CD240000}"/>
    <cellStyle name="Normal 11 5 3 3 2" xfId="10486" xr:uid="{00000000-0005-0000-0000-0000CE240000}"/>
    <cellStyle name="Normal 11 5 3 4" xfId="10487" xr:uid="{00000000-0005-0000-0000-0000CF240000}"/>
    <cellStyle name="Normal 11 5 4" xfId="10488" xr:uid="{00000000-0005-0000-0000-0000D0240000}"/>
    <cellStyle name="Normal 11 5 4 2" xfId="10489" xr:uid="{00000000-0005-0000-0000-0000D1240000}"/>
    <cellStyle name="Normal 11 5 4 2 2" xfId="10490" xr:uid="{00000000-0005-0000-0000-0000D2240000}"/>
    <cellStyle name="Normal 11 5 4 2 2 2" xfId="10491" xr:uid="{00000000-0005-0000-0000-0000D3240000}"/>
    <cellStyle name="Normal 11 5 4 2 3" xfId="10492" xr:uid="{00000000-0005-0000-0000-0000D4240000}"/>
    <cellStyle name="Normal 11 5 4 3" xfId="10493" xr:uid="{00000000-0005-0000-0000-0000D5240000}"/>
    <cellStyle name="Normal 11 5 4 3 2" xfId="10494" xr:uid="{00000000-0005-0000-0000-0000D6240000}"/>
    <cellStyle name="Normal 11 5 4 4" xfId="10495" xr:uid="{00000000-0005-0000-0000-0000D7240000}"/>
    <cellStyle name="Normal 11 5 5" xfId="10496" xr:uid="{00000000-0005-0000-0000-0000D8240000}"/>
    <cellStyle name="Normal 11 5 5 2" xfId="10497" xr:uid="{00000000-0005-0000-0000-0000D9240000}"/>
    <cellStyle name="Normal 11 5 5 2 2" xfId="10498" xr:uid="{00000000-0005-0000-0000-0000DA240000}"/>
    <cellStyle name="Normal 11 5 5 3" xfId="10499" xr:uid="{00000000-0005-0000-0000-0000DB240000}"/>
    <cellStyle name="Normal 11 5 6" xfId="10500" xr:uid="{00000000-0005-0000-0000-0000DC240000}"/>
    <cellStyle name="Normal 11 5 6 2" xfId="10501" xr:uid="{00000000-0005-0000-0000-0000DD240000}"/>
    <cellStyle name="Normal 11 5 7" xfId="10502" xr:uid="{00000000-0005-0000-0000-0000DE240000}"/>
    <cellStyle name="Normal 11 5 7 2" xfId="10503" xr:uid="{00000000-0005-0000-0000-0000DF240000}"/>
    <cellStyle name="Normal 11 5 8" xfId="10504" xr:uid="{00000000-0005-0000-0000-0000E0240000}"/>
    <cellStyle name="Normal 11 6" xfId="10505" xr:uid="{00000000-0005-0000-0000-0000E1240000}"/>
    <cellStyle name="Normal 11 6 2" xfId="10506" xr:uid="{00000000-0005-0000-0000-0000E2240000}"/>
    <cellStyle name="Normal 11 6 2 2" xfId="10507" xr:uid="{00000000-0005-0000-0000-0000E3240000}"/>
    <cellStyle name="Normal 11 6 2 2 2" xfId="10508" xr:uid="{00000000-0005-0000-0000-0000E4240000}"/>
    <cellStyle name="Normal 11 6 2 2 2 2" xfId="10509" xr:uid="{00000000-0005-0000-0000-0000E5240000}"/>
    <cellStyle name="Normal 11 6 2 2 3" xfId="10510" xr:uid="{00000000-0005-0000-0000-0000E6240000}"/>
    <cellStyle name="Normal 11 6 2 3" xfId="10511" xr:uid="{00000000-0005-0000-0000-0000E7240000}"/>
    <cellStyle name="Normal 11 6 2 3 2" xfId="10512" xr:uid="{00000000-0005-0000-0000-0000E8240000}"/>
    <cellStyle name="Normal 11 6 2 4" xfId="10513" xr:uid="{00000000-0005-0000-0000-0000E9240000}"/>
    <cellStyle name="Normal 11 6 3" xfId="10514" xr:uid="{00000000-0005-0000-0000-0000EA240000}"/>
    <cellStyle name="Normal 11 6 3 2" xfId="10515" xr:uid="{00000000-0005-0000-0000-0000EB240000}"/>
    <cellStyle name="Normal 11 6 3 2 2" xfId="10516" xr:uid="{00000000-0005-0000-0000-0000EC240000}"/>
    <cellStyle name="Normal 11 6 3 3" xfId="10517" xr:uid="{00000000-0005-0000-0000-0000ED240000}"/>
    <cellStyle name="Normal 11 6 4" xfId="10518" xr:uid="{00000000-0005-0000-0000-0000EE240000}"/>
    <cellStyle name="Normal 11 6 4 2" xfId="10519" xr:uid="{00000000-0005-0000-0000-0000EF240000}"/>
    <cellStyle name="Normal 11 6 5" xfId="10520" xr:uid="{00000000-0005-0000-0000-0000F0240000}"/>
    <cellStyle name="Normal 11 7" xfId="10521" xr:uid="{00000000-0005-0000-0000-0000F1240000}"/>
    <cellStyle name="Normal 11 7 2" xfId="10522" xr:uid="{00000000-0005-0000-0000-0000F2240000}"/>
    <cellStyle name="Normal 11 7 2 2" xfId="10523" xr:uid="{00000000-0005-0000-0000-0000F3240000}"/>
    <cellStyle name="Normal 11 7 2 2 2" xfId="10524" xr:uid="{00000000-0005-0000-0000-0000F4240000}"/>
    <cellStyle name="Normal 11 7 2 3" xfId="10525" xr:uid="{00000000-0005-0000-0000-0000F5240000}"/>
    <cellStyle name="Normal 11 7 3" xfId="10526" xr:uid="{00000000-0005-0000-0000-0000F6240000}"/>
    <cellStyle name="Normal 11 7 3 2" xfId="10527" xr:uid="{00000000-0005-0000-0000-0000F7240000}"/>
    <cellStyle name="Normal 11 7 4" xfId="10528" xr:uid="{00000000-0005-0000-0000-0000F8240000}"/>
    <cellStyle name="Normal 11 8" xfId="10529" xr:uid="{00000000-0005-0000-0000-0000F9240000}"/>
    <cellStyle name="Normal 11 8 2" xfId="10530" xr:uid="{00000000-0005-0000-0000-0000FA240000}"/>
    <cellStyle name="Normal 11 8 2 2" xfId="10531" xr:uid="{00000000-0005-0000-0000-0000FB240000}"/>
    <cellStyle name="Normal 11 8 2 2 2" xfId="10532" xr:uid="{00000000-0005-0000-0000-0000FC240000}"/>
    <cellStyle name="Normal 11 8 2 3" xfId="10533" xr:uid="{00000000-0005-0000-0000-0000FD240000}"/>
    <cellStyle name="Normal 11 8 3" xfId="10534" xr:uid="{00000000-0005-0000-0000-0000FE240000}"/>
    <cellStyle name="Normal 11 8 3 2" xfId="10535" xr:uid="{00000000-0005-0000-0000-0000FF240000}"/>
    <cellStyle name="Normal 11 8 4" xfId="10536" xr:uid="{00000000-0005-0000-0000-000000250000}"/>
    <cellStyle name="Normal 11 9" xfId="10537" xr:uid="{00000000-0005-0000-0000-000001250000}"/>
    <cellStyle name="Normal 11 9 2" xfId="10538" xr:uid="{00000000-0005-0000-0000-000002250000}"/>
    <cellStyle name="Normal 11 9 2 2" xfId="10539" xr:uid="{00000000-0005-0000-0000-000003250000}"/>
    <cellStyle name="Normal 11 9 3" xfId="10540" xr:uid="{00000000-0005-0000-0000-000004250000}"/>
    <cellStyle name="Normal 12" xfId="1212" xr:uid="{00000000-0005-0000-0000-000005250000}"/>
    <cellStyle name="Normal 12 10" xfId="10541" xr:uid="{00000000-0005-0000-0000-000006250000}"/>
    <cellStyle name="Normal 12 10 2" xfId="10542" xr:uid="{00000000-0005-0000-0000-000007250000}"/>
    <cellStyle name="Normal 12 11" xfId="10543" xr:uid="{00000000-0005-0000-0000-000008250000}"/>
    <cellStyle name="Normal 12 11 2" xfId="10544" xr:uid="{00000000-0005-0000-0000-000009250000}"/>
    <cellStyle name="Normal 12 12" xfId="10545" xr:uid="{00000000-0005-0000-0000-00000A250000}"/>
    <cellStyle name="Normal 12 13" xfId="10546" xr:uid="{00000000-0005-0000-0000-00000B250000}"/>
    <cellStyle name="Normal 12 14" xfId="10547" xr:uid="{00000000-0005-0000-0000-00000C250000}"/>
    <cellStyle name="Normal 12 2" xfId="1213" xr:uid="{00000000-0005-0000-0000-00000D250000}"/>
    <cellStyle name="Normal 12 2 10" xfId="10548" xr:uid="{00000000-0005-0000-0000-00000E250000}"/>
    <cellStyle name="Normal 12 2 11" xfId="10549" xr:uid="{00000000-0005-0000-0000-00000F250000}"/>
    <cellStyle name="Normal 12 2 2" xfId="1214" xr:uid="{00000000-0005-0000-0000-000010250000}"/>
    <cellStyle name="Normal 12 2 2 10" xfId="10550" xr:uid="{00000000-0005-0000-0000-000011250000}"/>
    <cellStyle name="Normal 12 2 2 2" xfId="10551" xr:uid="{00000000-0005-0000-0000-000012250000}"/>
    <cellStyle name="Normal 12 2 2 2 2" xfId="10552" xr:uid="{00000000-0005-0000-0000-000013250000}"/>
    <cellStyle name="Normal 12 2 2 2 2 2" xfId="10553" xr:uid="{00000000-0005-0000-0000-000014250000}"/>
    <cellStyle name="Normal 12 2 2 2 2 2 2" xfId="10554" xr:uid="{00000000-0005-0000-0000-000015250000}"/>
    <cellStyle name="Normal 12 2 2 2 2 2 2 2" xfId="10555" xr:uid="{00000000-0005-0000-0000-000016250000}"/>
    <cellStyle name="Normal 12 2 2 2 2 2 2 2 2" xfId="10556" xr:uid="{00000000-0005-0000-0000-000017250000}"/>
    <cellStyle name="Normal 12 2 2 2 2 2 2 3" xfId="10557" xr:uid="{00000000-0005-0000-0000-000018250000}"/>
    <cellStyle name="Normal 12 2 2 2 2 2 3" xfId="10558" xr:uid="{00000000-0005-0000-0000-000019250000}"/>
    <cellStyle name="Normal 12 2 2 2 2 2 3 2" xfId="10559" xr:uid="{00000000-0005-0000-0000-00001A250000}"/>
    <cellStyle name="Normal 12 2 2 2 2 2 4" xfId="10560" xr:uid="{00000000-0005-0000-0000-00001B250000}"/>
    <cellStyle name="Normal 12 2 2 2 2 3" xfId="10561" xr:uid="{00000000-0005-0000-0000-00001C250000}"/>
    <cellStyle name="Normal 12 2 2 2 2 3 2" xfId="10562" xr:uid="{00000000-0005-0000-0000-00001D250000}"/>
    <cellStyle name="Normal 12 2 2 2 2 3 2 2" xfId="10563" xr:uid="{00000000-0005-0000-0000-00001E250000}"/>
    <cellStyle name="Normal 12 2 2 2 2 3 3" xfId="10564" xr:uid="{00000000-0005-0000-0000-00001F250000}"/>
    <cellStyle name="Normal 12 2 2 2 2 4" xfId="10565" xr:uid="{00000000-0005-0000-0000-000020250000}"/>
    <cellStyle name="Normal 12 2 2 2 2 4 2" xfId="10566" xr:uid="{00000000-0005-0000-0000-000021250000}"/>
    <cellStyle name="Normal 12 2 2 2 2 5" xfId="10567" xr:uid="{00000000-0005-0000-0000-000022250000}"/>
    <cellStyle name="Normal 12 2 2 2 3" xfId="10568" xr:uid="{00000000-0005-0000-0000-000023250000}"/>
    <cellStyle name="Normal 12 2 2 2 3 2" xfId="10569" xr:uid="{00000000-0005-0000-0000-000024250000}"/>
    <cellStyle name="Normal 12 2 2 2 3 2 2" xfId="10570" xr:uid="{00000000-0005-0000-0000-000025250000}"/>
    <cellStyle name="Normal 12 2 2 2 3 2 2 2" xfId="10571" xr:uid="{00000000-0005-0000-0000-000026250000}"/>
    <cellStyle name="Normal 12 2 2 2 3 2 3" xfId="10572" xr:uid="{00000000-0005-0000-0000-000027250000}"/>
    <cellStyle name="Normal 12 2 2 2 3 3" xfId="10573" xr:uid="{00000000-0005-0000-0000-000028250000}"/>
    <cellStyle name="Normal 12 2 2 2 3 3 2" xfId="10574" xr:uid="{00000000-0005-0000-0000-000029250000}"/>
    <cellStyle name="Normal 12 2 2 2 3 4" xfId="10575" xr:uid="{00000000-0005-0000-0000-00002A250000}"/>
    <cellStyle name="Normal 12 2 2 2 4" xfId="10576" xr:uid="{00000000-0005-0000-0000-00002B250000}"/>
    <cellStyle name="Normal 12 2 2 2 4 2" xfId="10577" xr:uid="{00000000-0005-0000-0000-00002C250000}"/>
    <cellStyle name="Normal 12 2 2 2 4 2 2" xfId="10578" xr:uid="{00000000-0005-0000-0000-00002D250000}"/>
    <cellStyle name="Normal 12 2 2 2 4 2 2 2" xfId="10579" xr:uid="{00000000-0005-0000-0000-00002E250000}"/>
    <cellStyle name="Normal 12 2 2 2 4 2 3" xfId="10580" xr:uid="{00000000-0005-0000-0000-00002F250000}"/>
    <cellStyle name="Normal 12 2 2 2 4 3" xfId="10581" xr:uid="{00000000-0005-0000-0000-000030250000}"/>
    <cellStyle name="Normal 12 2 2 2 4 3 2" xfId="10582" xr:uid="{00000000-0005-0000-0000-000031250000}"/>
    <cellStyle name="Normal 12 2 2 2 4 4" xfId="10583" xr:uid="{00000000-0005-0000-0000-000032250000}"/>
    <cellStyle name="Normal 12 2 2 2 5" xfId="10584" xr:uid="{00000000-0005-0000-0000-000033250000}"/>
    <cellStyle name="Normal 12 2 2 2 5 2" xfId="10585" xr:uid="{00000000-0005-0000-0000-000034250000}"/>
    <cellStyle name="Normal 12 2 2 2 5 2 2" xfId="10586" xr:uid="{00000000-0005-0000-0000-000035250000}"/>
    <cellStyle name="Normal 12 2 2 2 5 3" xfId="10587" xr:uid="{00000000-0005-0000-0000-000036250000}"/>
    <cellStyle name="Normal 12 2 2 2 6" xfId="10588" xr:uid="{00000000-0005-0000-0000-000037250000}"/>
    <cellStyle name="Normal 12 2 2 2 6 2" xfId="10589" xr:uid="{00000000-0005-0000-0000-000038250000}"/>
    <cellStyle name="Normal 12 2 2 2 7" xfId="10590" xr:uid="{00000000-0005-0000-0000-000039250000}"/>
    <cellStyle name="Normal 12 2 2 2 7 2" xfId="10591" xr:uid="{00000000-0005-0000-0000-00003A250000}"/>
    <cellStyle name="Normal 12 2 2 2 8" xfId="10592" xr:uid="{00000000-0005-0000-0000-00003B250000}"/>
    <cellStyle name="Normal 12 2 2 2 9" xfId="10593" xr:uid="{00000000-0005-0000-0000-00003C250000}"/>
    <cellStyle name="Normal 12 2 2 3" xfId="10594" xr:uid="{00000000-0005-0000-0000-00003D250000}"/>
    <cellStyle name="Normal 12 2 2 3 2" xfId="10595" xr:uid="{00000000-0005-0000-0000-00003E250000}"/>
    <cellStyle name="Normal 12 2 2 3 2 2" xfId="10596" xr:uid="{00000000-0005-0000-0000-00003F250000}"/>
    <cellStyle name="Normal 12 2 2 3 2 2 2" xfId="10597" xr:uid="{00000000-0005-0000-0000-000040250000}"/>
    <cellStyle name="Normal 12 2 2 3 2 2 2 2" xfId="10598" xr:uid="{00000000-0005-0000-0000-000041250000}"/>
    <cellStyle name="Normal 12 2 2 3 2 2 3" xfId="10599" xr:uid="{00000000-0005-0000-0000-000042250000}"/>
    <cellStyle name="Normal 12 2 2 3 2 3" xfId="10600" xr:uid="{00000000-0005-0000-0000-000043250000}"/>
    <cellStyle name="Normal 12 2 2 3 2 3 2" xfId="10601" xr:uid="{00000000-0005-0000-0000-000044250000}"/>
    <cellStyle name="Normal 12 2 2 3 2 4" xfId="10602" xr:uid="{00000000-0005-0000-0000-000045250000}"/>
    <cellStyle name="Normal 12 2 2 3 3" xfId="10603" xr:uid="{00000000-0005-0000-0000-000046250000}"/>
    <cellStyle name="Normal 12 2 2 3 3 2" xfId="10604" xr:uid="{00000000-0005-0000-0000-000047250000}"/>
    <cellStyle name="Normal 12 2 2 3 3 2 2" xfId="10605" xr:uid="{00000000-0005-0000-0000-000048250000}"/>
    <cellStyle name="Normal 12 2 2 3 3 3" xfId="10606" xr:uid="{00000000-0005-0000-0000-000049250000}"/>
    <cellStyle name="Normal 12 2 2 3 4" xfId="10607" xr:uid="{00000000-0005-0000-0000-00004A250000}"/>
    <cellStyle name="Normal 12 2 2 3 4 2" xfId="10608" xr:uid="{00000000-0005-0000-0000-00004B250000}"/>
    <cellStyle name="Normal 12 2 2 3 5" xfId="10609" xr:uid="{00000000-0005-0000-0000-00004C250000}"/>
    <cellStyle name="Normal 12 2 2 4" xfId="10610" xr:uid="{00000000-0005-0000-0000-00004D250000}"/>
    <cellStyle name="Normal 12 2 2 4 2" xfId="10611" xr:uid="{00000000-0005-0000-0000-00004E250000}"/>
    <cellStyle name="Normal 12 2 2 4 2 2" xfId="10612" xr:uid="{00000000-0005-0000-0000-00004F250000}"/>
    <cellStyle name="Normal 12 2 2 4 2 2 2" xfId="10613" xr:uid="{00000000-0005-0000-0000-000050250000}"/>
    <cellStyle name="Normal 12 2 2 4 2 3" xfId="10614" xr:uid="{00000000-0005-0000-0000-000051250000}"/>
    <cellStyle name="Normal 12 2 2 4 3" xfId="10615" xr:uid="{00000000-0005-0000-0000-000052250000}"/>
    <cellStyle name="Normal 12 2 2 4 3 2" xfId="10616" xr:uid="{00000000-0005-0000-0000-000053250000}"/>
    <cellStyle name="Normal 12 2 2 4 4" xfId="10617" xr:uid="{00000000-0005-0000-0000-000054250000}"/>
    <cellStyle name="Normal 12 2 2 5" xfId="10618" xr:uid="{00000000-0005-0000-0000-000055250000}"/>
    <cellStyle name="Normal 12 2 2 5 2" xfId="10619" xr:uid="{00000000-0005-0000-0000-000056250000}"/>
    <cellStyle name="Normal 12 2 2 5 2 2" xfId="10620" xr:uid="{00000000-0005-0000-0000-000057250000}"/>
    <cellStyle name="Normal 12 2 2 5 2 2 2" xfId="10621" xr:uid="{00000000-0005-0000-0000-000058250000}"/>
    <cellStyle name="Normal 12 2 2 5 2 3" xfId="10622" xr:uid="{00000000-0005-0000-0000-000059250000}"/>
    <cellStyle name="Normal 12 2 2 5 3" xfId="10623" xr:uid="{00000000-0005-0000-0000-00005A250000}"/>
    <cellStyle name="Normal 12 2 2 5 3 2" xfId="10624" xr:uid="{00000000-0005-0000-0000-00005B250000}"/>
    <cellStyle name="Normal 12 2 2 5 4" xfId="10625" xr:uid="{00000000-0005-0000-0000-00005C250000}"/>
    <cellStyle name="Normal 12 2 2 6" xfId="10626" xr:uid="{00000000-0005-0000-0000-00005D250000}"/>
    <cellStyle name="Normal 12 2 2 6 2" xfId="10627" xr:uid="{00000000-0005-0000-0000-00005E250000}"/>
    <cellStyle name="Normal 12 2 2 6 2 2" xfId="10628" xr:uid="{00000000-0005-0000-0000-00005F250000}"/>
    <cellStyle name="Normal 12 2 2 6 3" xfId="10629" xr:uid="{00000000-0005-0000-0000-000060250000}"/>
    <cellStyle name="Normal 12 2 2 7" xfId="10630" xr:uid="{00000000-0005-0000-0000-000061250000}"/>
    <cellStyle name="Normal 12 2 2 7 2" xfId="10631" xr:uid="{00000000-0005-0000-0000-000062250000}"/>
    <cellStyle name="Normal 12 2 2 8" xfId="10632" xr:uid="{00000000-0005-0000-0000-000063250000}"/>
    <cellStyle name="Normal 12 2 2 8 2" xfId="10633" xr:uid="{00000000-0005-0000-0000-000064250000}"/>
    <cellStyle name="Normal 12 2 2 9" xfId="10634" xr:uid="{00000000-0005-0000-0000-000065250000}"/>
    <cellStyle name="Normal 12 2 3" xfId="10635" xr:uid="{00000000-0005-0000-0000-000066250000}"/>
    <cellStyle name="Normal 12 2 3 2" xfId="10636" xr:uid="{00000000-0005-0000-0000-000067250000}"/>
    <cellStyle name="Normal 12 2 3 2 2" xfId="10637" xr:uid="{00000000-0005-0000-0000-000068250000}"/>
    <cellStyle name="Normal 12 2 3 2 2 2" xfId="10638" xr:uid="{00000000-0005-0000-0000-000069250000}"/>
    <cellStyle name="Normal 12 2 3 2 2 2 2" xfId="10639" xr:uid="{00000000-0005-0000-0000-00006A250000}"/>
    <cellStyle name="Normal 12 2 3 2 2 2 2 2" xfId="10640" xr:uid="{00000000-0005-0000-0000-00006B250000}"/>
    <cellStyle name="Normal 12 2 3 2 2 2 3" xfId="10641" xr:uid="{00000000-0005-0000-0000-00006C250000}"/>
    <cellStyle name="Normal 12 2 3 2 2 3" xfId="10642" xr:uid="{00000000-0005-0000-0000-00006D250000}"/>
    <cellStyle name="Normal 12 2 3 2 2 3 2" xfId="10643" xr:uid="{00000000-0005-0000-0000-00006E250000}"/>
    <cellStyle name="Normal 12 2 3 2 2 4" xfId="10644" xr:uid="{00000000-0005-0000-0000-00006F250000}"/>
    <cellStyle name="Normal 12 2 3 2 3" xfId="10645" xr:uid="{00000000-0005-0000-0000-000070250000}"/>
    <cellStyle name="Normal 12 2 3 2 3 2" xfId="10646" xr:uid="{00000000-0005-0000-0000-000071250000}"/>
    <cellStyle name="Normal 12 2 3 2 3 2 2" xfId="10647" xr:uid="{00000000-0005-0000-0000-000072250000}"/>
    <cellStyle name="Normal 12 2 3 2 3 3" xfId="10648" xr:uid="{00000000-0005-0000-0000-000073250000}"/>
    <cellStyle name="Normal 12 2 3 2 4" xfId="10649" xr:uid="{00000000-0005-0000-0000-000074250000}"/>
    <cellStyle name="Normal 12 2 3 2 4 2" xfId="10650" xr:uid="{00000000-0005-0000-0000-000075250000}"/>
    <cellStyle name="Normal 12 2 3 2 5" xfId="10651" xr:uid="{00000000-0005-0000-0000-000076250000}"/>
    <cellStyle name="Normal 12 2 3 2 6" xfId="10652" xr:uid="{00000000-0005-0000-0000-000077250000}"/>
    <cellStyle name="Normal 12 2 3 3" xfId="10653" xr:uid="{00000000-0005-0000-0000-000078250000}"/>
    <cellStyle name="Normal 12 2 3 3 2" xfId="10654" xr:uid="{00000000-0005-0000-0000-000079250000}"/>
    <cellStyle name="Normal 12 2 3 3 2 2" xfId="10655" xr:uid="{00000000-0005-0000-0000-00007A250000}"/>
    <cellStyle name="Normal 12 2 3 3 2 2 2" xfId="10656" xr:uid="{00000000-0005-0000-0000-00007B250000}"/>
    <cellStyle name="Normal 12 2 3 3 2 3" xfId="10657" xr:uid="{00000000-0005-0000-0000-00007C250000}"/>
    <cellStyle name="Normal 12 2 3 3 3" xfId="10658" xr:uid="{00000000-0005-0000-0000-00007D250000}"/>
    <cellStyle name="Normal 12 2 3 3 3 2" xfId="10659" xr:uid="{00000000-0005-0000-0000-00007E250000}"/>
    <cellStyle name="Normal 12 2 3 3 4" xfId="10660" xr:uid="{00000000-0005-0000-0000-00007F250000}"/>
    <cellStyle name="Normal 12 2 3 4" xfId="10661" xr:uid="{00000000-0005-0000-0000-000080250000}"/>
    <cellStyle name="Normal 12 2 3 4 2" xfId="10662" xr:uid="{00000000-0005-0000-0000-000081250000}"/>
    <cellStyle name="Normal 12 2 3 4 2 2" xfId="10663" xr:uid="{00000000-0005-0000-0000-000082250000}"/>
    <cellStyle name="Normal 12 2 3 4 2 2 2" xfId="10664" xr:uid="{00000000-0005-0000-0000-000083250000}"/>
    <cellStyle name="Normal 12 2 3 4 2 3" xfId="10665" xr:uid="{00000000-0005-0000-0000-000084250000}"/>
    <cellStyle name="Normal 12 2 3 4 3" xfId="10666" xr:uid="{00000000-0005-0000-0000-000085250000}"/>
    <cellStyle name="Normal 12 2 3 4 3 2" xfId="10667" xr:uid="{00000000-0005-0000-0000-000086250000}"/>
    <cellStyle name="Normal 12 2 3 4 4" xfId="10668" xr:uid="{00000000-0005-0000-0000-000087250000}"/>
    <cellStyle name="Normal 12 2 3 5" xfId="10669" xr:uid="{00000000-0005-0000-0000-000088250000}"/>
    <cellStyle name="Normal 12 2 3 5 2" xfId="10670" xr:uid="{00000000-0005-0000-0000-000089250000}"/>
    <cellStyle name="Normal 12 2 3 5 2 2" xfId="10671" xr:uid="{00000000-0005-0000-0000-00008A250000}"/>
    <cellStyle name="Normal 12 2 3 5 3" xfId="10672" xr:uid="{00000000-0005-0000-0000-00008B250000}"/>
    <cellStyle name="Normal 12 2 3 6" xfId="10673" xr:uid="{00000000-0005-0000-0000-00008C250000}"/>
    <cellStyle name="Normal 12 2 3 6 2" xfId="10674" xr:uid="{00000000-0005-0000-0000-00008D250000}"/>
    <cellStyle name="Normal 12 2 3 7" xfId="10675" xr:uid="{00000000-0005-0000-0000-00008E250000}"/>
    <cellStyle name="Normal 12 2 3 7 2" xfId="10676" xr:uid="{00000000-0005-0000-0000-00008F250000}"/>
    <cellStyle name="Normal 12 2 3 8" xfId="10677" xr:uid="{00000000-0005-0000-0000-000090250000}"/>
    <cellStyle name="Normal 12 2 3 9" xfId="10678" xr:uid="{00000000-0005-0000-0000-000091250000}"/>
    <cellStyle name="Normal 12 2 4" xfId="10679" xr:uid="{00000000-0005-0000-0000-000092250000}"/>
    <cellStyle name="Normal 12 2 4 2" xfId="10680" xr:uid="{00000000-0005-0000-0000-000093250000}"/>
    <cellStyle name="Normal 12 2 4 3" xfId="10681" xr:uid="{00000000-0005-0000-0000-000094250000}"/>
    <cellStyle name="Normal 12 2 4 4" xfId="10682" xr:uid="{00000000-0005-0000-0000-000095250000}"/>
    <cellStyle name="Normal 12 2 5" xfId="10683" xr:uid="{00000000-0005-0000-0000-000096250000}"/>
    <cellStyle name="Normal 12 2 5 2" xfId="10684" xr:uid="{00000000-0005-0000-0000-000097250000}"/>
    <cellStyle name="Normal 12 2 5 2 2" xfId="10685" xr:uid="{00000000-0005-0000-0000-000098250000}"/>
    <cellStyle name="Normal 12 2 5 2 2 2" xfId="10686" xr:uid="{00000000-0005-0000-0000-000099250000}"/>
    <cellStyle name="Normal 12 2 5 2 2 2 2" xfId="10687" xr:uid="{00000000-0005-0000-0000-00009A250000}"/>
    <cellStyle name="Normal 12 2 5 2 2 3" xfId="10688" xr:uid="{00000000-0005-0000-0000-00009B250000}"/>
    <cellStyle name="Normal 12 2 5 2 3" xfId="10689" xr:uid="{00000000-0005-0000-0000-00009C250000}"/>
    <cellStyle name="Normal 12 2 5 2 3 2" xfId="10690" xr:uid="{00000000-0005-0000-0000-00009D250000}"/>
    <cellStyle name="Normal 12 2 5 2 4" xfId="10691" xr:uid="{00000000-0005-0000-0000-00009E250000}"/>
    <cellStyle name="Normal 12 2 5 3" xfId="10692" xr:uid="{00000000-0005-0000-0000-00009F250000}"/>
    <cellStyle name="Normal 12 2 5 3 2" xfId="10693" xr:uid="{00000000-0005-0000-0000-0000A0250000}"/>
    <cellStyle name="Normal 12 2 5 3 2 2" xfId="10694" xr:uid="{00000000-0005-0000-0000-0000A1250000}"/>
    <cellStyle name="Normal 12 2 5 3 3" xfId="10695" xr:uid="{00000000-0005-0000-0000-0000A2250000}"/>
    <cellStyle name="Normal 12 2 5 4" xfId="10696" xr:uid="{00000000-0005-0000-0000-0000A3250000}"/>
    <cellStyle name="Normal 12 2 5 4 2" xfId="10697" xr:uid="{00000000-0005-0000-0000-0000A4250000}"/>
    <cellStyle name="Normal 12 2 5 5" xfId="10698" xr:uid="{00000000-0005-0000-0000-0000A5250000}"/>
    <cellStyle name="Normal 12 2 6" xfId="10699" xr:uid="{00000000-0005-0000-0000-0000A6250000}"/>
    <cellStyle name="Normal 12 2 6 2" xfId="10700" xr:uid="{00000000-0005-0000-0000-0000A7250000}"/>
    <cellStyle name="Normal 12 2 6 2 2" xfId="10701" xr:uid="{00000000-0005-0000-0000-0000A8250000}"/>
    <cellStyle name="Normal 12 2 6 2 2 2" xfId="10702" xr:uid="{00000000-0005-0000-0000-0000A9250000}"/>
    <cellStyle name="Normal 12 2 6 2 3" xfId="10703" xr:uid="{00000000-0005-0000-0000-0000AA250000}"/>
    <cellStyle name="Normal 12 2 6 3" xfId="10704" xr:uid="{00000000-0005-0000-0000-0000AB250000}"/>
    <cellStyle name="Normal 12 2 6 3 2" xfId="10705" xr:uid="{00000000-0005-0000-0000-0000AC250000}"/>
    <cellStyle name="Normal 12 2 6 4" xfId="10706" xr:uid="{00000000-0005-0000-0000-0000AD250000}"/>
    <cellStyle name="Normal 12 2 7" xfId="10707" xr:uid="{00000000-0005-0000-0000-0000AE250000}"/>
    <cellStyle name="Normal 12 2 7 2" xfId="10708" xr:uid="{00000000-0005-0000-0000-0000AF250000}"/>
    <cellStyle name="Normal 12 2 7 2 2" xfId="10709" xr:uid="{00000000-0005-0000-0000-0000B0250000}"/>
    <cellStyle name="Normal 12 2 7 2 2 2" xfId="10710" xr:uid="{00000000-0005-0000-0000-0000B1250000}"/>
    <cellStyle name="Normal 12 2 7 2 3" xfId="10711" xr:uid="{00000000-0005-0000-0000-0000B2250000}"/>
    <cellStyle name="Normal 12 2 7 3" xfId="10712" xr:uid="{00000000-0005-0000-0000-0000B3250000}"/>
    <cellStyle name="Normal 12 2 7 3 2" xfId="10713" xr:uid="{00000000-0005-0000-0000-0000B4250000}"/>
    <cellStyle name="Normal 12 2 7 4" xfId="10714" xr:uid="{00000000-0005-0000-0000-0000B5250000}"/>
    <cellStyle name="Normal 12 2 8" xfId="10715" xr:uid="{00000000-0005-0000-0000-0000B6250000}"/>
    <cellStyle name="Normal 12 2 8 2" xfId="10716" xr:uid="{00000000-0005-0000-0000-0000B7250000}"/>
    <cellStyle name="Normal 12 2 8 2 2" xfId="10717" xr:uid="{00000000-0005-0000-0000-0000B8250000}"/>
    <cellStyle name="Normal 12 2 8 3" xfId="10718" xr:uid="{00000000-0005-0000-0000-0000B9250000}"/>
    <cellStyle name="Normal 12 2 9" xfId="10719" xr:uid="{00000000-0005-0000-0000-0000BA250000}"/>
    <cellStyle name="Normal 12 2 9 2" xfId="10720" xr:uid="{00000000-0005-0000-0000-0000BB250000}"/>
    <cellStyle name="Normal 12 2_T-straight with PEDs adjustor" xfId="10721" xr:uid="{00000000-0005-0000-0000-0000BC250000}"/>
    <cellStyle name="Normal 12 3" xfId="1215" xr:uid="{00000000-0005-0000-0000-0000BD250000}"/>
    <cellStyle name="Normal 12 3 2" xfId="10722" xr:uid="{00000000-0005-0000-0000-0000BE250000}"/>
    <cellStyle name="Normal 12 3 2 2" xfId="10723" xr:uid="{00000000-0005-0000-0000-0000BF250000}"/>
    <cellStyle name="Normal 12 3 2 3" xfId="10724" xr:uid="{00000000-0005-0000-0000-0000C0250000}"/>
    <cellStyle name="Normal 12 3 3" xfId="10725" xr:uid="{00000000-0005-0000-0000-0000C1250000}"/>
    <cellStyle name="Normal 12 3 4" xfId="10726" xr:uid="{00000000-0005-0000-0000-0000C2250000}"/>
    <cellStyle name="Normal 12 4" xfId="10727" xr:uid="{00000000-0005-0000-0000-0000C3250000}"/>
    <cellStyle name="Normal 12 4 10" xfId="10728" xr:uid="{00000000-0005-0000-0000-0000C4250000}"/>
    <cellStyle name="Normal 12 4 2" xfId="10729" xr:uid="{00000000-0005-0000-0000-0000C5250000}"/>
    <cellStyle name="Normal 12 4 2 2" xfId="10730" xr:uid="{00000000-0005-0000-0000-0000C6250000}"/>
    <cellStyle name="Normal 12 4 2 2 2" xfId="10731" xr:uid="{00000000-0005-0000-0000-0000C7250000}"/>
    <cellStyle name="Normal 12 4 2 2 2 2" xfId="10732" xr:uid="{00000000-0005-0000-0000-0000C8250000}"/>
    <cellStyle name="Normal 12 4 2 2 2 2 2" xfId="10733" xr:uid="{00000000-0005-0000-0000-0000C9250000}"/>
    <cellStyle name="Normal 12 4 2 2 2 2 2 2" xfId="10734" xr:uid="{00000000-0005-0000-0000-0000CA250000}"/>
    <cellStyle name="Normal 12 4 2 2 2 2 3" xfId="10735" xr:uid="{00000000-0005-0000-0000-0000CB250000}"/>
    <cellStyle name="Normal 12 4 2 2 2 3" xfId="10736" xr:uid="{00000000-0005-0000-0000-0000CC250000}"/>
    <cellStyle name="Normal 12 4 2 2 2 3 2" xfId="10737" xr:uid="{00000000-0005-0000-0000-0000CD250000}"/>
    <cellStyle name="Normal 12 4 2 2 2 4" xfId="10738" xr:uid="{00000000-0005-0000-0000-0000CE250000}"/>
    <cellStyle name="Normal 12 4 2 2 3" xfId="10739" xr:uid="{00000000-0005-0000-0000-0000CF250000}"/>
    <cellStyle name="Normal 12 4 2 2 3 2" xfId="10740" xr:uid="{00000000-0005-0000-0000-0000D0250000}"/>
    <cellStyle name="Normal 12 4 2 2 3 2 2" xfId="10741" xr:uid="{00000000-0005-0000-0000-0000D1250000}"/>
    <cellStyle name="Normal 12 4 2 2 3 3" xfId="10742" xr:uid="{00000000-0005-0000-0000-0000D2250000}"/>
    <cellStyle name="Normal 12 4 2 2 4" xfId="10743" xr:uid="{00000000-0005-0000-0000-0000D3250000}"/>
    <cellStyle name="Normal 12 4 2 2 4 2" xfId="10744" xr:uid="{00000000-0005-0000-0000-0000D4250000}"/>
    <cellStyle name="Normal 12 4 2 2 5" xfId="10745" xr:uid="{00000000-0005-0000-0000-0000D5250000}"/>
    <cellStyle name="Normal 12 4 2 3" xfId="10746" xr:uid="{00000000-0005-0000-0000-0000D6250000}"/>
    <cellStyle name="Normal 12 4 2 3 2" xfId="10747" xr:uid="{00000000-0005-0000-0000-0000D7250000}"/>
    <cellStyle name="Normal 12 4 2 3 2 2" xfId="10748" xr:uid="{00000000-0005-0000-0000-0000D8250000}"/>
    <cellStyle name="Normal 12 4 2 3 2 2 2" xfId="10749" xr:uid="{00000000-0005-0000-0000-0000D9250000}"/>
    <cellStyle name="Normal 12 4 2 3 2 3" xfId="10750" xr:uid="{00000000-0005-0000-0000-0000DA250000}"/>
    <cellStyle name="Normal 12 4 2 3 3" xfId="10751" xr:uid="{00000000-0005-0000-0000-0000DB250000}"/>
    <cellStyle name="Normal 12 4 2 3 3 2" xfId="10752" xr:uid="{00000000-0005-0000-0000-0000DC250000}"/>
    <cellStyle name="Normal 12 4 2 3 4" xfId="10753" xr:uid="{00000000-0005-0000-0000-0000DD250000}"/>
    <cellStyle name="Normal 12 4 2 4" xfId="10754" xr:uid="{00000000-0005-0000-0000-0000DE250000}"/>
    <cellStyle name="Normal 12 4 2 4 2" xfId="10755" xr:uid="{00000000-0005-0000-0000-0000DF250000}"/>
    <cellStyle name="Normal 12 4 2 4 2 2" xfId="10756" xr:uid="{00000000-0005-0000-0000-0000E0250000}"/>
    <cellStyle name="Normal 12 4 2 4 2 2 2" xfId="10757" xr:uid="{00000000-0005-0000-0000-0000E1250000}"/>
    <cellStyle name="Normal 12 4 2 4 2 3" xfId="10758" xr:uid="{00000000-0005-0000-0000-0000E2250000}"/>
    <cellStyle name="Normal 12 4 2 4 3" xfId="10759" xr:uid="{00000000-0005-0000-0000-0000E3250000}"/>
    <cellStyle name="Normal 12 4 2 4 3 2" xfId="10760" xr:uid="{00000000-0005-0000-0000-0000E4250000}"/>
    <cellStyle name="Normal 12 4 2 4 4" xfId="10761" xr:uid="{00000000-0005-0000-0000-0000E5250000}"/>
    <cellStyle name="Normal 12 4 2 5" xfId="10762" xr:uid="{00000000-0005-0000-0000-0000E6250000}"/>
    <cellStyle name="Normal 12 4 2 5 2" xfId="10763" xr:uid="{00000000-0005-0000-0000-0000E7250000}"/>
    <cellStyle name="Normal 12 4 2 5 2 2" xfId="10764" xr:uid="{00000000-0005-0000-0000-0000E8250000}"/>
    <cellStyle name="Normal 12 4 2 5 3" xfId="10765" xr:uid="{00000000-0005-0000-0000-0000E9250000}"/>
    <cellStyle name="Normal 12 4 2 6" xfId="10766" xr:uid="{00000000-0005-0000-0000-0000EA250000}"/>
    <cellStyle name="Normal 12 4 2 6 2" xfId="10767" xr:uid="{00000000-0005-0000-0000-0000EB250000}"/>
    <cellStyle name="Normal 12 4 2 7" xfId="10768" xr:uid="{00000000-0005-0000-0000-0000EC250000}"/>
    <cellStyle name="Normal 12 4 2 7 2" xfId="10769" xr:uid="{00000000-0005-0000-0000-0000ED250000}"/>
    <cellStyle name="Normal 12 4 2 8" xfId="10770" xr:uid="{00000000-0005-0000-0000-0000EE250000}"/>
    <cellStyle name="Normal 12 4 2 9" xfId="10771" xr:uid="{00000000-0005-0000-0000-0000EF250000}"/>
    <cellStyle name="Normal 12 4 3" xfId="10772" xr:uid="{00000000-0005-0000-0000-0000F0250000}"/>
    <cellStyle name="Normal 12 4 3 2" xfId="10773" xr:uid="{00000000-0005-0000-0000-0000F1250000}"/>
    <cellStyle name="Normal 12 4 3 2 2" xfId="10774" xr:uid="{00000000-0005-0000-0000-0000F2250000}"/>
    <cellStyle name="Normal 12 4 3 2 2 2" xfId="10775" xr:uid="{00000000-0005-0000-0000-0000F3250000}"/>
    <cellStyle name="Normal 12 4 3 2 2 2 2" xfId="10776" xr:uid="{00000000-0005-0000-0000-0000F4250000}"/>
    <cellStyle name="Normal 12 4 3 2 2 3" xfId="10777" xr:uid="{00000000-0005-0000-0000-0000F5250000}"/>
    <cellStyle name="Normal 12 4 3 2 3" xfId="10778" xr:uid="{00000000-0005-0000-0000-0000F6250000}"/>
    <cellStyle name="Normal 12 4 3 2 3 2" xfId="10779" xr:uid="{00000000-0005-0000-0000-0000F7250000}"/>
    <cellStyle name="Normal 12 4 3 2 4" xfId="10780" xr:uid="{00000000-0005-0000-0000-0000F8250000}"/>
    <cellStyle name="Normal 12 4 3 3" xfId="10781" xr:uid="{00000000-0005-0000-0000-0000F9250000}"/>
    <cellStyle name="Normal 12 4 3 3 2" xfId="10782" xr:uid="{00000000-0005-0000-0000-0000FA250000}"/>
    <cellStyle name="Normal 12 4 3 3 2 2" xfId="10783" xr:uid="{00000000-0005-0000-0000-0000FB250000}"/>
    <cellStyle name="Normal 12 4 3 3 3" xfId="10784" xr:uid="{00000000-0005-0000-0000-0000FC250000}"/>
    <cellStyle name="Normal 12 4 3 4" xfId="10785" xr:uid="{00000000-0005-0000-0000-0000FD250000}"/>
    <cellStyle name="Normal 12 4 3 4 2" xfId="10786" xr:uid="{00000000-0005-0000-0000-0000FE250000}"/>
    <cellStyle name="Normal 12 4 3 5" xfId="10787" xr:uid="{00000000-0005-0000-0000-0000FF250000}"/>
    <cellStyle name="Normal 12 4 4" xfId="10788" xr:uid="{00000000-0005-0000-0000-000000260000}"/>
    <cellStyle name="Normal 12 4 4 2" xfId="10789" xr:uid="{00000000-0005-0000-0000-000001260000}"/>
    <cellStyle name="Normal 12 4 4 2 2" xfId="10790" xr:uid="{00000000-0005-0000-0000-000002260000}"/>
    <cellStyle name="Normal 12 4 4 2 2 2" xfId="10791" xr:uid="{00000000-0005-0000-0000-000003260000}"/>
    <cellStyle name="Normal 12 4 4 2 3" xfId="10792" xr:uid="{00000000-0005-0000-0000-000004260000}"/>
    <cellStyle name="Normal 12 4 4 3" xfId="10793" xr:uid="{00000000-0005-0000-0000-000005260000}"/>
    <cellStyle name="Normal 12 4 4 3 2" xfId="10794" xr:uid="{00000000-0005-0000-0000-000006260000}"/>
    <cellStyle name="Normal 12 4 4 4" xfId="10795" xr:uid="{00000000-0005-0000-0000-000007260000}"/>
    <cellStyle name="Normal 12 4 5" xfId="10796" xr:uid="{00000000-0005-0000-0000-000008260000}"/>
    <cellStyle name="Normal 12 4 5 2" xfId="10797" xr:uid="{00000000-0005-0000-0000-000009260000}"/>
    <cellStyle name="Normal 12 4 5 2 2" xfId="10798" xr:uid="{00000000-0005-0000-0000-00000A260000}"/>
    <cellStyle name="Normal 12 4 5 2 2 2" xfId="10799" xr:uid="{00000000-0005-0000-0000-00000B260000}"/>
    <cellStyle name="Normal 12 4 5 2 3" xfId="10800" xr:uid="{00000000-0005-0000-0000-00000C260000}"/>
    <cellStyle name="Normal 12 4 5 3" xfId="10801" xr:uid="{00000000-0005-0000-0000-00000D260000}"/>
    <cellStyle name="Normal 12 4 5 3 2" xfId="10802" xr:uid="{00000000-0005-0000-0000-00000E260000}"/>
    <cellStyle name="Normal 12 4 5 4" xfId="10803" xr:uid="{00000000-0005-0000-0000-00000F260000}"/>
    <cellStyle name="Normal 12 4 6" xfId="10804" xr:uid="{00000000-0005-0000-0000-000010260000}"/>
    <cellStyle name="Normal 12 4 6 2" xfId="10805" xr:uid="{00000000-0005-0000-0000-000011260000}"/>
    <cellStyle name="Normal 12 4 6 2 2" xfId="10806" xr:uid="{00000000-0005-0000-0000-000012260000}"/>
    <cellStyle name="Normal 12 4 6 3" xfId="10807" xr:uid="{00000000-0005-0000-0000-000013260000}"/>
    <cellStyle name="Normal 12 4 7" xfId="10808" xr:uid="{00000000-0005-0000-0000-000014260000}"/>
    <cellStyle name="Normal 12 4 7 2" xfId="10809" xr:uid="{00000000-0005-0000-0000-000015260000}"/>
    <cellStyle name="Normal 12 4 8" xfId="10810" xr:uid="{00000000-0005-0000-0000-000016260000}"/>
    <cellStyle name="Normal 12 4 8 2" xfId="10811" xr:uid="{00000000-0005-0000-0000-000017260000}"/>
    <cellStyle name="Normal 12 4 9" xfId="10812" xr:uid="{00000000-0005-0000-0000-000018260000}"/>
    <cellStyle name="Normal 12 5" xfId="10813" xr:uid="{00000000-0005-0000-0000-000019260000}"/>
    <cellStyle name="Normal 12 5 2" xfId="10814" xr:uid="{00000000-0005-0000-0000-00001A260000}"/>
    <cellStyle name="Normal 12 5 2 2" xfId="10815" xr:uid="{00000000-0005-0000-0000-00001B260000}"/>
    <cellStyle name="Normal 12 5 2 2 2" xfId="10816" xr:uid="{00000000-0005-0000-0000-00001C260000}"/>
    <cellStyle name="Normal 12 5 2 2 2 2" xfId="10817" xr:uid="{00000000-0005-0000-0000-00001D260000}"/>
    <cellStyle name="Normal 12 5 2 2 2 2 2" xfId="10818" xr:uid="{00000000-0005-0000-0000-00001E260000}"/>
    <cellStyle name="Normal 12 5 2 2 2 3" xfId="10819" xr:uid="{00000000-0005-0000-0000-00001F260000}"/>
    <cellStyle name="Normal 12 5 2 2 3" xfId="10820" xr:uid="{00000000-0005-0000-0000-000020260000}"/>
    <cellStyle name="Normal 12 5 2 2 3 2" xfId="10821" xr:uid="{00000000-0005-0000-0000-000021260000}"/>
    <cellStyle name="Normal 12 5 2 2 4" xfId="10822" xr:uid="{00000000-0005-0000-0000-000022260000}"/>
    <cellStyle name="Normal 12 5 2 3" xfId="10823" xr:uid="{00000000-0005-0000-0000-000023260000}"/>
    <cellStyle name="Normal 12 5 2 3 2" xfId="10824" xr:uid="{00000000-0005-0000-0000-000024260000}"/>
    <cellStyle name="Normal 12 5 2 3 2 2" xfId="10825" xr:uid="{00000000-0005-0000-0000-000025260000}"/>
    <cellStyle name="Normal 12 5 2 3 3" xfId="10826" xr:uid="{00000000-0005-0000-0000-000026260000}"/>
    <cellStyle name="Normal 12 5 2 4" xfId="10827" xr:uid="{00000000-0005-0000-0000-000027260000}"/>
    <cellStyle name="Normal 12 5 2 4 2" xfId="10828" xr:uid="{00000000-0005-0000-0000-000028260000}"/>
    <cellStyle name="Normal 12 5 2 5" xfId="10829" xr:uid="{00000000-0005-0000-0000-000029260000}"/>
    <cellStyle name="Normal 12 5 3" xfId="10830" xr:uid="{00000000-0005-0000-0000-00002A260000}"/>
    <cellStyle name="Normal 12 5 3 2" xfId="10831" xr:uid="{00000000-0005-0000-0000-00002B260000}"/>
    <cellStyle name="Normal 12 5 3 2 2" xfId="10832" xr:uid="{00000000-0005-0000-0000-00002C260000}"/>
    <cellStyle name="Normal 12 5 3 2 2 2" xfId="10833" xr:uid="{00000000-0005-0000-0000-00002D260000}"/>
    <cellStyle name="Normal 12 5 3 2 3" xfId="10834" xr:uid="{00000000-0005-0000-0000-00002E260000}"/>
    <cellStyle name="Normal 12 5 3 3" xfId="10835" xr:uid="{00000000-0005-0000-0000-00002F260000}"/>
    <cellStyle name="Normal 12 5 3 3 2" xfId="10836" xr:uid="{00000000-0005-0000-0000-000030260000}"/>
    <cellStyle name="Normal 12 5 3 4" xfId="10837" xr:uid="{00000000-0005-0000-0000-000031260000}"/>
    <cellStyle name="Normal 12 5 4" xfId="10838" xr:uid="{00000000-0005-0000-0000-000032260000}"/>
    <cellStyle name="Normal 12 5 4 2" xfId="10839" xr:uid="{00000000-0005-0000-0000-000033260000}"/>
    <cellStyle name="Normal 12 5 4 2 2" xfId="10840" xr:uid="{00000000-0005-0000-0000-000034260000}"/>
    <cellStyle name="Normal 12 5 4 2 2 2" xfId="10841" xr:uid="{00000000-0005-0000-0000-000035260000}"/>
    <cellStyle name="Normal 12 5 4 2 3" xfId="10842" xr:uid="{00000000-0005-0000-0000-000036260000}"/>
    <cellStyle name="Normal 12 5 4 3" xfId="10843" xr:uid="{00000000-0005-0000-0000-000037260000}"/>
    <cellStyle name="Normal 12 5 4 3 2" xfId="10844" xr:uid="{00000000-0005-0000-0000-000038260000}"/>
    <cellStyle name="Normal 12 5 4 4" xfId="10845" xr:uid="{00000000-0005-0000-0000-000039260000}"/>
    <cellStyle name="Normal 12 5 5" xfId="10846" xr:uid="{00000000-0005-0000-0000-00003A260000}"/>
    <cellStyle name="Normal 12 5 5 2" xfId="10847" xr:uid="{00000000-0005-0000-0000-00003B260000}"/>
    <cellStyle name="Normal 12 5 5 2 2" xfId="10848" xr:uid="{00000000-0005-0000-0000-00003C260000}"/>
    <cellStyle name="Normal 12 5 5 3" xfId="10849" xr:uid="{00000000-0005-0000-0000-00003D260000}"/>
    <cellStyle name="Normal 12 5 6" xfId="10850" xr:uid="{00000000-0005-0000-0000-00003E260000}"/>
    <cellStyle name="Normal 12 5 6 2" xfId="10851" xr:uid="{00000000-0005-0000-0000-00003F260000}"/>
    <cellStyle name="Normal 12 5 7" xfId="10852" xr:uid="{00000000-0005-0000-0000-000040260000}"/>
    <cellStyle name="Normal 12 5 7 2" xfId="10853" xr:uid="{00000000-0005-0000-0000-000041260000}"/>
    <cellStyle name="Normal 12 5 8" xfId="10854" xr:uid="{00000000-0005-0000-0000-000042260000}"/>
    <cellStyle name="Normal 12 5 9" xfId="10855" xr:uid="{00000000-0005-0000-0000-000043260000}"/>
    <cellStyle name="Normal 12 6" xfId="10856" xr:uid="{00000000-0005-0000-0000-000044260000}"/>
    <cellStyle name="Normal 12 6 2" xfId="10857" xr:uid="{00000000-0005-0000-0000-000045260000}"/>
    <cellStyle name="Normal 12 6 2 2" xfId="10858" xr:uid="{00000000-0005-0000-0000-000046260000}"/>
    <cellStyle name="Normal 12 6 2 2 2" xfId="10859" xr:uid="{00000000-0005-0000-0000-000047260000}"/>
    <cellStyle name="Normal 12 6 2 2 2 2" xfId="10860" xr:uid="{00000000-0005-0000-0000-000048260000}"/>
    <cellStyle name="Normal 12 6 2 2 3" xfId="10861" xr:uid="{00000000-0005-0000-0000-000049260000}"/>
    <cellStyle name="Normal 12 6 2 3" xfId="10862" xr:uid="{00000000-0005-0000-0000-00004A260000}"/>
    <cellStyle name="Normal 12 6 2 3 2" xfId="10863" xr:uid="{00000000-0005-0000-0000-00004B260000}"/>
    <cellStyle name="Normal 12 6 2 4" xfId="10864" xr:uid="{00000000-0005-0000-0000-00004C260000}"/>
    <cellStyle name="Normal 12 6 3" xfId="10865" xr:uid="{00000000-0005-0000-0000-00004D260000}"/>
    <cellStyle name="Normal 12 6 3 2" xfId="10866" xr:uid="{00000000-0005-0000-0000-00004E260000}"/>
    <cellStyle name="Normal 12 6 3 2 2" xfId="10867" xr:uid="{00000000-0005-0000-0000-00004F260000}"/>
    <cellStyle name="Normal 12 6 3 3" xfId="10868" xr:uid="{00000000-0005-0000-0000-000050260000}"/>
    <cellStyle name="Normal 12 6 4" xfId="10869" xr:uid="{00000000-0005-0000-0000-000051260000}"/>
    <cellStyle name="Normal 12 6 4 2" xfId="10870" xr:uid="{00000000-0005-0000-0000-000052260000}"/>
    <cellStyle name="Normal 12 6 5" xfId="10871" xr:uid="{00000000-0005-0000-0000-000053260000}"/>
    <cellStyle name="Normal 12 7" xfId="10872" xr:uid="{00000000-0005-0000-0000-000054260000}"/>
    <cellStyle name="Normal 12 7 2" xfId="10873" xr:uid="{00000000-0005-0000-0000-000055260000}"/>
    <cellStyle name="Normal 12 7 2 2" xfId="10874" xr:uid="{00000000-0005-0000-0000-000056260000}"/>
    <cellStyle name="Normal 12 7 2 2 2" xfId="10875" xr:uid="{00000000-0005-0000-0000-000057260000}"/>
    <cellStyle name="Normal 12 7 2 3" xfId="10876" xr:uid="{00000000-0005-0000-0000-000058260000}"/>
    <cellStyle name="Normal 12 7 3" xfId="10877" xr:uid="{00000000-0005-0000-0000-000059260000}"/>
    <cellStyle name="Normal 12 7 3 2" xfId="10878" xr:uid="{00000000-0005-0000-0000-00005A260000}"/>
    <cellStyle name="Normal 12 7 4" xfId="10879" xr:uid="{00000000-0005-0000-0000-00005B260000}"/>
    <cellStyle name="Normal 12 8" xfId="10880" xr:uid="{00000000-0005-0000-0000-00005C260000}"/>
    <cellStyle name="Normal 12 8 2" xfId="10881" xr:uid="{00000000-0005-0000-0000-00005D260000}"/>
    <cellStyle name="Normal 12 8 2 2" xfId="10882" xr:uid="{00000000-0005-0000-0000-00005E260000}"/>
    <cellStyle name="Normal 12 8 2 2 2" xfId="10883" xr:uid="{00000000-0005-0000-0000-00005F260000}"/>
    <cellStyle name="Normal 12 8 2 3" xfId="10884" xr:uid="{00000000-0005-0000-0000-000060260000}"/>
    <cellStyle name="Normal 12 8 3" xfId="10885" xr:uid="{00000000-0005-0000-0000-000061260000}"/>
    <cellStyle name="Normal 12 8 3 2" xfId="10886" xr:uid="{00000000-0005-0000-0000-000062260000}"/>
    <cellStyle name="Normal 12 8 4" xfId="10887" xr:uid="{00000000-0005-0000-0000-000063260000}"/>
    <cellStyle name="Normal 12 9" xfId="10888" xr:uid="{00000000-0005-0000-0000-000064260000}"/>
    <cellStyle name="Normal 12 9 2" xfId="10889" xr:uid="{00000000-0005-0000-0000-000065260000}"/>
    <cellStyle name="Normal 12 9 2 2" xfId="10890" xr:uid="{00000000-0005-0000-0000-000066260000}"/>
    <cellStyle name="Normal 12 9 3" xfId="10891" xr:uid="{00000000-0005-0000-0000-000067260000}"/>
    <cellStyle name="Normal 12_T-straight with PEDs adjustor" xfId="10892" xr:uid="{00000000-0005-0000-0000-000068260000}"/>
    <cellStyle name="Normal 13" xfId="1216" xr:uid="{00000000-0005-0000-0000-000069260000}"/>
    <cellStyle name="Normal 13 10" xfId="10893" xr:uid="{00000000-0005-0000-0000-00006A260000}"/>
    <cellStyle name="Normal 13 10 2" xfId="10894" xr:uid="{00000000-0005-0000-0000-00006B260000}"/>
    <cellStyle name="Normal 13 10 2 2" xfId="10895" xr:uid="{00000000-0005-0000-0000-00006C260000}"/>
    <cellStyle name="Normal 13 10 3" xfId="10896" xr:uid="{00000000-0005-0000-0000-00006D260000}"/>
    <cellStyle name="Normal 13 11" xfId="10897" xr:uid="{00000000-0005-0000-0000-00006E260000}"/>
    <cellStyle name="Normal 13 11 2" xfId="10898" xr:uid="{00000000-0005-0000-0000-00006F260000}"/>
    <cellStyle name="Normal 13 12" xfId="10899" xr:uid="{00000000-0005-0000-0000-000070260000}"/>
    <cellStyle name="Normal 13 12 2" xfId="10900" xr:uid="{00000000-0005-0000-0000-000071260000}"/>
    <cellStyle name="Normal 13 13" xfId="10901" xr:uid="{00000000-0005-0000-0000-000072260000}"/>
    <cellStyle name="Normal 13 2" xfId="1217" xr:uid="{00000000-0005-0000-0000-000073260000}"/>
    <cellStyle name="Normal 13 2 10" xfId="10902" xr:uid="{00000000-0005-0000-0000-000074260000}"/>
    <cellStyle name="Normal 13 2 11" xfId="10903" xr:uid="{00000000-0005-0000-0000-000075260000}"/>
    <cellStyle name="Normal 13 2 12" xfId="10904" xr:uid="{00000000-0005-0000-0000-000076260000}"/>
    <cellStyle name="Normal 13 2 2" xfId="10905" xr:uid="{00000000-0005-0000-0000-000077260000}"/>
    <cellStyle name="Normal 13 2 2 2" xfId="10906" xr:uid="{00000000-0005-0000-0000-000078260000}"/>
    <cellStyle name="Normal 13 2 2 2 2" xfId="10907" xr:uid="{00000000-0005-0000-0000-000079260000}"/>
    <cellStyle name="Normal 13 2 2 2 2 2" xfId="10908" xr:uid="{00000000-0005-0000-0000-00007A260000}"/>
    <cellStyle name="Normal 13 2 2 2 2 2 2" xfId="10909" xr:uid="{00000000-0005-0000-0000-00007B260000}"/>
    <cellStyle name="Normal 13 2 2 2 2 2 2 2" xfId="10910" xr:uid="{00000000-0005-0000-0000-00007C260000}"/>
    <cellStyle name="Normal 13 2 2 2 2 2 2 2 2" xfId="10911" xr:uid="{00000000-0005-0000-0000-00007D260000}"/>
    <cellStyle name="Normal 13 2 2 2 2 2 2 3" xfId="10912" xr:uid="{00000000-0005-0000-0000-00007E260000}"/>
    <cellStyle name="Normal 13 2 2 2 2 2 3" xfId="10913" xr:uid="{00000000-0005-0000-0000-00007F260000}"/>
    <cellStyle name="Normal 13 2 2 2 2 2 3 2" xfId="10914" xr:uid="{00000000-0005-0000-0000-000080260000}"/>
    <cellStyle name="Normal 13 2 2 2 2 2 4" xfId="10915" xr:uid="{00000000-0005-0000-0000-000081260000}"/>
    <cellStyle name="Normal 13 2 2 2 2 3" xfId="10916" xr:uid="{00000000-0005-0000-0000-000082260000}"/>
    <cellStyle name="Normal 13 2 2 2 2 3 2" xfId="10917" xr:uid="{00000000-0005-0000-0000-000083260000}"/>
    <cellStyle name="Normal 13 2 2 2 2 3 2 2" xfId="10918" xr:uid="{00000000-0005-0000-0000-000084260000}"/>
    <cellStyle name="Normal 13 2 2 2 2 3 3" xfId="10919" xr:uid="{00000000-0005-0000-0000-000085260000}"/>
    <cellStyle name="Normal 13 2 2 2 2 4" xfId="10920" xr:uid="{00000000-0005-0000-0000-000086260000}"/>
    <cellStyle name="Normal 13 2 2 2 2 4 2" xfId="10921" xr:uid="{00000000-0005-0000-0000-000087260000}"/>
    <cellStyle name="Normal 13 2 2 2 2 5" xfId="10922" xr:uid="{00000000-0005-0000-0000-000088260000}"/>
    <cellStyle name="Normal 13 2 2 2 3" xfId="10923" xr:uid="{00000000-0005-0000-0000-000089260000}"/>
    <cellStyle name="Normal 13 2 2 2 3 2" xfId="10924" xr:uid="{00000000-0005-0000-0000-00008A260000}"/>
    <cellStyle name="Normal 13 2 2 2 3 2 2" xfId="10925" xr:uid="{00000000-0005-0000-0000-00008B260000}"/>
    <cellStyle name="Normal 13 2 2 2 3 2 2 2" xfId="10926" xr:uid="{00000000-0005-0000-0000-00008C260000}"/>
    <cellStyle name="Normal 13 2 2 2 3 2 3" xfId="10927" xr:uid="{00000000-0005-0000-0000-00008D260000}"/>
    <cellStyle name="Normal 13 2 2 2 3 3" xfId="10928" xr:uid="{00000000-0005-0000-0000-00008E260000}"/>
    <cellStyle name="Normal 13 2 2 2 3 3 2" xfId="10929" xr:uid="{00000000-0005-0000-0000-00008F260000}"/>
    <cellStyle name="Normal 13 2 2 2 3 4" xfId="10930" xr:uid="{00000000-0005-0000-0000-000090260000}"/>
    <cellStyle name="Normal 13 2 2 2 4" xfId="10931" xr:uid="{00000000-0005-0000-0000-000091260000}"/>
    <cellStyle name="Normal 13 2 2 2 4 2" xfId="10932" xr:uid="{00000000-0005-0000-0000-000092260000}"/>
    <cellStyle name="Normal 13 2 2 2 4 2 2" xfId="10933" xr:uid="{00000000-0005-0000-0000-000093260000}"/>
    <cellStyle name="Normal 13 2 2 2 4 2 2 2" xfId="10934" xr:uid="{00000000-0005-0000-0000-000094260000}"/>
    <cellStyle name="Normal 13 2 2 2 4 2 3" xfId="10935" xr:uid="{00000000-0005-0000-0000-000095260000}"/>
    <cellStyle name="Normal 13 2 2 2 4 3" xfId="10936" xr:uid="{00000000-0005-0000-0000-000096260000}"/>
    <cellStyle name="Normal 13 2 2 2 4 3 2" xfId="10937" xr:uid="{00000000-0005-0000-0000-000097260000}"/>
    <cellStyle name="Normal 13 2 2 2 4 4" xfId="10938" xr:uid="{00000000-0005-0000-0000-000098260000}"/>
    <cellStyle name="Normal 13 2 2 2 5" xfId="10939" xr:uid="{00000000-0005-0000-0000-000099260000}"/>
    <cellStyle name="Normal 13 2 2 2 5 2" xfId="10940" xr:uid="{00000000-0005-0000-0000-00009A260000}"/>
    <cellStyle name="Normal 13 2 2 2 5 2 2" xfId="10941" xr:uid="{00000000-0005-0000-0000-00009B260000}"/>
    <cellStyle name="Normal 13 2 2 2 5 3" xfId="10942" xr:uid="{00000000-0005-0000-0000-00009C260000}"/>
    <cellStyle name="Normal 13 2 2 2 6" xfId="10943" xr:uid="{00000000-0005-0000-0000-00009D260000}"/>
    <cellStyle name="Normal 13 2 2 2 6 2" xfId="10944" xr:uid="{00000000-0005-0000-0000-00009E260000}"/>
    <cellStyle name="Normal 13 2 2 2 7" xfId="10945" xr:uid="{00000000-0005-0000-0000-00009F260000}"/>
    <cellStyle name="Normal 13 2 2 2 7 2" xfId="10946" xr:uid="{00000000-0005-0000-0000-0000A0260000}"/>
    <cellStyle name="Normal 13 2 2 2 8" xfId="10947" xr:uid="{00000000-0005-0000-0000-0000A1260000}"/>
    <cellStyle name="Normal 13 2 2 3" xfId="10948" xr:uid="{00000000-0005-0000-0000-0000A2260000}"/>
    <cellStyle name="Normal 13 2 2 3 2" xfId="10949" xr:uid="{00000000-0005-0000-0000-0000A3260000}"/>
    <cellStyle name="Normal 13 2 2 3 2 2" xfId="10950" xr:uid="{00000000-0005-0000-0000-0000A4260000}"/>
    <cellStyle name="Normal 13 2 2 3 2 2 2" xfId="10951" xr:uid="{00000000-0005-0000-0000-0000A5260000}"/>
    <cellStyle name="Normal 13 2 2 3 2 2 2 2" xfId="10952" xr:uid="{00000000-0005-0000-0000-0000A6260000}"/>
    <cellStyle name="Normal 13 2 2 3 2 2 3" xfId="10953" xr:uid="{00000000-0005-0000-0000-0000A7260000}"/>
    <cellStyle name="Normal 13 2 2 3 2 3" xfId="10954" xr:uid="{00000000-0005-0000-0000-0000A8260000}"/>
    <cellStyle name="Normal 13 2 2 3 2 3 2" xfId="10955" xr:uid="{00000000-0005-0000-0000-0000A9260000}"/>
    <cellStyle name="Normal 13 2 2 3 2 4" xfId="10956" xr:uid="{00000000-0005-0000-0000-0000AA260000}"/>
    <cellStyle name="Normal 13 2 2 3 3" xfId="10957" xr:uid="{00000000-0005-0000-0000-0000AB260000}"/>
    <cellStyle name="Normal 13 2 2 3 3 2" xfId="10958" xr:uid="{00000000-0005-0000-0000-0000AC260000}"/>
    <cellStyle name="Normal 13 2 2 3 3 2 2" xfId="10959" xr:uid="{00000000-0005-0000-0000-0000AD260000}"/>
    <cellStyle name="Normal 13 2 2 3 3 3" xfId="10960" xr:uid="{00000000-0005-0000-0000-0000AE260000}"/>
    <cellStyle name="Normal 13 2 2 3 4" xfId="10961" xr:uid="{00000000-0005-0000-0000-0000AF260000}"/>
    <cellStyle name="Normal 13 2 2 3 4 2" xfId="10962" xr:uid="{00000000-0005-0000-0000-0000B0260000}"/>
    <cellStyle name="Normal 13 2 2 3 5" xfId="10963" xr:uid="{00000000-0005-0000-0000-0000B1260000}"/>
    <cellStyle name="Normal 13 2 2 4" xfId="10964" xr:uid="{00000000-0005-0000-0000-0000B2260000}"/>
    <cellStyle name="Normal 13 2 2 4 2" xfId="10965" xr:uid="{00000000-0005-0000-0000-0000B3260000}"/>
    <cellStyle name="Normal 13 2 2 4 2 2" xfId="10966" xr:uid="{00000000-0005-0000-0000-0000B4260000}"/>
    <cellStyle name="Normal 13 2 2 4 2 2 2" xfId="10967" xr:uid="{00000000-0005-0000-0000-0000B5260000}"/>
    <cellStyle name="Normal 13 2 2 4 2 3" xfId="10968" xr:uid="{00000000-0005-0000-0000-0000B6260000}"/>
    <cellStyle name="Normal 13 2 2 4 3" xfId="10969" xr:uid="{00000000-0005-0000-0000-0000B7260000}"/>
    <cellStyle name="Normal 13 2 2 4 3 2" xfId="10970" xr:uid="{00000000-0005-0000-0000-0000B8260000}"/>
    <cellStyle name="Normal 13 2 2 4 4" xfId="10971" xr:uid="{00000000-0005-0000-0000-0000B9260000}"/>
    <cellStyle name="Normal 13 2 2 5" xfId="10972" xr:uid="{00000000-0005-0000-0000-0000BA260000}"/>
    <cellStyle name="Normal 13 2 2 5 2" xfId="10973" xr:uid="{00000000-0005-0000-0000-0000BB260000}"/>
    <cellStyle name="Normal 13 2 2 5 2 2" xfId="10974" xr:uid="{00000000-0005-0000-0000-0000BC260000}"/>
    <cellStyle name="Normal 13 2 2 5 2 2 2" xfId="10975" xr:uid="{00000000-0005-0000-0000-0000BD260000}"/>
    <cellStyle name="Normal 13 2 2 5 2 3" xfId="10976" xr:uid="{00000000-0005-0000-0000-0000BE260000}"/>
    <cellStyle name="Normal 13 2 2 5 3" xfId="10977" xr:uid="{00000000-0005-0000-0000-0000BF260000}"/>
    <cellStyle name="Normal 13 2 2 5 3 2" xfId="10978" xr:uid="{00000000-0005-0000-0000-0000C0260000}"/>
    <cellStyle name="Normal 13 2 2 5 4" xfId="10979" xr:uid="{00000000-0005-0000-0000-0000C1260000}"/>
    <cellStyle name="Normal 13 2 2 6" xfId="10980" xr:uid="{00000000-0005-0000-0000-0000C2260000}"/>
    <cellStyle name="Normal 13 2 2 6 2" xfId="10981" xr:uid="{00000000-0005-0000-0000-0000C3260000}"/>
    <cellStyle name="Normal 13 2 2 6 2 2" xfId="10982" xr:uid="{00000000-0005-0000-0000-0000C4260000}"/>
    <cellStyle name="Normal 13 2 2 6 3" xfId="10983" xr:uid="{00000000-0005-0000-0000-0000C5260000}"/>
    <cellStyle name="Normal 13 2 2 7" xfId="10984" xr:uid="{00000000-0005-0000-0000-0000C6260000}"/>
    <cellStyle name="Normal 13 2 2 7 2" xfId="10985" xr:uid="{00000000-0005-0000-0000-0000C7260000}"/>
    <cellStyle name="Normal 13 2 2 8" xfId="10986" xr:uid="{00000000-0005-0000-0000-0000C8260000}"/>
    <cellStyle name="Normal 13 2 2 8 2" xfId="10987" xr:uid="{00000000-0005-0000-0000-0000C9260000}"/>
    <cellStyle name="Normal 13 2 2 9" xfId="10988" xr:uid="{00000000-0005-0000-0000-0000CA260000}"/>
    <cellStyle name="Normal 13 2 3" xfId="10989" xr:uid="{00000000-0005-0000-0000-0000CB260000}"/>
    <cellStyle name="Normal 13 2 3 2" xfId="10990" xr:uid="{00000000-0005-0000-0000-0000CC260000}"/>
    <cellStyle name="Normal 13 2 3 2 2" xfId="10991" xr:uid="{00000000-0005-0000-0000-0000CD260000}"/>
    <cellStyle name="Normal 13 2 3 2 2 2" xfId="10992" xr:uid="{00000000-0005-0000-0000-0000CE260000}"/>
    <cellStyle name="Normal 13 2 3 2 2 2 2" xfId="10993" xr:uid="{00000000-0005-0000-0000-0000CF260000}"/>
    <cellStyle name="Normal 13 2 3 2 2 2 2 2" xfId="10994" xr:uid="{00000000-0005-0000-0000-0000D0260000}"/>
    <cellStyle name="Normal 13 2 3 2 2 2 3" xfId="10995" xr:uid="{00000000-0005-0000-0000-0000D1260000}"/>
    <cellStyle name="Normal 13 2 3 2 2 3" xfId="10996" xr:uid="{00000000-0005-0000-0000-0000D2260000}"/>
    <cellStyle name="Normal 13 2 3 2 2 3 2" xfId="10997" xr:uid="{00000000-0005-0000-0000-0000D3260000}"/>
    <cellStyle name="Normal 13 2 3 2 2 4" xfId="10998" xr:uid="{00000000-0005-0000-0000-0000D4260000}"/>
    <cellStyle name="Normal 13 2 3 2 3" xfId="10999" xr:uid="{00000000-0005-0000-0000-0000D5260000}"/>
    <cellStyle name="Normal 13 2 3 2 3 2" xfId="11000" xr:uid="{00000000-0005-0000-0000-0000D6260000}"/>
    <cellStyle name="Normal 13 2 3 2 3 2 2" xfId="11001" xr:uid="{00000000-0005-0000-0000-0000D7260000}"/>
    <cellStyle name="Normal 13 2 3 2 3 3" xfId="11002" xr:uid="{00000000-0005-0000-0000-0000D8260000}"/>
    <cellStyle name="Normal 13 2 3 2 4" xfId="11003" xr:uid="{00000000-0005-0000-0000-0000D9260000}"/>
    <cellStyle name="Normal 13 2 3 2 4 2" xfId="11004" xr:uid="{00000000-0005-0000-0000-0000DA260000}"/>
    <cellStyle name="Normal 13 2 3 2 5" xfId="11005" xr:uid="{00000000-0005-0000-0000-0000DB260000}"/>
    <cellStyle name="Normal 13 2 3 3" xfId="11006" xr:uid="{00000000-0005-0000-0000-0000DC260000}"/>
    <cellStyle name="Normal 13 2 3 3 2" xfId="11007" xr:uid="{00000000-0005-0000-0000-0000DD260000}"/>
    <cellStyle name="Normal 13 2 3 3 2 2" xfId="11008" xr:uid="{00000000-0005-0000-0000-0000DE260000}"/>
    <cellStyle name="Normal 13 2 3 3 2 2 2" xfId="11009" xr:uid="{00000000-0005-0000-0000-0000DF260000}"/>
    <cellStyle name="Normal 13 2 3 3 2 3" xfId="11010" xr:uid="{00000000-0005-0000-0000-0000E0260000}"/>
    <cellStyle name="Normal 13 2 3 3 3" xfId="11011" xr:uid="{00000000-0005-0000-0000-0000E1260000}"/>
    <cellStyle name="Normal 13 2 3 3 3 2" xfId="11012" xr:uid="{00000000-0005-0000-0000-0000E2260000}"/>
    <cellStyle name="Normal 13 2 3 3 4" xfId="11013" xr:uid="{00000000-0005-0000-0000-0000E3260000}"/>
    <cellStyle name="Normal 13 2 3 4" xfId="11014" xr:uid="{00000000-0005-0000-0000-0000E4260000}"/>
    <cellStyle name="Normal 13 2 3 4 2" xfId="11015" xr:uid="{00000000-0005-0000-0000-0000E5260000}"/>
    <cellStyle name="Normal 13 2 3 4 2 2" xfId="11016" xr:uid="{00000000-0005-0000-0000-0000E6260000}"/>
    <cellStyle name="Normal 13 2 3 4 2 2 2" xfId="11017" xr:uid="{00000000-0005-0000-0000-0000E7260000}"/>
    <cellStyle name="Normal 13 2 3 4 2 3" xfId="11018" xr:uid="{00000000-0005-0000-0000-0000E8260000}"/>
    <cellStyle name="Normal 13 2 3 4 3" xfId="11019" xr:uid="{00000000-0005-0000-0000-0000E9260000}"/>
    <cellStyle name="Normal 13 2 3 4 3 2" xfId="11020" xr:uid="{00000000-0005-0000-0000-0000EA260000}"/>
    <cellStyle name="Normal 13 2 3 4 4" xfId="11021" xr:uid="{00000000-0005-0000-0000-0000EB260000}"/>
    <cellStyle name="Normal 13 2 3 5" xfId="11022" xr:uid="{00000000-0005-0000-0000-0000EC260000}"/>
    <cellStyle name="Normal 13 2 3 5 2" xfId="11023" xr:uid="{00000000-0005-0000-0000-0000ED260000}"/>
    <cellStyle name="Normal 13 2 3 5 2 2" xfId="11024" xr:uid="{00000000-0005-0000-0000-0000EE260000}"/>
    <cellStyle name="Normal 13 2 3 5 3" xfId="11025" xr:uid="{00000000-0005-0000-0000-0000EF260000}"/>
    <cellStyle name="Normal 13 2 3 6" xfId="11026" xr:uid="{00000000-0005-0000-0000-0000F0260000}"/>
    <cellStyle name="Normal 13 2 3 6 2" xfId="11027" xr:uid="{00000000-0005-0000-0000-0000F1260000}"/>
    <cellStyle name="Normal 13 2 3 7" xfId="11028" xr:uid="{00000000-0005-0000-0000-0000F2260000}"/>
    <cellStyle name="Normal 13 2 3 7 2" xfId="11029" xr:uid="{00000000-0005-0000-0000-0000F3260000}"/>
    <cellStyle name="Normal 13 2 3 8" xfId="11030" xr:uid="{00000000-0005-0000-0000-0000F4260000}"/>
    <cellStyle name="Normal 13 2 4" xfId="11031" xr:uid="{00000000-0005-0000-0000-0000F5260000}"/>
    <cellStyle name="Normal 13 2 4 2" xfId="11032" xr:uid="{00000000-0005-0000-0000-0000F6260000}"/>
    <cellStyle name="Normal 13 2 4 2 2" xfId="11033" xr:uid="{00000000-0005-0000-0000-0000F7260000}"/>
    <cellStyle name="Normal 13 2 4 2 2 2" xfId="11034" xr:uid="{00000000-0005-0000-0000-0000F8260000}"/>
    <cellStyle name="Normal 13 2 4 2 2 2 2" xfId="11035" xr:uid="{00000000-0005-0000-0000-0000F9260000}"/>
    <cellStyle name="Normal 13 2 4 2 2 3" xfId="11036" xr:uid="{00000000-0005-0000-0000-0000FA260000}"/>
    <cellStyle name="Normal 13 2 4 2 3" xfId="11037" xr:uid="{00000000-0005-0000-0000-0000FB260000}"/>
    <cellStyle name="Normal 13 2 4 2 3 2" xfId="11038" xr:uid="{00000000-0005-0000-0000-0000FC260000}"/>
    <cellStyle name="Normal 13 2 4 2 4" xfId="11039" xr:uid="{00000000-0005-0000-0000-0000FD260000}"/>
    <cellStyle name="Normal 13 2 4 3" xfId="11040" xr:uid="{00000000-0005-0000-0000-0000FE260000}"/>
    <cellStyle name="Normal 13 2 4 3 2" xfId="11041" xr:uid="{00000000-0005-0000-0000-0000FF260000}"/>
    <cellStyle name="Normal 13 2 4 3 2 2" xfId="11042" xr:uid="{00000000-0005-0000-0000-000000270000}"/>
    <cellStyle name="Normal 13 2 4 3 3" xfId="11043" xr:uid="{00000000-0005-0000-0000-000001270000}"/>
    <cellStyle name="Normal 13 2 4 4" xfId="11044" xr:uid="{00000000-0005-0000-0000-000002270000}"/>
    <cellStyle name="Normal 13 2 4 4 2" xfId="11045" xr:uid="{00000000-0005-0000-0000-000003270000}"/>
    <cellStyle name="Normal 13 2 4 5" xfId="11046" xr:uid="{00000000-0005-0000-0000-000004270000}"/>
    <cellStyle name="Normal 13 2 5" xfId="11047" xr:uid="{00000000-0005-0000-0000-000005270000}"/>
    <cellStyle name="Normal 13 2 5 2" xfId="11048" xr:uid="{00000000-0005-0000-0000-000006270000}"/>
    <cellStyle name="Normal 13 2 5 2 2" xfId="11049" xr:uid="{00000000-0005-0000-0000-000007270000}"/>
    <cellStyle name="Normal 13 2 5 2 2 2" xfId="11050" xr:uid="{00000000-0005-0000-0000-000008270000}"/>
    <cellStyle name="Normal 13 2 5 2 3" xfId="11051" xr:uid="{00000000-0005-0000-0000-000009270000}"/>
    <cellStyle name="Normal 13 2 5 3" xfId="11052" xr:uid="{00000000-0005-0000-0000-00000A270000}"/>
    <cellStyle name="Normal 13 2 5 3 2" xfId="11053" xr:uid="{00000000-0005-0000-0000-00000B270000}"/>
    <cellStyle name="Normal 13 2 5 4" xfId="11054" xr:uid="{00000000-0005-0000-0000-00000C270000}"/>
    <cellStyle name="Normal 13 2 6" xfId="11055" xr:uid="{00000000-0005-0000-0000-00000D270000}"/>
    <cellStyle name="Normal 13 2 6 2" xfId="11056" xr:uid="{00000000-0005-0000-0000-00000E270000}"/>
    <cellStyle name="Normal 13 2 6 2 2" xfId="11057" xr:uid="{00000000-0005-0000-0000-00000F270000}"/>
    <cellStyle name="Normal 13 2 6 2 2 2" xfId="11058" xr:uid="{00000000-0005-0000-0000-000010270000}"/>
    <cellStyle name="Normal 13 2 6 2 3" xfId="11059" xr:uid="{00000000-0005-0000-0000-000011270000}"/>
    <cellStyle name="Normal 13 2 6 3" xfId="11060" xr:uid="{00000000-0005-0000-0000-000012270000}"/>
    <cellStyle name="Normal 13 2 6 3 2" xfId="11061" xr:uid="{00000000-0005-0000-0000-000013270000}"/>
    <cellStyle name="Normal 13 2 6 4" xfId="11062" xr:uid="{00000000-0005-0000-0000-000014270000}"/>
    <cellStyle name="Normal 13 2 7" xfId="11063" xr:uid="{00000000-0005-0000-0000-000015270000}"/>
    <cellStyle name="Normal 13 2 7 2" xfId="11064" xr:uid="{00000000-0005-0000-0000-000016270000}"/>
    <cellStyle name="Normal 13 2 7 2 2" xfId="11065" xr:uid="{00000000-0005-0000-0000-000017270000}"/>
    <cellStyle name="Normal 13 2 7 3" xfId="11066" xr:uid="{00000000-0005-0000-0000-000018270000}"/>
    <cellStyle name="Normal 13 2 8" xfId="11067" xr:uid="{00000000-0005-0000-0000-000019270000}"/>
    <cellStyle name="Normal 13 2 8 2" xfId="11068" xr:uid="{00000000-0005-0000-0000-00001A270000}"/>
    <cellStyle name="Normal 13 2 9" xfId="11069" xr:uid="{00000000-0005-0000-0000-00001B270000}"/>
    <cellStyle name="Normal 13 2 9 2" xfId="11070" xr:uid="{00000000-0005-0000-0000-00001C270000}"/>
    <cellStyle name="Normal 13 3" xfId="1218" xr:uid="{00000000-0005-0000-0000-00001D270000}"/>
    <cellStyle name="Normal 13 3 2" xfId="11071" xr:uid="{00000000-0005-0000-0000-00001E270000}"/>
    <cellStyle name="Normal 13 3 2 2" xfId="11072" xr:uid="{00000000-0005-0000-0000-00001F270000}"/>
    <cellStyle name="Normal 13 3 2 2 2" xfId="11073" xr:uid="{00000000-0005-0000-0000-000020270000}"/>
    <cellStyle name="Normal 13 3 2 2 2 2" xfId="11074" xr:uid="{00000000-0005-0000-0000-000021270000}"/>
    <cellStyle name="Normal 13 3 2 2 2 2 2" xfId="11075" xr:uid="{00000000-0005-0000-0000-000022270000}"/>
    <cellStyle name="Normal 13 3 2 2 2 2 2 2" xfId="11076" xr:uid="{00000000-0005-0000-0000-000023270000}"/>
    <cellStyle name="Normal 13 3 2 2 2 2 3" xfId="11077" xr:uid="{00000000-0005-0000-0000-000024270000}"/>
    <cellStyle name="Normal 13 3 2 2 2 3" xfId="11078" xr:uid="{00000000-0005-0000-0000-000025270000}"/>
    <cellStyle name="Normal 13 3 2 2 2 3 2" xfId="11079" xr:uid="{00000000-0005-0000-0000-000026270000}"/>
    <cellStyle name="Normal 13 3 2 2 2 4" xfId="11080" xr:uid="{00000000-0005-0000-0000-000027270000}"/>
    <cellStyle name="Normal 13 3 2 2 3" xfId="11081" xr:uid="{00000000-0005-0000-0000-000028270000}"/>
    <cellStyle name="Normal 13 3 2 2 3 2" xfId="11082" xr:uid="{00000000-0005-0000-0000-000029270000}"/>
    <cellStyle name="Normal 13 3 2 2 3 2 2" xfId="11083" xr:uid="{00000000-0005-0000-0000-00002A270000}"/>
    <cellStyle name="Normal 13 3 2 2 3 3" xfId="11084" xr:uid="{00000000-0005-0000-0000-00002B270000}"/>
    <cellStyle name="Normal 13 3 2 2 4" xfId="11085" xr:uid="{00000000-0005-0000-0000-00002C270000}"/>
    <cellStyle name="Normal 13 3 2 2 4 2" xfId="11086" xr:uid="{00000000-0005-0000-0000-00002D270000}"/>
    <cellStyle name="Normal 13 3 2 2 5" xfId="11087" xr:uid="{00000000-0005-0000-0000-00002E270000}"/>
    <cellStyle name="Normal 13 3 2 3" xfId="11088" xr:uid="{00000000-0005-0000-0000-00002F270000}"/>
    <cellStyle name="Normal 13 3 2 3 2" xfId="11089" xr:uid="{00000000-0005-0000-0000-000030270000}"/>
    <cellStyle name="Normal 13 3 2 3 2 2" xfId="11090" xr:uid="{00000000-0005-0000-0000-000031270000}"/>
    <cellStyle name="Normal 13 3 2 3 2 2 2" xfId="11091" xr:uid="{00000000-0005-0000-0000-000032270000}"/>
    <cellStyle name="Normal 13 3 2 3 2 3" xfId="11092" xr:uid="{00000000-0005-0000-0000-000033270000}"/>
    <cellStyle name="Normal 13 3 2 3 3" xfId="11093" xr:uid="{00000000-0005-0000-0000-000034270000}"/>
    <cellStyle name="Normal 13 3 2 3 3 2" xfId="11094" xr:uid="{00000000-0005-0000-0000-000035270000}"/>
    <cellStyle name="Normal 13 3 2 3 4" xfId="11095" xr:uid="{00000000-0005-0000-0000-000036270000}"/>
    <cellStyle name="Normal 13 3 2 4" xfId="11096" xr:uid="{00000000-0005-0000-0000-000037270000}"/>
    <cellStyle name="Normal 13 3 2 4 2" xfId="11097" xr:uid="{00000000-0005-0000-0000-000038270000}"/>
    <cellStyle name="Normal 13 3 2 4 2 2" xfId="11098" xr:uid="{00000000-0005-0000-0000-000039270000}"/>
    <cellStyle name="Normal 13 3 2 4 2 2 2" xfId="11099" xr:uid="{00000000-0005-0000-0000-00003A270000}"/>
    <cellStyle name="Normal 13 3 2 4 2 3" xfId="11100" xr:uid="{00000000-0005-0000-0000-00003B270000}"/>
    <cellStyle name="Normal 13 3 2 4 3" xfId="11101" xr:uid="{00000000-0005-0000-0000-00003C270000}"/>
    <cellStyle name="Normal 13 3 2 4 3 2" xfId="11102" xr:uid="{00000000-0005-0000-0000-00003D270000}"/>
    <cellStyle name="Normal 13 3 2 4 4" xfId="11103" xr:uid="{00000000-0005-0000-0000-00003E270000}"/>
    <cellStyle name="Normal 13 3 2 5" xfId="11104" xr:uid="{00000000-0005-0000-0000-00003F270000}"/>
    <cellStyle name="Normal 13 3 2 5 2" xfId="11105" xr:uid="{00000000-0005-0000-0000-000040270000}"/>
    <cellStyle name="Normal 13 3 2 5 2 2" xfId="11106" xr:uid="{00000000-0005-0000-0000-000041270000}"/>
    <cellStyle name="Normal 13 3 2 5 3" xfId="11107" xr:uid="{00000000-0005-0000-0000-000042270000}"/>
    <cellStyle name="Normal 13 3 2 6" xfId="11108" xr:uid="{00000000-0005-0000-0000-000043270000}"/>
    <cellStyle name="Normal 13 3 2 6 2" xfId="11109" xr:uid="{00000000-0005-0000-0000-000044270000}"/>
    <cellStyle name="Normal 13 3 2 7" xfId="11110" xr:uid="{00000000-0005-0000-0000-000045270000}"/>
    <cellStyle name="Normal 13 3 2 7 2" xfId="11111" xr:uid="{00000000-0005-0000-0000-000046270000}"/>
    <cellStyle name="Normal 13 3 2 8" xfId="11112" xr:uid="{00000000-0005-0000-0000-000047270000}"/>
    <cellStyle name="Normal 13 3 3" xfId="11113" xr:uid="{00000000-0005-0000-0000-000048270000}"/>
    <cellStyle name="Normal 13 3 3 2" xfId="11114" xr:uid="{00000000-0005-0000-0000-000049270000}"/>
    <cellStyle name="Normal 13 3 3 2 2" xfId="11115" xr:uid="{00000000-0005-0000-0000-00004A270000}"/>
    <cellStyle name="Normal 13 3 3 2 2 2" xfId="11116" xr:uid="{00000000-0005-0000-0000-00004B270000}"/>
    <cellStyle name="Normal 13 3 3 2 2 2 2" xfId="11117" xr:uid="{00000000-0005-0000-0000-00004C270000}"/>
    <cellStyle name="Normal 13 3 3 2 2 3" xfId="11118" xr:uid="{00000000-0005-0000-0000-00004D270000}"/>
    <cellStyle name="Normal 13 3 3 2 3" xfId="11119" xr:uid="{00000000-0005-0000-0000-00004E270000}"/>
    <cellStyle name="Normal 13 3 3 2 3 2" xfId="11120" xr:uid="{00000000-0005-0000-0000-00004F270000}"/>
    <cellStyle name="Normal 13 3 3 2 4" xfId="11121" xr:uid="{00000000-0005-0000-0000-000050270000}"/>
    <cellStyle name="Normal 13 3 3 3" xfId="11122" xr:uid="{00000000-0005-0000-0000-000051270000}"/>
    <cellStyle name="Normal 13 3 3 3 2" xfId="11123" xr:uid="{00000000-0005-0000-0000-000052270000}"/>
    <cellStyle name="Normal 13 3 3 3 2 2" xfId="11124" xr:uid="{00000000-0005-0000-0000-000053270000}"/>
    <cellStyle name="Normal 13 3 3 3 3" xfId="11125" xr:uid="{00000000-0005-0000-0000-000054270000}"/>
    <cellStyle name="Normal 13 3 3 4" xfId="11126" xr:uid="{00000000-0005-0000-0000-000055270000}"/>
    <cellStyle name="Normal 13 3 3 4 2" xfId="11127" xr:uid="{00000000-0005-0000-0000-000056270000}"/>
    <cellStyle name="Normal 13 3 3 5" xfId="11128" xr:uid="{00000000-0005-0000-0000-000057270000}"/>
    <cellStyle name="Normal 13 3 4" xfId="11129" xr:uid="{00000000-0005-0000-0000-000058270000}"/>
    <cellStyle name="Normal 13 3 4 2" xfId="11130" xr:uid="{00000000-0005-0000-0000-000059270000}"/>
    <cellStyle name="Normal 13 3 4 2 2" xfId="11131" xr:uid="{00000000-0005-0000-0000-00005A270000}"/>
    <cellStyle name="Normal 13 3 4 2 2 2" xfId="11132" xr:uid="{00000000-0005-0000-0000-00005B270000}"/>
    <cellStyle name="Normal 13 3 4 2 3" xfId="11133" xr:uid="{00000000-0005-0000-0000-00005C270000}"/>
    <cellStyle name="Normal 13 3 4 3" xfId="11134" xr:uid="{00000000-0005-0000-0000-00005D270000}"/>
    <cellStyle name="Normal 13 3 4 3 2" xfId="11135" xr:uid="{00000000-0005-0000-0000-00005E270000}"/>
    <cellStyle name="Normal 13 3 4 4" xfId="11136" xr:uid="{00000000-0005-0000-0000-00005F270000}"/>
    <cellStyle name="Normal 13 3 5" xfId="11137" xr:uid="{00000000-0005-0000-0000-000060270000}"/>
    <cellStyle name="Normal 13 3 5 2" xfId="11138" xr:uid="{00000000-0005-0000-0000-000061270000}"/>
    <cellStyle name="Normal 13 3 5 2 2" xfId="11139" xr:uid="{00000000-0005-0000-0000-000062270000}"/>
    <cellStyle name="Normal 13 3 5 2 2 2" xfId="11140" xr:uid="{00000000-0005-0000-0000-000063270000}"/>
    <cellStyle name="Normal 13 3 5 2 3" xfId="11141" xr:uid="{00000000-0005-0000-0000-000064270000}"/>
    <cellStyle name="Normal 13 3 5 3" xfId="11142" xr:uid="{00000000-0005-0000-0000-000065270000}"/>
    <cellStyle name="Normal 13 3 5 3 2" xfId="11143" xr:uid="{00000000-0005-0000-0000-000066270000}"/>
    <cellStyle name="Normal 13 3 5 4" xfId="11144" xr:uid="{00000000-0005-0000-0000-000067270000}"/>
    <cellStyle name="Normal 13 3 6" xfId="11145" xr:uid="{00000000-0005-0000-0000-000068270000}"/>
    <cellStyle name="Normal 13 3 6 2" xfId="11146" xr:uid="{00000000-0005-0000-0000-000069270000}"/>
    <cellStyle name="Normal 13 3 6 2 2" xfId="11147" xr:uid="{00000000-0005-0000-0000-00006A270000}"/>
    <cellStyle name="Normal 13 3 6 3" xfId="11148" xr:uid="{00000000-0005-0000-0000-00006B270000}"/>
    <cellStyle name="Normal 13 3 7" xfId="11149" xr:uid="{00000000-0005-0000-0000-00006C270000}"/>
    <cellStyle name="Normal 13 3 7 2" xfId="11150" xr:uid="{00000000-0005-0000-0000-00006D270000}"/>
    <cellStyle name="Normal 13 3 8" xfId="11151" xr:uid="{00000000-0005-0000-0000-00006E270000}"/>
    <cellStyle name="Normal 13 3 8 2" xfId="11152" xr:uid="{00000000-0005-0000-0000-00006F270000}"/>
    <cellStyle name="Normal 13 3 9" xfId="11153" xr:uid="{00000000-0005-0000-0000-000070270000}"/>
    <cellStyle name="Normal 13 4" xfId="1219" xr:uid="{00000000-0005-0000-0000-000071270000}"/>
    <cellStyle name="Normal 13 4 2" xfId="1220" xr:uid="{00000000-0005-0000-0000-000072270000}"/>
    <cellStyle name="Normal 13 4 2 2" xfId="11154" xr:uid="{00000000-0005-0000-0000-000073270000}"/>
    <cellStyle name="Normal 13 4 2 2 2" xfId="11155" xr:uid="{00000000-0005-0000-0000-000074270000}"/>
    <cellStyle name="Normal 13 4 2 2 2 2" xfId="11156" xr:uid="{00000000-0005-0000-0000-000075270000}"/>
    <cellStyle name="Normal 13 4 2 2 2 2 2" xfId="11157" xr:uid="{00000000-0005-0000-0000-000076270000}"/>
    <cellStyle name="Normal 13 4 2 2 2 3" xfId="11158" xr:uid="{00000000-0005-0000-0000-000077270000}"/>
    <cellStyle name="Normal 13 4 2 2 3" xfId="11159" xr:uid="{00000000-0005-0000-0000-000078270000}"/>
    <cellStyle name="Normal 13 4 2 2 3 2" xfId="11160" xr:uid="{00000000-0005-0000-0000-000079270000}"/>
    <cellStyle name="Normal 13 4 2 2 4" xfId="11161" xr:uid="{00000000-0005-0000-0000-00007A270000}"/>
    <cellStyle name="Normal 13 4 2 3" xfId="11162" xr:uid="{00000000-0005-0000-0000-00007B270000}"/>
    <cellStyle name="Normal 13 4 2 3 2" xfId="11163" xr:uid="{00000000-0005-0000-0000-00007C270000}"/>
    <cellStyle name="Normal 13 4 2 3 2 2" xfId="11164" xr:uid="{00000000-0005-0000-0000-00007D270000}"/>
    <cellStyle name="Normal 13 4 2 3 3" xfId="11165" xr:uid="{00000000-0005-0000-0000-00007E270000}"/>
    <cellStyle name="Normal 13 4 2 4" xfId="11166" xr:uid="{00000000-0005-0000-0000-00007F270000}"/>
    <cellStyle name="Normal 13 4 2 4 2" xfId="11167" xr:uid="{00000000-0005-0000-0000-000080270000}"/>
    <cellStyle name="Normal 13 4 2 5" xfId="11168" xr:uid="{00000000-0005-0000-0000-000081270000}"/>
    <cellStyle name="Normal 13 4 3" xfId="11169" xr:uid="{00000000-0005-0000-0000-000082270000}"/>
    <cellStyle name="Normal 13 4 3 2" xfId="11170" xr:uid="{00000000-0005-0000-0000-000083270000}"/>
    <cellStyle name="Normal 13 4 3 2 2" xfId="11171" xr:uid="{00000000-0005-0000-0000-000084270000}"/>
    <cellStyle name="Normal 13 4 3 2 2 2" xfId="11172" xr:uid="{00000000-0005-0000-0000-000085270000}"/>
    <cellStyle name="Normal 13 4 3 2 3" xfId="11173" xr:uid="{00000000-0005-0000-0000-000086270000}"/>
    <cellStyle name="Normal 13 4 3 3" xfId="11174" xr:uid="{00000000-0005-0000-0000-000087270000}"/>
    <cellStyle name="Normal 13 4 3 3 2" xfId="11175" xr:uid="{00000000-0005-0000-0000-000088270000}"/>
    <cellStyle name="Normal 13 4 3 4" xfId="11176" xr:uid="{00000000-0005-0000-0000-000089270000}"/>
    <cellStyle name="Normal 13 4 4" xfId="11177" xr:uid="{00000000-0005-0000-0000-00008A270000}"/>
    <cellStyle name="Normal 13 4 4 2" xfId="11178" xr:uid="{00000000-0005-0000-0000-00008B270000}"/>
    <cellStyle name="Normal 13 4 4 2 2" xfId="11179" xr:uid="{00000000-0005-0000-0000-00008C270000}"/>
    <cellStyle name="Normal 13 4 4 2 2 2" xfId="11180" xr:uid="{00000000-0005-0000-0000-00008D270000}"/>
    <cellStyle name="Normal 13 4 4 2 3" xfId="11181" xr:uid="{00000000-0005-0000-0000-00008E270000}"/>
    <cellStyle name="Normal 13 4 4 3" xfId="11182" xr:uid="{00000000-0005-0000-0000-00008F270000}"/>
    <cellStyle name="Normal 13 4 4 3 2" xfId="11183" xr:uid="{00000000-0005-0000-0000-000090270000}"/>
    <cellStyle name="Normal 13 4 4 4" xfId="11184" xr:uid="{00000000-0005-0000-0000-000091270000}"/>
    <cellStyle name="Normal 13 4 5" xfId="11185" xr:uid="{00000000-0005-0000-0000-000092270000}"/>
    <cellStyle name="Normal 13 4 5 2" xfId="11186" xr:uid="{00000000-0005-0000-0000-000093270000}"/>
    <cellStyle name="Normal 13 4 5 2 2" xfId="11187" xr:uid="{00000000-0005-0000-0000-000094270000}"/>
    <cellStyle name="Normal 13 4 5 3" xfId="11188" xr:uid="{00000000-0005-0000-0000-000095270000}"/>
    <cellStyle name="Normal 13 4 6" xfId="11189" xr:uid="{00000000-0005-0000-0000-000096270000}"/>
    <cellStyle name="Normal 13 4 6 2" xfId="11190" xr:uid="{00000000-0005-0000-0000-000097270000}"/>
    <cellStyle name="Normal 13 4 7" xfId="11191" xr:uid="{00000000-0005-0000-0000-000098270000}"/>
    <cellStyle name="Normal 13 4 7 2" xfId="11192" xr:uid="{00000000-0005-0000-0000-000099270000}"/>
    <cellStyle name="Normal 13 4 8" xfId="11193" xr:uid="{00000000-0005-0000-0000-00009A270000}"/>
    <cellStyle name="Normal 13 5" xfId="1221" xr:uid="{00000000-0005-0000-0000-00009B270000}"/>
    <cellStyle name="Normal 13 5 2" xfId="11194" xr:uid="{00000000-0005-0000-0000-00009C270000}"/>
    <cellStyle name="Normal 13 5 2 2" xfId="11195" xr:uid="{00000000-0005-0000-0000-00009D270000}"/>
    <cellStyle name="Normal 13 5 2 2 2" xfId="11196" xr:uid="{00000000-0005-0000-0000-00009E270000}"/>
    <cellStyle name="Normal 13 5 2 2 2 2" xfId="11197" xr:uid="{00000000-0005-0000-0000-00009F270000}"/>
    <cellStyle name="Normal 13 5 2 2 2 2 2" xfId="11198" xr:uid="{00000000-0005-0000-0000-0000A0270000}"/>
    <cellStyle name="Normal 13 5 2 2 2 3" xfId="11199" xr:uid="{00000000-0005-0000-0000-0000A1270000}"/>
    <cellStyle name="Normal 13 5 2 2 3" xfId="11200" xr:uid="{00000000-0005-0000-0000-0000A2270000}"/>
    <cellStyle name="Normal 13 5 2 2 3 2" xfId="11201" xr:uid="{00000000-0005-0000-0000-0000A3270000}"/>
    <cellStyle name="Normal 13 5 2 2 4" xfId="11202" xr:uid="{00000000-0005-0000-0000-0000A4270000}"/>
    <cellStyle name="Normal 13 5 2 3" xfId="11203" xr:uid="{00000000-0005-0000-0000-0000A5270000}"/>
    <cellStyle name="Normal 13 5 2 3 2" xfId="11204" xr:uid="{00000000-0005-0000-0000-0000A6270000}"/>
    <cellStyle name="Normal 13 5 2 3 2 2" xfId="11205" xr:uid="{00000000-0005-0000-0000-0000A7270000}"/>
    <cellStyle name="Normal 13 5 2 3 3" xfId="11206" xr:uid="{00000000-0005-0000-0000-0000A8270000}"/>
    <cellStyle name="Normal 13 5 2 4" xfId="11207" xr:uid="{00000000-0005-0000-0000-0000A9270000}"/>
    <cellStyle name="Normal 13 5 2 4 2" xfId="11208" xr:uid="{00000000-0005-0000-0000-0000AA270000}"/>
    <cellStyle name="Normal 13 5 2 5" xfId="11209" xr:uid="{00000000-0005-0000-0000-0000AB270000}"/>
    <cellStyle name="Normal 13 5 3" xfId="11210" xr:uid="{00000000-0005-0000-0000-0000AC270000}"/>
    <cellStyle name="Normal 13 5 3 2" xfId="11211" xr:uid="{00000000-0005-0000-0000-0000AD270000}"/>
    <cellStyle name="Normal 13 5 3 2 2" xfId="11212" xr:uid="{00000000-0005-0000-0000-0000AE270000}"/>
    <cellStyle name="Normal 13 5 3 2 2 2" xfId="11213" xr:uid="{00000000-0005-0000-0000-0000AF270000}"/>
    <cellStyle name="Normal 13 5 3 2 3" xfId="11214" xr:uid="{00000000-0005-0000-0000-0000B0270000}"/>
    <cellStyle name="Normal 13 5 3 3" xfId="11215" xr:uid="{00000000-0005-0000-0000-0000B1270000}"/>
    <cellStyle name="Normal 13 5 3 3 2" xfId="11216" xr:uid="{00000000-0005-0000-0000-0000B2270000}"/>
    <cellStyle name="Normal 13 5 3 4" xfId="11217" xr:uid="{00000000-0005-0000-0000-0000B3270000}"/>
    <cellStyle name="Normal 13 5 4" xfId="11218" xr:uid="{00000000-0005-0000-0000-0000B4270000}"/>
    <cellStyle name="Normal 13 5 4 2" xfId="11219" xr:uid="{00000000-0005-0000-0000-0000B5270000}"/>
    <cellStyle name="Normal 13 5 4 2 2" xfId="11220" xr:uid="{00000000-0005-0000-0000-0000B6270000}"/>
    <cellStyle name="Normal 13 5 4 3" xfId="11221" xr:uid="{00000000-0005-0000-0000-0000B7270000}"/>
    <cellStyle name="Normal 13 5 5" xfId="11222" xr:uid="{00000000-0005-0000-0000-0000B8270000}"/>
    <cellStyle name="Normal 13 5 5 2" xfId="11223" xr:uid="{00000000-0005-0000-0000-0000B9270000}"/>
    <cellStyle name="Normal 13 5 6" xfId="11224" xr:uid="{00000000-0005-0000-0000-0000BA270000}"/>
    <cellStyle name="Normal 13 6" xfId="11225" xr:uid="{00000000-0005-0000-0000-0000BB270000}"/>
    <cellStyle name="Normal 13 6 2" xfId="11226" xr:uid="{00000000-0005-0000-0000-0000BC270000}"/>
    <cellStyle name="Normal 13 6 2 2" xfId="11227" xr:uid="{00000000-0005-0000-0000-0000BD270000}"/>
    <cellStyle name="Normal 13 6 2 2 2" xfId="11228" xr:uid="{00000000-0005-0000-0000-0000BE270000}"/>
    <cellStyle name="Normal 13 6 2 2 2 2" xfId="11229" xr:uid="{00000000-0005-0000-0000-0000BF270000}"/>
    <cellStyle name="Normal 13 6 2 2 3" xfId="11230" xr:uid="{00000000-0005-0000-0000-0000C0270000}"/>
    <cellStyle name="Normal 13 6 2 3" xfId="11231" xr:uid="{00000000-0005-0000-0000-0000C1270000}"/>
    <cellStyle name="Normal 13 6 2 3 2" xfId="11232" xr:uid="{00000000-0005-0000-0000-0000C2270000}"/>
    <cellStyle name="Normal 13 6 2 4" xfId="11233" xr:uid="{00000000-0005-0000-0000-0000C3270000}"/>
    <cellStyle name="Normal 13 6 3" xfId="11234" xr:uid="{00000000-0005-0000-0000-0000C4270000}"/>
    <cellStyle name="Normal 13 6 3 2" xfId="11235" xr:uid="{00000000-0005-0000-0000-0000C5270000}"/>
    <cellStyle name="Normal 13 6 3 2 2" xfId="11236" xr:uid="{00000000-0005-0000-0000-0000C6270000}"/>
    <cellStyle name="Normal 13 6 3 3" xfId="11237" xr:uid="{00000000-0005-0000-0000-0000C7270000}"/>
    <cellStyle name="Normal 13 6 4" xfId="11238" xr:uid="{00000000-0005-0000-0000-0000C8270000}"/>
    <cellStyle name="Normal 13 6 4 2" xfId="11239" xr:uid="{00000000-0005-0000-0000-0000C9270000}"/>
    <cellStyle name="Normal 13 6 5" xfId="11240" xr:uid="{00000000-0005-0000-0000-0000CA270000}"/>
    <cellStyle name="Normal 13 7" xfId="11241" xr:uid="{00000000-0005-0000-0000-0000CB270000}"/>
    <cellStyle name="Normal 13 7 2" xfId="11242" xr:uid="{00000000-0005-0000-0000-0000CC270000}"/>
    <cellStyle name="Normal 13 7 2 2" xfId="11243" xr:uid="{00000000-0005-0000-0000-0000CD270000}"/>
    <cellStyle name="Normal 13 7 2 2 2" xfId="11244" xr:uid="{00000000-0005-0000-0000-0000CE270000}"/>
    <cellStyle name="Normal 13 7 2 3" xfId="11245" xr:uid="{00000000-0005-0000-0000-0000CF270000}"/>
    <cellStyle name="Normal 13 7 3" xfId="11246" xr:uid="{00000000-0005-0000-0000-0000D0270000}"/>
    <cellStyle name="Normal 13 7 3 2" xfId="11247" xr:uid="{00000000-0005-0000-0000-0000D1270000}"/>
    <cellStyle name="Normal 13 7 4" xfId="11248" xr:uid="{00000000-0005-0000-0000-0000D2270000}"/>
    <cellStyle name="Normal 13 8" xfId="11249" xr:uid="{00000000-0005-0000-0000-0000D3270000}"/>
    <cellStyle name="Normal 13 8 2" xfId="11250" xr:uid="{00000000-0005-0000-0000-0000D4270000}"/>
    <cellStyle name="Normal 13 8 2 2" xfId="11251" xr:uid="{00000000-0005-0000-0000-0000D5270000}"/>
    <cellStyle name="Normal 13 8 2 2 2" xfId="11252" xr:uid="{00000000-0005-0000-0000-0000D6270000}"/>
    <cellStyle name="Normal 13 8 2 3" xfId="11253" xr:uid="{00000000-0005-0000-0000-0000D7270000}"/>
    <cellStyle name="Normal 13 8 3" xfId="11254" xr:uid="{00000000-0005-0000-0000-0000D8270000}"/>
    <cellStyle name="Normal 13 8 3 2" xfId="11255" xr:uid="{00000000-0005-0000-0000-0000D9270000}"/>
    <cellStyle name="Normal 13 8 4" xfId="11256" xr:uid="{00000000-0005-0000-0000-0000DA270000}"/>
    <cellStyle name="Normal 13 9" xfId="11257" xr:uid="{00000000-0005-0000-0000-0000DB270000}"/>
    <cellStyle name="Normal 13 9 2" xfId="11258" xr:uid="{00000000-0005-0000-0000-0000DC270000}"/>
    <cellStyle name="Normal 13 9 2 2" xfId="11259" xr:uid="{00000000-0005-0000-0000-0000DD270000}"/>
    <cellStyle name="Normal 13 9 2 2 2" xfId="11260" xr:uid="{00000000-0005-0000-0000-0000DE270000}"/>
    <cellStyle name="Normal 13 9 2 3" xfId="11261" xr:uid="{00000000-0005-0000-0000-0000DF270000}"/>
    <cellStyle name="Normal 13 9 3" xfId="11262" xr:uid="{00000000-0005-0000-0000-0000E0270000}"/>
    <cellStyle name="Normal 13 9 3 2" xfId="11263" xr:uid="{00000000-0005-0000-0000-0000E1270000}"/>
    <cellStyle name="Normal 13 9 4" xfId="11264" xr:uid="{00000000-0005-0000-0000-0000E2270000}"/>
    <cellStyle name="Normal 14" xfId="1222" xr:uid="{00000000-0005-0000-0000-0000E3270000}"/>
    <cellStyle name="Normal 14 10" xfId="11265" xr:uid="{00000000-0005-0000-0000-0000E4270000}"/>
    <cellStyle name="Normal 14 10 2" xfId="11266" xr:uid="{00000000-0005-0000-0000-0000E5270000}"/>
    <cellStyle name="Normal 14 10 2 2" xfId="11267" xr:uid="{00000000-0005-0000-0000-0000E6270000}"/>
    <cellStyle name="Normal 14 10 3" xfId="11268" xr:uid="{00000000-0005-0000-0000-0000E7270000}"/>
    <cellStyle name="Normal 14 11" xfId="11269" xr:uid="{00000000-0005-0000-0000-0000E8270000}"/>
    <cellStyle name="Normal 14 11 2" xfId="11270" xr:uid="{00000000-0005-0000-0000-0000E9270000}"/>
    <cellStyle name="Normal 14 12" xfId="11271" xr:uid="{00000000-0005-0000-0000-0000EA270000}"/>
    <cellStyle name="Normal 14 12 2" xfId="11272" xr:uid="{00000000-0005-0000-0000-0000EB270000}"/>
    <cellStyle name="Normal 14 13" xfId="11273" xr:uid="{00000000-0005-0000-0000-0000EC270000}"/>
    <cellStyle name="Normal 14 2" xfId="11274" xr:uid="{00000000-0005-0000-0000-0000ED270000}"/>
    <cellStyle name="Normal 14 2 10" xfId="11275" xr:uid="{00000000-0005-0000-0000-0000EE270000}"/>
    <cellStyle name="Normal 14 2 2" xfId="11276" xr:uid="{00000000-0005-0000-0000-0000EF270000}"/>
    <cellStyle name="Normal 14 2 2 2" xfId="11277" xr:uid="{00000000-0005-0000-0000-0000F0270000}"/>
    <cellStyle name="Normal 14 2 2 2 2" xfId="11278" xr:uid="{00000000-0005-0000-0000-0000F1270000}"/>
    <cellStyle name="Normal 14 2 2 2 2 2" xfId="11279" xr:uid="{00000000-0005-0000-0000-0000F2270000}"/>
    <cellStyle name="Normal 14 2 2 2 2 2 2" xfId="11280" xr:uid="{00000000-0005-0000-0000-0000F3270000}"/>
    <cellStyle name="Normal 14 2 2 2 2 2 2 2" xfId="11281" xr:uid="{00000000-0005-0000-0000-0000F4270000}"/>
    <cellStyle name="Normal 14 2 2 2 2 2 2 2 2" xfId="11282" xr:uid="{00000000-0005-0000-0000-0000F5270000}"/>
    <cellStyle name="Normal 14 2 2 2 2 2 2 3" xfId="11283" xr:uid="{00000000-0005-0000-0000-0000F6270000}"/>
    <cellStyle name="Normal 14 2 2 2 2 2 3" xfId="11284" xr:uid="{00000000-0005-0000-0000-0000F7270000}"/>
    <cellStyle name="Normal 14 2 2 2 2 2 3 2" xfId="11285" xr:uid="{00000000-0005-0000-0000-0000F8270000}"/>
    <cellStyle name="Normal 14 2 2 2 2 2 4" xfId="11286" xr:uid="{00000000-0005-0000-0000-0000F9270000}"/>
    <cellStyle name="Normal 14 2 2 2 2 3" xfId="11287" xr:uid="{00000000-0005-0000-0000-0000FA270000}"/>
    <cellStyle name="Normal 14 2 2 2 2 3 2" xfId="11288" xr:uid="{00000000-0005-0000-0000-0000FB270000}"/>
    <cellStyle name="Normal 14 2 2 2 2 3 2 2" xfId="11289" xr:uid="{00000000-0005-0000-0000-0000FC270000}"/>
    <cellStyle name="Normal 14 2 2 2 2 3 3" xfId="11290" xr:uid="{00000000-0005-0000-0000-0000FD270000}"/>
    <cellStyle name="Normal 14 2 2 2 2 4" xfId="11291" xr:uid="{00000000-0005-0000-0000-0000FE270000}"/>
    <cellStyle name="Normal 14 2 2 2 2 4 2" xfId="11292" xr:uid="{00000000-0005-0000-0000-0000FF270000}"/>
    <cellStyle name="Normal 14 2 2 2 2 5" xfId="11293" xr:uid="{00000000-0005-0000-0000-000000280000}"/>
    <cellStyle name="Normal 14 2 2 2 3" xfId="11294" xr:uid="{00000000-0005-0000-0000-000001280000}"/>
    <cellStyle name="Normal 14 2 2 2 3 2" xfId="11295" xr:uid="{00000000-0005-0000-0000-000002280000}"/>
    <cellStyle name="Normal 14 2 2 2 3 2 2" xfId="11296" xr:uid="{00000000-0005-0000-0000-000003280000}"/>
    <cellStyle name="Normal 14 2 2 2 3 2 2 2" xfId="11297" xr:uid="{00000000-0005-0000-0000-000004280000}"/>
    <cellStyle name="Normal 14 2 2 2 3 2 3" xfId="11298" xr:uid="{00000000-0005-0000-0000-000005280000}"/>
    <cellStyle name="Normal 14 2 2 2 3 3" xfId="11299" xr:uid="{00000000-0005-0000-0000-000006280000}"/>
    <cellStyle name="Normal 14 2 2 2 3 3 2" xfId="11300" xr:uid="{00000000-0005-0000-0000-000007280000}"/>
    <cellStyle name="Normal 14 2 2 2 3 4" xfId="11301" xr:uid="{00000000-0005-0000-0000-000008280000}"/>
    <cellStyle name="Normal 14 2 2 2 4" xfId="11302" xr:uid="{00000000-0005-0000-0000-000009280000}"/>
    <cellStyle name="Normal 14 2 2 2 4 2" xfId="11303" xr:uid="{00000000-0005-0000-0000-00000A280000}"/>
    <cellStyle name="Normal 14 2 2 2 4 2 2" xfId="11304" xr:uid="{00000000-0005-0000-0000-00000B280000}"/>
    <cellStyle name="Normal 14 2 2 2 4 2 2 2" xfId="11305" xr:uid="{00000000-0005-0000-0000-00000C280000}"/>
    <cellStyle name="Normal 14 2 2 2 4 2 3" xfId="11306" xr:uid="{00000000-0005-0000-0000-00000D280000}"/>
    <cellStyle name="Normal 14 2 2 2 4 3" xfId="11307" xr:uid="{00000000-0005-0000-0000-00000E280000}"/>
    <cellStyle name="Normal 14 2 2 2 4 3 2" xfId="11308" xr:uid="{00000000-0005-0000-0000-00000F280000}"/>
    <cellStyle name="Normal 14 2 2 2 4 4" xfId="11309" xr:uid="{00000000-0005-0000-0000-000010280000}"/>
    <cellStyle name="Normal 14 2 2 2 5" xfId="11310" xr:uid="{00000000-0005-0000-0000-000011280000}"/>
    <cellStyle name="Normal 14 2 2 2 5 2" xfId="11311" xr:uid="{00000000-0005-0000-0000-000012280000}"/>
    <cellStyle name="Normal 14 2 2 2 5 2 2" xfId="11312" xr:uid="{00000000-0005-0000-0000-000013280000}"/>
    <cellStyle name="Normal 14 2 2 2 5 3" xfId="11313" xr:uid="{00000000-0005-0000-0000-000014280000}"/>
    <cellStyle name="Normal 14 2 2 2 6" xfId="11314" xr:uid="{00000000-0005-0000-0000-000015280000}"/>
    <cellStyle name="Normal 14 2 2 2 6 2" xfId="11315" xr:uid="{00000000-0005-0000-0000-000016280000}"/>
    <cellStyle name="Normal 14 2 2 2 7" xfId="11316" xr:uid="{00000000-0005-0000-0000-000017280000}"/>
    <cellStyle name="Normal 14 2 2 2 7 2" xfId="11317" xr:uid="{00000000-0005-0000-0000-000018280000}"/>
    <cellStyle name="Normal 14 2 2 2 8" xfId="11318" xr:uid="{00000000-0005-0000-0000-000019280000}"/>
    <cellStyle name="Normal 14 2 2 3" xfId="11319" xr:uid="{00000000-0005-0000-0000-00001A280000}"/>
    <cellStyle name="Normal 14 2 2 3 2" xfId="11320" xr:uid="{00000000-0005-0000-0000-00001B280000}"/>
    <cellStyle name="Normal 14 2 2 3 2 2" xfId="11321" xr:uid="{00000000-0005-0000-0000-00001C280000}"/>
    <cellStyle name="Normal 14 2 2 3 2 2 2" xfId="11322" xr:uid="{00000000-0005-0000-0000-00001D280000}"/>
    <cellStyle name="Normal 14 2 2 3 2 2 2 2" xfId="11323" xr:uid="{00000000-0005-0000-0000-00001E280000}"/>
    <cellStyle name="Normal 14 2 2 3 2 2 3" xfId="11324" xr:uid="{00000000-0005-0000-0000-00001F280000}"/>
    <cellStyle name="Normal 14 2 2 3 2 3" xfId="11325" xr:uid="{00000000-0005-0000-0000-000020280000}"/>
    <cellStyle name="Normal 14 2 2 3 2 3 2" xfId="11326" xr:uid="{00000000-0005-0000-0000-000021280000}"/>
    <cellStyle name="Normal 14 2 2 3 2 4" xfId="11327" xr:uid="{00000000-0005-0000-0000-000022280000}"/>
    <cellStyle name="Normal 14 2 2 3 3" xfId="11328" xr:uid="{00000000-0005-0000-0000-000023280000}"/>
    <cellStyle name="Normal 14 2 2 3 3 2" xfId="11329" xr:uid="{00000000-0005-0000-0000-000024280000}"/>
    <cellStyle name="Normal 14 2 2 3 3 2 2" xfId="11330" xr:uid="{00000000-0005-0000-0000-000025280000}"/>
    <cellStyle name="Normal 14 2 2 3 3 3" xfId="11331" xr:uid="{00000000-0005-0000-0000-000026280000}"/>
    <cellStyle name="Normal 14 2 2 3 4" xfId="11332" xr:uid="{00000000-0005-0000-0000-000027280000}"/>
    <cellStyle name="Normal 14 2 2 3 4 2" xfId="11333" xr:uid="{00000000-0005-0000-0000-000028280000}"/>
    <cellStyle name="Normal 14 2 2 3 5" xfId="11334" xr:uid="{00000000-0005-0000-0000-000029280000}"/>
    <cellStyle name="Normal 14 2 2 4" xfId="11335" xr:uid="{00000000-0005-0000-0000-00002A280000}"/>
    <cellStyle name="Normal 14 2 2 4 2" xfId="11336" xr:uid="{00000000-0005-0000-0000-00002B280000}"/>
    <cellStyle name="Normal 14 2 2 4 2 2" xfId="11337" xr:uid="{00000000-0005-0000-0000-00002C280000}"/>
    <cellStyle name="Normal 14 2 2 4 2 2 2" xfId="11338" xr:uid="{00000000-0005-0000-0000-00002D280000}"/>
    <cellStyle name="Normal 14 2 2 4 2 3" xfId="11339" xr:uid="{00000000-0005-0000-0000-00002E280000}"/>
    <cellStyle name="Normal 14 2 2 4 3" xfId="11340" xr:uid="{00000000-0005-0000-0000-00002F280000}"/>
    <cellStyle name="Normal 14 2 2 4 3 2" xfId="11341" xr:uid="{00000000-0005-0000-0000-000030280000}"/>
    <cellStyle name="Normal 14 2 2 4 4" xfId="11342" xr:uid="{00000000-0005-0000-0000-000031280000}"/>
    <cellStyle name="Normal 14 2 2 5" xfId="11343" xr:uid="{00000000-0005-0000-0000-000032280000}"/>
    <cellStyle name="Normal 14 2 2 5 2" xfId="11344" xr:uid="{00000000-0005-0000-0000-000033280000}"/>
    <cellStyle name="Normal 14 2 2 5 2 2" xfId="11345" xr:uid="{00000000-0005-0000-0000-000034280000}"/>
    <cellStyle name="Normal 14 2 2 5 2 2 2" xfId="11346" xr:uid="{00000000-0005-0000-0000-000035280000}"/>
    <cellStyle name="Normal 14 2 2 5 2 3" xfId="11347" xr:uid="{00000000-0005-0000-0000-000036280000}"/>
    <cellStyle name="Normal 14 2 2 5 3" xfId="11348" xr:uid="{00000000-0005-0000-0000-000037280000}"/>
    <cellStyle name="Normal 14 2 2 5 3 2" xfId="11349" xr:uid="{00000000-0005-0000-0000-000038280000}"/>
    <cellStyle name="Normal 14 2 2 5 4" xfId="11350" xr:uid="{00000000-0005-0000-0000-000039280000}"/>
    <cellStyle name="Normal 14 2 2 6" xfId="11351" xr:uid="{00000000-0005-0000-0000-00003A280000}"/>
    <cellStyle name="Normal 14 2 2 6 2" xfId="11352" xr:uid="{00000000-0005-0000-0000-00003B280000}"/>
    <cellStyle name="Normal 14 2 2 6 2 2" xfId="11353" xr:uid="{00000000-0005-0000-0000-00003C280000}"/>
    <cellStyle name="Normal 14 2 2 6 3" xfId="11354" xr:uid="{00000000-0005-0000-0000-00003D280000}"/>
    <cellStyle name="Normal 14 2 2 7" xfId="11355" xr:uid="{00000000-0005-0000-0000-00003E280000}"/>
    <cellStyle name="Normal 14 2 2 7 2" xfId="11356" xr:uid="{00000000-0005-0000-0000-00003F280000}"/>
    <cellStyle name="Normal 14 2 2 8" xfId="11357" xr:uid="{00000000-0005-0000-0000-000040280000}"/>
    <cellStyle name="Normal 14 2 2 8 2" xfId="11358" xr:uid="{00000000-0005-0000-0000-000041280000}"/>
    <cellStyle name="Normal 14 2 2 9" xfId="11359" xr:uid="{00000000-0005-0000-0000-000042280000}"/>
    <cellStyle name="Normal 14 2 3" xfId="11360" xr:uid="{00000000-0005-0000-0000-000043280000}"/>
    <cellStyle name="Normal 14 2 3 2" xfId="11361" xr:uid="{00000000-0005-0000-0000-000044280000}"/>
    <cellStyle name="Normal 14 2 3 2 2" xfId="11362" xr:uid="{00000000-0005-0000-0000-000045280000}"/>
    <cellStyle name="Normal 14 2 3 2 2 2" xfId="11363" xr:uid="{00000000-0005-0000-0000-000046280000}"/>
    <cellStyle name="Normal 14 2 3 2 2 2 2" xfId="11364" xr:uid="{00000000-0005-0000-0000-000047280000}"/>
    <cellStyle name="Normal 14 2 3 2 2 2 2 2" xfId="11365" xr:uid="{00000000-0005-0000-0000-000048280000}"/>
    <cellStyle name="Normal 14 2 3 2 2 2 3" xfId="11366" xr:uid="{00000000-0005-0000-0000-000049280000}"/>
    <cellStyle name="Normal 14 2 3 2 2 3" xfId="11367" xr:uid="{00000000-0005-0000-0000-00004A280000}"/>
    <cellStyle name="Normal 14 2 3 2 2 3 2" xfId="11368" xr:uid="{00000000-0005-0000-0000-00004B280000}"/>
    <cellStyle name="Normal 14 2 3 2 2 4" xfId="11369" xr:uid="{00000000-0005-0000-0000-00004C280000}"/>
    <cellStyle name="Normal 14 2 3 2 3" xfId="11370" xr:uid="{00000000-0005-0000-0000-00004D280000}"/>
    <cellStyle name="Normal 14 2 3 2 3 2" xfId="11371" xr:uid="{00000000-0005-0000-0000-00004E280000}"/>
    <cellStyle name="Normal 14 2 3 2 3 2 2" xfId="11372" xr:uid="{00000000-0005-0000-0000-00004F280000}"/>
    <cellStyle name="Normal 14 2 3 2 3 3" xfId="11373" xr:uid="{00000000-0005-0000-0000-000050280000}"/>
    <cellStyle name="Normal 14 2 3 2 4" xfId="11374" xr:uid="{00000000-0005-0000-0000-000051280000}"/>
    <cellStyle name="Normal 14 2 3 2 4 2" xfId="11375" xr:uid="{00000000-0005-0000-0000-000052280000}"/>
    <cellStyle name="Normal 14 2 3 2 5" xfId="11376" xr:uid="{00000000-0005-0000-0000-000053280000}"/>
    <cellStyle name="Normal 14 2 3 3" xfId="11377" xr:uid="{00000000-0005-0000-0000-000054280000}"/>
    <cellStyle name="Normal 14 2 3 3 2" xfId="11378" xr:uid="{00000000-0005-0000-0000-000055280000}"/>
    <cellStyle name="Normal 14 2 3 3 2 2" xfId="11379" xr:uid="{00000000-0005-0000-0000-000056280000}"/>
    <cellStyle name="Normal 14 2 3 3 2 2 2" xfId="11380" xr:uid="{00000000-0005-0000-0000-000057280000}"/>
    <cellStyle name="Normal 14 2 3 3 2 3" xfId="11381" xr:uid="{00000000-0005-0000-0000-000058280000}"/>
    <cellStyle name="Normal 14 2 3 3 3" xfId="11382" xr:uid="{00000000-0005-0000-0000-000059280000}"/>
    <cellStyle name="Normal 14 2 3 3 3 2" xfId="11383" xr:uid="{00000000-0005-0000-0000-00005A280000}"/>
    <cellStyle name="Normal 14 2 3 3 4" xfId="11384" xr:uid="{00000000-0005-0000-0000-00005B280000}"/>
    <cellStyle name="Normal 14 2 3 4" xfId="11385" xr:uid="{00000000-0005-0000-0000-00005C280000}"/>
    <cellStyle name="Normal 14 2 3 4 2" xfId="11386" xr:uid="{00000000-0005-0000-0000-00005D280000}"/>
    <cellStyle name="Normal 14 2 3 4 2 2" xfId="11387" xr:uid="{00000000-0005-0000-0000-00005E280000}"/>
    <cellStyle name="Normal 14 2 3 4 2 2 2" xfId="11388" xr:uid="{00000000-0005-0000-0000-00005F280000}"/>
    <cellStyle name="Normal 14 2 3 4 2 3" xfId="11389" xr:uid="{00000000-0005-0000-0000-000060280000}"/>
    <cellStyle name="Normal 14 2 3 4 3" xfId="11390" xr:uid="{00000000-0005-0000-0000-000061280000}"/>
    <cellStyle name="Normal 14 2 3 4 3 2" xfId="11391" xr:uid="{00000000-0005-0000-0000-000062280000}"/>
    <cellStyle name="Normal 14 2 3 4 4" xfId="11392" xr:uid="{00000000-0005-0000-0000-000063280000}"/>
    <cellStyle name="Normal 14 2 3 5" xfId="11393" xr:uid="{00000000-0005-0000-0000-000064280000}"/>
    <cellStyle name="Normal 14 2 3 5 2" xfId="11394" xr:uid="{00000000-0005-0000-0000-000065280000}"/>
    <cellStyle name="Normal 14 2 3 5 2 2" xfId="11395" xr:uid="{00000000-0005-0000-0000-000066280000}"/>
    <cellStyle name="Normal 14 2 3 5 3" xfId="11396" xr:uid="{00000000-0005-0000-0000-000067280000}"/>
    <cellStyle name="Normal 14 2 3 6" xfId="11397" xr:uid="{00000000-0005-0000-0000-000068280000}"/>
    <cellStyle name="Normal 14 2 3 6 2" xfId="11398" xr:uid="{00000000-0005-0000-0000-000069280000}"/>
    <cellStyle name="Normal 14 2 3 7" xfId="11399" xr:uid="{00000000-0005-0000-0000-00006A280000}"/>
    <cellStyle name="Normal 14 2 3 7 2" xfId="11400" xr:uid="{00000000-0005-0000-0000-00006B280000}"/>
    <cellStyle name="Normal 14 2 3 8" xfId="11401" xr:uid="{00000000-0005-0000-0000-00006C280000}"/>
    <cellStyle name="Normal 14 2 4" xfId="11402" xr:uid="{00000000-0005-0000-0000-00006D280000}"/>
    <cellStyle name="Normal 14 2 4 2" xfId="11403" xr:uid="{00000000-0005-0000-0000-00006E280000}"/>
    <cellStyle name="Normal 14 2 4 2 2" xfId="11404" xr:uid="{00000000-0005-0000-0000-00006F280000}"/>
    <cellStyle name="Normal 14 2 4 2 2 2" xfId="11405" xr:uid="{00000000-0005-0000-0000-000070280000}"/>
    <cellStyle name="Normal 14 2 4 2 2 2 2" xfId="11406" xr:uid="{00000000-0005-0000-0000-000071280000}"/>
    <cellStyle name="Normal 14 2 4 2 2 3" xfId="11407" xr:uid="{00000000-0005-0000-0000-000072280000}"/>
    <cellStyle name="Normal 14 2 4 2 3" xfId="11408" xr:uid="{00000000-0005-0000-0000-000073280000}"/>
    <cellStyle name="Normal 14 2 4 2 3 2" xfId="11409" xr:uid="{00000000-0005-0000-0000-000074280000}"/>
    <cellStyle name="Normal 14 2 4 2 4" xfId="11410" xr:uid="{00000000-0005-0000-0000-000075280000}"/>
    <cellStyle name="Normal 14 2 4 3" xfId="11411" xr:uid="{00000000-0005-0000-0000-000076280000}"/>
    <cellStyle name="Normal 14 2 4 3 2" xfId="11412" xr:uid="{00000000-0005-0000-0000-000077280000}"/>
    <cellStyle name="Normal 14 2 4 3 2 2" xfId="11413" xr:uid="{00000000-0005-0000-0000-000078280000}"/>
    <cellStyle name="Normal 14 2 4 3 3" xfId="11414" xr:uid="{00000000-0005-0000-0000-000079280000}"/>
    <cellStyle name="Normal 14 2 4 4" xfId="11415" xr:uid="{00000000-0005-0000-0000-00007A280000}"/>
    <cellStyle name="Normal 14 2 4 4 2" xfId="11416" xr:uid="{00000000-0005-0000-0000-00007B280000}"/>
    <cellStyle name="Normal 14 2 4 5" xfId="11417" xr:uid="{00000000-0005-0000-0000-00007C280000}"/>
    <cellStyle name="Normal 14 2 5" xfId="11418" xr:uid="{00000000-0005-0000-0000-00007D280000}"/>
    <cellStyle name="Normal 14 2 5 2" xfId="11419" xr:uid="{00000000-0005-0000-0000-00007E280000}"/>
    <cellStyle name="Normal 14 2 5 2 2" xfId="11420" xr:uid="{00000000-0005-0000-0000-00007F280000}"/>
    <cellStyle name="Normal 14 2 5 2 2 2" xfId="11421" xr:uid="{00000000-0005-0000-0000-000080280000}"/>
    <cellStyle name="Normal 14 2 5 2 3" xfId="11422" xr:uid="{00000000-0005-0000-0000-000081280000}"/>
    <cellStyle name="Normal 14 2 5 3" xfId="11423" xr:uid="{00000000-0005-0000-0000-000082280000}"/>
    <cellStyle name="Normal 14 2 5 3 2" xfId="11424" xr:uid="{00000000-0005-0000-0000-000083280000}"/>
    <cellStyle name="Normal 14 2 5 4" xfId="11425" xr:uid="{00000000-0005-0000-0000-000084280000}"/>
    <cellStyle name="Normal 14 2 6" xfId="11426" xr:uid="{00000000-0005-0000-0000-000085280000}"/>
    <cellStyle name="Normal 14 2 6 2" xfId="11427" xr:uid="{00000000-0005-0000-0000-000086280000}"/>
    <cellStyle name="Normal 14 2 6 2 2" xfId="11428" xr:uid="{00000000-0005-0000-0000-000087280000}"/>
    <cellStyle name="Normal 14 2 6 2 2 2" xfId="11429" xr:uid="{00000000-0005-0000-0000-000088280000}"/>
    <cellStyle name="Normal 14 2 6 2 3" xfId="11430" xr:uid="{00000000-0005-0000-0000-000089280000}"/>
    <cellStyle name="Normal 14 2 6 3" xfId="11431" xr:uid="{00000000-0005-0000-0000-00008A280000}"/>
    <cellStyle name="Normal 14 2 6 3 2" xfId="11432" xr:uid="{00000000-0005-0000-0000-00008B280000}"/>
    <cellStyle name="Normal 14 2 6 4" xfId="11433" xr:uid="{00000000-0005-0000-0000-00008C280000}"/>
    <cellStyle name="Normal 14 2 7" xfId="11434" xr:uid="{00000000-0005-0000-0000-00008D280000}"/>
    <cellStyle name="Normal 14 2 7 2" xfId="11435" xr:uid="{00000000-0005-0000-0000-00008E280000}"/>
    <cellStyle name="Normal 14 2 7 2 2" xfId="11436" xr:uid="{00000000-0005-0000-0000-00008F280000}"/>
    <cellStyle name="Normal 14 2 7 3" xfId="11437" xr:uid="{00000000-0005-0000-0000-000090280000}"/>
    <cellStyle name="Normal 14 2 8" xfId="11438" xr:uid="{00000000-0005-0000-0000-000091280000}"/>
    <cellStyle name="Normal 14 2 8 2" xfId="11439" xr:uid="{00000000-0005-0000-0000-000092280000}"/>
    <cellStyle name="Normal 14 2 9" xfId="11440" xr:uid="{00000000-0005-0000-0000-000093280000}"/>
    <cellStyle name="Normal 14 2 9 2" xfId="11441" xr:uid="{00000000-0005-0000-0000-000094280000}"/>
    <cellStyle name="Normal 14 3" xfId="11442" xr:uid="{00000000-0005-0000-0000-000095280000}"/>
    <cellStyle name="Normal 14 3 2" xfId="11443" xr:uid="{00000000-0005-0000-0000-000096280000}"/>
    <cellStyle name="Normal 14 3 2 2" xfId="11444" xr:uid="{00000000-0005-0000-0000-000097280000}"/>
    <cellStyle name="Normal 14 3 2 2 2" xfId="11445" xr:uid="{00000000-0005-0000-0000-000098280000}"/>
    <cellStyle name="Normal 14 3 2 2 2 2" xfId="11446" xr:uid="{00000000-0005-0000-0000-000099280000}"/>
    <cellStyle name="Normal 14 3 2 2 2 2 2" xfId="11447" xr:uid="{00000000-0005-0000-0000-00009A280000}"/>
    <cellStyle name="Normal 14 3 2 2 2 2 2 2" xfId="11448" xr:uid="{00000000-0005-0000-0000-00009B280000}"/>
    <cellStyle name="Normal 14 3 2 2 2 2 3" xfId="11449" xr:uid="{00000000-0005-0000-0000-00009C280000}"/>
    <cellStyle name="Normal 14 3 2 2 2 3" xfId="11450" xr:uid="{00000000-0005-0000-0000-00009D280000}"/>
    <cellStyle name="Normal 14 3 2 2 2 3 2" xfId="11451" xr:uid="{00000000-0005-0000-0000-00009E280000}"/>
    <cellStyle name="Normal 14 3 2 2 2 4" xfId="11452" xr:uid="{00000000-0005-0000-0000-00009F280000}"/>
    <cellStyle name="Normal 14 3 2 2 3" xfId="11453" xr:uid="{00000000-0005-0000-0000-0000A0280000}"/>
    <cellStyle name="Normal 14 3 2 2 3 2" xfId="11454" xr:uid="{00000000-0005-0000-0000-0000A1280000}"/>
    <cellStyle name="Normal 14 3 2 2 3 2 2" xfId="11455" xr:uid="{00000000-0005-0000-0000-0000A2280000}"/>
    <cellStyle name="Normal 14 3 2 2 3 3" xfId="11456" xr:uid="{00000000-0005-0000-0000-0000A3280000}"/>
    <cellStyle name="Normal 14 3 2 2 4" xfId="11457" xr:uid="{00000000-0005-0000-0000-0000A4280000}"/>
    <cellStyle name="Normal 14 3 2 2 4 2" xfId="11458" xr:uid="{00000000-0005-0000-0000-0000A5280000}"/>
    <cellStyle name="Normal 14 3 2 2 5" xfId="11459" xr:uid="{00000000-0005-0000-0000-0000A6280000}"/>
    <cellStyle name="Normal 14 3 2 3" xfId="11460" xr:uid="{00000000-0005-0000-0000-0000A7280000}"/>
    <cellStyle name="Normal 14 3 2 3 2" xfId="11461" xr:uid="{00000000-0005-0000-0000-0000A8280000}"/>
    <cellStyle name="Normal 14 3 2 3 2 2" xfId="11462" xr:uid="{00000000-0005-0000-0000-0000A9280000}"/>
    <cellStyle name="Normal 14 3 2 3 2 2 2" xfId="11463" xr:uid="{00000000-0005-0000-0000-0000AA280000}"/>
    <cellStyle name="Normal 14 3 2 3 2 3" xfId="11464" xr:uid="{00000000-0005-0000-0000-0000AB280000}"/>
    <cellStyle name="Normal 14 3 2 3 3" xfId="11465" xr:uid="{00000000-0005-0000-0000-0000AC280000}"/>
    <cellStyle name="Normal 14 3 2 3 3 2" xfId="11466" xr:uid="{00000000-0005-0000-0000-0000AD280000}"/>
    <cellStyle name="Normal 14 3 2 3 4" xfId="11467" xr:uid="{00000000-0005-0000-0000-0000AE280000}"/>
    <cellStyle name="Normal 14 3 2 4" xfId="11468" xr:uid="{00000000-0005-0000-0000-0000AF280000}"/>
    <cellStyle name="Normal 14 3 2 4 2" xfId="11469" xr:uid="{00000000-0005-0000-0000-0000B0280000}"/>
    <cellStyle name="Normal 14 3 2 4 2 2" xfId="11470" xr:uid="{00000000-0005-0000-0000-0000B1280000}"/>
    <cellStyle name="Normal 14 3 2 4 2 2 2" xfId="11471" xr:uid="{00000000-0005-0000-0000-0000B2280000}"/>
    <cellStyle name="Normal 14 3 2 4 2 3" xfId="11472" xr:uid="{00000000-0005-0000-0000-0000B3280000}"/>
    <cellStyle name="Normal 14 3 2 4 3" xfId="11473" xr:uid="{00000000-0005-0000-0000-0000B4280000}"/>
    <cellStyle name="Normal 14 3 2 4 3 2" xfId="11474" xr:uid="{00000000-0005-0000-0000-0000B5280000}"/>
    <cellStyle name="Normal 14 3 2 4 4" xfId="11475" xr:uid="{00000000-0005-0000-0000-0000B6280000}"/>
    <cellStyle name="Normal 14 3 2 5" xfId="11476" xr:uid="{00000000-0005-0000-0000-0000B7280000}"/>
    <cellStyle name="Normal 14 3 2 5 2" xfId="11477" xr:uid="{00000000-0005-0000-0000-0000B8280000}"/>
    <cellStyle name="Normal 14 3 2 5 2 2" xfId="11478" xr:uid="{00000000-0005-0000-0000-0000B9280000}"/>
    <cellStyle name="Normal 14 3 2 5 3" xfId="11479" xr:uid="{00000000-0005-0000-0000-0000BA280000}"/>
    <cellStyle name="Normal 14 3 2 6" xfId="11480" xr:uid="{00000000-0005-0000-0000-0000BB280000}"/>
    <cellStyle name="Normal 14 3 2 6 2" xfId="11481" xr:uid="{00000000-0005-0000-0000-0000BC280000}"/>
    <cellStyle name="Normal 14 3 2 7" xfId="11482" xr:uid="{00000000-0005-0000-0000-0000BD280000}"/>
    <cellStyle name="Normal 14 3 2 7 2" xfId="11483" xr:uid="{00000000-0005-0000-0000-0000BE280000}"/>
    <cellStyle name="Normal 14 3 2 8" xfId="11484" xr:uid="{00000000-0005-0000-0000-0000BF280000}"/>
    <cellStyle name="Normal 14 3 3" xfId="11485" xr:uid="{00000000-0005-0000-0000-0000C0280000}"/>
    <cellStyle name="Normal 14 3 3 2" xfId="11486" xr:uid="{00000000-0005-0000-0000-0000C1280000}"/>
    <cellStyle name="Normal 14 3 3 2 2" xfId="11487" xr:uid="{00000000-0005-0000-0000-0000C2280000}"/>
    <cellStyle name="Normal 14 3 3 2 2 2" xfId="11488" xr:uid="{00000000-0005-0000-0000-0000C3280000}"/>
    <cellStyle name="Normal 14 3 3 2 2 2 2" xfId="11489" xr:uid="{00000000-0005-0000-0000-0000C4280000}"/>
    <cellStyle name="Normal 14 3 3 2 2 3" xfId="11490" xr:uid="{00000000-0005-0000-0000-0000C5280000}"/>
    <cellStyle name="Normal 14 3 3 2 3" xfId="11491" xr:uid="{00000000-0005-0000-0000-0000C6280000}"/>
    <cellStyle name="Normal 14 3 3 2 3 2" xfId="11492" xr:uid="{00000000-0005-0000-0000-0000C7280000}"/>
    <cellStyle name="Normal 14 3 3 2 4" xfId="11493" xr:uid="{00000000-0005-0000-0000-0000C8280000}"/>
    <cellStyle name="Normal 14 3 3 3" xfId="11494" xr:uid="{00000000-0005-0000-0000-0000C9280000}"/>
    <cellStyle name="Normal 14 3 3 3 2" xfId="11495" xr:uid="{00000000-0005-0000-0000-0000CA280000}"/>
    <cellStyle name="Normal 14 3 3 3 2 2" xfId="11496" xr:uid="{00000000-0005-0000-0000-0000CB280000}"/>
    <cellStyle name="Normal 14 3 3 3 3" xfId="11497" xr:uid="{00000000-0005-0000-0000-0000CC280000}"/>
    <cellStyle name="Normal 14 3 3 4" xfId="11498" xr:uid="{00000000-0005-0000-0000-0000CD280000}"/>
    <cellStyle name="Normal 14 3 3 4 2" xfId="11499" xr:uid="{00000000-0005-0000-0000-0000CE280000}"/>
    <cellStyle name="Normal 14 3 3 5" xfId="11500" xr:uid="{00000000-0005-0000-0000-0000CF280000}"/>
    <cellStyle name="Normal 14 3 4" xfId="11501" xr:uid="{00000000-0005-0000-0000-0000D0280000}"/>
    <cellStyle name="Normal 14 3 4 2" xfId="11502" xr:uid="{00000000-0005-0000-0000-0000D1280000}"/>
    <cellStyle name="Normal 14 3 4 2 2" xfId="11503" xr:uid="{00000000-0005-0000-0000-0000D2280000}"/>
    <cellStyle name="Normal 14 3 4 2 2 2" xfId="11504" xr:uid="{00000000-0005-0000-0000-0000D3280000}"/>
    <cellStyle name="Normal 14 3 4 2 3" xfId="11505" xr:uid="{00000000-0005-0000-0000-0000D4280000}"/>
    <cellStyle name="Normal 14 3 4 3" xfId="11506" xr:uid="{00000000-0005-0000-0000-0000D5280000}"/>
    <cellStyle name="Normal 14 3 4 3 2" xfId="11507" xr:uid="{00000000-0005-0000-0000-0000D6280000}"/>
    <cellStyle name="Normal 14 3 4 4" xfId="11508" xr:uid="{00000000-0005-0000-0000-0000D7280000}"/>
    <cellStyle name="Normal 14 3 5" xfId="11509" xr:uid="{00000000-0005-0000-0000-0000D8280000}"/>
    <cellStyle name="Normal 14 3 5 2" xfId="11510" xr:uid="{00000000-0005-0000-0000-0000D9280000}"/>
    <cellStyle name="Normal 14 3 5 2 2" xfId="11511" xr:uid="{00000000-0005-0000-0000-0000DA280000}"/>
    <cellStyle name="Normal 14 3 5 2 2 2" xfId="11512" xr:uid="{00000000-0005-0000-0000-0000DB280000}"/>
    <cellStyle name="Normal 14 3 5 2 3" xfId="11513" xr:uid="{00000000-0005-0000-0000-0000DC280000}"/>
    <cellStyle name="Normal 14 3 5 3" xfId="11514" xr:uid="{00000000-0005-0000-0000-0000DD280000}"/>
    <cellStyle name="Normal 14 3 5 3 2" xfId="11515" xr:uid="{00000000-0005-0000-0000-0000DE280000}"/>
    <cellStyle name="Normal 14 3 5 4" xfId="11516" xr:uid="{00000000-0005-0000-0000-0000DF280000}"/>
    <cellStyle name="Normal 14 3 6" xfId="11517" xr:uid="{00000000-0005-0000-0000-0000E0280000}"/>
    <cellStyle name="Normal 14 3 6 2" xfId="11518" xr:uid="{00000000-0005-0000-0000-0000E1280000}"/>
    <cellStyle name="Normal 14 3 6 2 2" xfId="11519" xr:uid="{00000000-0005-0000-0000-0000E2280000}"/>
    <cellStyle name="Normal 14 3 6 3" xfId="11520" xr:uid="{00000000-0005-0000-0000-0000E3280000}"/>
    <cellStyle name="Normal 14 3 7" xfId="11521" xr:uid="{00000000-0005-0000-0000-0000E4280000}"/>
    <cellStyle name="Normal 14 3 7 2" xfId="11522" xr:uid="{00000000-0005-0000-0000-0000E5280000}"/>
    <cellStyle name="Normal 14 3 8" xfId="11523" xr:uid="{00000000-0005-0000-0000-0000E6280000}"/>
    <cellStyle name="Normal 14 3 8 2" xfId="11524" xr:uid="{00000000-0005-0000-0000-0000E7280000}"/>
    <cellStyle name="Normal 14 3 9" xfId="11525" xr:uid="{00000000-0005-0000-0000-0000E8280000}"/>
    <cellStyle name="Normal 14 4" xfId="11526" xr:uid="{00000000-0005-0000-0000-0000E9280000}"/>
    <cellStyle name="Normal 14 4 2" xfId="11527" xr:uid="{00000000-0005-0000-0000-0000EA280000}"/>
    <cellStyle name="Normal 14 4 2 2" xfId="11528" xr:uid="{00000000-0005-0000-0000-0000EB280000}"/>
    <cellStyle name="Normal 14 4 2 2 2" xfId="11529" xr:uid="{00000000-0005-0000-0000-0000EC280000}"/>
    <cellStyle name="Normal 14 4 2 2 2 2" xfId="11530" xr:uid="{00000000-0005-0000-0000-0000ED280000}"/>
    <cellStyle name="Normal 14 4 2 2 2 2 2" xfId="11531" xr:uid="{00000000-0005-0000-0000-0000EE280000}"/>
    <cellStyle name="Normal 14 4 2 2 2 3" xfId="11532" xr:uid="{00000000-0005-0000-0000-0000EF280000}"/>
    <cellStyle name="Normal 14 4 2 2 3" xfId="11533" xr:uid="{00000000-0005-0000-0000-0000F0280000}"/>
    <cellStyle name="Normal 14 4 2 2 3 2" xfId="11534" xr:uid="{00000000-0005-0000-0000-0000F1280000}"/>
    <cellStyle name="Normal 14 4 2 2 4" xfId="11535" xr:uid="{00000000-0005-0000-0000-0000F2280000}"/>
    <cellStyle name="Normal 14 4 2 3" xfId="11536" xr:uid="{00000000-0005-0000-0000-0000F3280000}"/>
    <cellStyle name="Normal 14 4 2 3 2" xfId="11537" xr:uid="{00000000-0005-0000-0000-0000F4280000}"/>
    <cellStyle name="Normal 14 4 2 3 2 2" xfId="11538" xr:uid="{00000000-0005-0000-0000-0000F5280000}"/>
    <cellStyle name="Normal 14 4 2 3 3" xfId="11539" xr:uid="{00000000-0005-0000-0000-0000F6280000}"/>
    <cellStyle name="Normal 14 4 2 4" xfId="11540" xr:uid="{00000000-0005-0000-0000-0000F7280000}"/>
    <cellStyle name="Normal 14 4 2 4 2" xfId="11541" xr:uid="{00000000-0005-0000-0000-0000F8280000}"/>
    <cellStyle name="Normal 14 4 2 5" xfId="11542" xr:uid="{00000000-0005-0000-0000-0000F9280000}"/>
    <cellStyle name="Normal 14 4 3" xfId="11543" xr:uid="{00000000-0005-0000-0000-0000FA280000}"/>
    <cellStyle name="Normal 14 4 3 2" xfId="11544" xr:uid="{00000000-0005-0000-0000-0000FB280000}"/>
    <cellStyle name="Normal 14 4 3 2 2" xfId="11545" xr:uid="{00000000-0005-0000-0000-0000FC280000}"/>
    <cellStyle name="Normal 14 4 3 2 2 2" xfId="11546" xr:uid="{00000000-0005-0000-0000-0000FD280000}"/>
    <cellStyle name="Normal 14 4 3 2 3" xfId="11547" xr:uid="{00000000-0005-0000-0000-0000FE280000}"/>
    <cellStyle name="Normal 14 4 3 3" xfId="11548" xr:uid="{00000000-0005-0000-0000-0000FF280000}"/>
    <cellStyle name="Normal 14 4 3 3 2" xfId="11549" xr:uid="{00000000-0005-0000-0000-000000290000}"/>
    <cellStyle name="Normal 14 4 3 4" xfId="11550" xr:uid="{00000000-0005-0000-0000-000001290000}"/>
    <cellStyle name="Normal 14 4 4" xfId="11551" xr:uid="{00000000-0005-0000-0000-000002290000}"/>
    <cellStyle name="Normal 14 4 4 2" xfId="11552" xr:uid="{00000000-0005-0000-0000-000003290000}"/>
    <cellStyle name="Normal 14 4 4 2 2" xfId="11553" xr:uid="{00000000-0005-0000-0000-000004290000}"/>
    <cellStyle name="Normal 14 4 4 2 2 2" xfId="11554" xr:uid="{00000000-0005-0000-0000-000005290000}"/>
    <cellStyle name="Normal 14 4 4 2 3" xfId="11555" xr:uid="{00000000-0005-0000-0000-000006290000}"/>
    <cellStyle name="Normal 14 4 4 3" xfId="11556" xr:uid="{00000000-0005-0000-0000-000007290000}"/>
    <cellStyle name="Normal 14 4 4 3 2" xfId="11557" xr:uid="{00000000-0005-0000-0000-000008290000}"/>
    <cellStyle name="Normal 14 4 4 4" xfId="11558" xr:uid="{00000000-0005-0000-0000-000009290000}"/>
    <cellStyle name="Normal 14 4 5" xfId="11559" xr:uid="{00000000-0005-0000-0000-00000A290000}"/>
    <cellStyle name="Normal 14 4 5 2" xfId="11560" xr:uid="{00000000-0005-0000-0000-00000B290000}"/>
    <cellStyle name="Normal 14 4 5 2 2" xfId="11561" xr:uid="{00000000-0005-0000-0000-00000C290000}"/>
    <cellStyle name="Normal 14 4 5 3" xfId="11562" xr:uid="{00000000-0005-0000-0000-00000D290000}"/>
    <cellStyle name="Normal 14 4 6" xfId="11563" xr:uid="{00000000-0005-0000-0000-00000E290000}"/>
    <cellStyle name="Normal 14 4 6 2" xfId="11564" xr:uid="{00000000-0005-0000-0000-00000F290000}"/>
    <cellStyle name="Normal 14 4 7" xfId="11565" xr:uid="{00000000-0005-0000-0000-000010290000}"/>
    <cellStyle name="Normal 14 4 7 2" xfId="11566" xr:uid="{00000000-0005-0000-0000-000011290000}"/>
    <cellStyle name="Normal 14 4 8" xfId="11567" xr:uid="{00000000-0005-0000-0000-000012290000}"/>
    <cellStyle name="Normal 14 5" xfId="11568" xr:uid="{00000000-0005-0000-0000-000013290000}"/>
    <cellStyle name="Normal 14 5 2" xfId="11569" xr:uid="{00000000-0005-0000-0000-000014290000}"/>
    <cellStyle name="Normal 14 5 2 2" xfId="11570" xr:uid="{00000000-0005-0000-0000-000015290000}"/>
    <cellStyle name="Normal 14 5 2 2 2" xfId="11571" xr:uid="{00000000-0005-0000-0000-000016290000}"/>
    <cellStyle name="Normal 14 5 2 2 2 2" xfId="11572" xr:uid="{00000000-0005-0000-0000-000017290000}"/>
    <cellStyle name="Normal 14 5 2 2 2 2 2" xfId="11573" xr:uid="{00000000-0005-0000-0000-000018290000}"/>
    <cellStyle name="Normal 14 5 2 2 2 3" xfId="11574" xr:uid="{00000000-0005-0000-0000-000019290000}"/>
    <cellStyle name="Normal 14 5 2 2 3" xfId="11575" xr:uid="{00000000-0005-0000-0000-00001A290000}"/>
    <cellStyle name="Normal 14 5 2 2 3 2" xfId="11576" xr:uid="{00000000-0005-0000-0000-00001B290000}"/>
    <cellStyle name="Normal 14 5 2 2 4" xfId="11577" xr:uid="{00000000-0005-0000-0000-00001C290000}"/>
    <cellStyle name="Normal 14 5 2 3" xfId="11578" xr:uid="{00000000-0005-0000-0000-00001D290000}"/>
    <cellStyle name="Normal 14 5 2 3 2" xfId="11579" xr:uid="{00000000-0005-0000-0000-00001E290000}"/>
    <cellStyle name="Normal 14 5 2 3 2 2" xfId="11580" xr:uid="{00000000-0005-0000-0000-00001F290000}"/>
    <cellStyle name="Normal 14 5 2 3 3" xfId="11581" xr:uid="{00000000-0005-0000-0000-000020290000}"/>
    <cellStyle name="Normal 14 5 2 4" xfId="11582" xr:uid="{00000000-0005-0000-0000-000021290000}"/>
    <cellStyle name="Normal 14 5 2 4 2" xfId="11583" xr:uid="{00000000-0005-0000-0000-000022290000}"/>
    <cellStyle name="Normal 14 5 2 5" xfId="11584" xr:uid="{00000000-0005-0000-0000-000023290000}"/>
    <cellStyle name="Normal 14 5 3" xfId="11585" xr:uid="{00000000-0005-0000-0000-000024290000}"/>
    <cellStyle name="Normal 14 5 3 2" xfId="11586" xr:uid="{00000000-0005-0000-0000-000025290000}"/>
    <cellStyle name="Normal 14 5 3 2 2" xfId="11587" xr:uid="{00000000-0005-0000-0000-000026290000}"/>
    <cellStyle name="Normal 14 5 3 2 2 2" xfId="11588" xr:uid="{00000000-0005-0000-0000-000027290000}"/>
    <cellStyle name="Normal 14 5 3 2 3" xfId="11589" xr:uid="{00000000-0005-0000-0000-000028290000}"/>
    <cellStyle name="Normal 14 5 3 3" xfId="11590" xr:uid="{00000000-0005-0000-0000-000029290000}"/>
    <cellStyle name="Normal 14 5 3 3 2" xfId="11591" xr:uid="{00000000-0005-0000-0000-00002A290000}"/>
    <cellStyle name="Normal 14 5 3 4" xfId="11592" xr:uid="{00000000-0005-0000-0000-00002B290000}"/>
    <cellStyle name="Normal 14 5 4" xfId="11593" xr:uid="{00000000-0005-0000-0000-00002C290000}"/>
    <cellStyle name="Normal 14 5 4 2" xfId="11594" xr:uid="{00000000-0005-0000-0000-00002D290000}"/>
    <cellStyle name="Normal 14 5 4 2 2" xfId="11595" xr:uid="{00000000-0005-0000-0000-00002E290000}"/>
    <cellStyle name="Normal 14 5 4 3" xfId="11596" xr:uid="{00000000-0005-0000-0000-00002F290000}"/>
    <cellStyle name="Normal 14 5 5" xfId="11597" xr:uid="{00000000-0005-0000-0000-000030290000}"/>
    <cellStyle name="Normal 14 5 5 2" xfId="11598" xr:uid="{00000000-0005-0000-0000-000031290000}"/>
    <cellStyle name="Normal 14 5 6" xfId="11599" xr:uid="{00000000-0005-0000-0000-000032290000}"/>
    <cellStyle name="Normal 14 6" xfId="11600" xr:uid="{00000000-0005-0000-0000-000033290000}"/>
    <cellStyle name="Normal 14 6 2" xfId="11601" xr:uid="{00000000-0005-0000-0000-000034290000}"/>
    <cellStyle name="Normal 14 6 2 2" xfId="11602" xr:uid="{00000000-0005-0000-0000-000035290000}"/>
    <cellStyle name="Normal 14 6 2 2 2" xfId="11603" xr:uid="{00000000-0005-0000-0000-000036290000}"/>
    <cellStyle name="Normal 14 6 2 2 2 2" xfId="11604" xr:uid="{00000000-0005-0000-0000-000037290000}"/>
    <cellStyle name="Normal 14 6 2 2 3" xfId="11605" xr:uid="{00000000-0005-0000-0000-000038290000}"/>
    <cellStyle name="Normal 14 6 2 3" xfId="11606" xr:uid="{00000000-0005-0000-0000-000039290000}"/>
    <cellStyle name="Normal 14 6 2 3 2" xfId="11607" xr:uid="{00000000-0005-0000-0000-00003A290000}"/>
    <cellStyle name="Normal 14 6 2 4" xfId="11608" xr:uid="{00000000-0005-0000-0000-00003B290000}"/>
    <cellStyle name="Normal 14 6 3" xfId="11609" xr:uid="{00000000-0005-0000-0000-00003C290000}"/>
    <cellStyle name="Normal 14 6 3 2" xfId="11610" xr:uid="{00000000-0005-0000-0000-00003D290000}"/>
    <cellStyle name="Normal 14 6 3 2 2" xfId="11611" xr:uid="{00000000-0005-0000-0000-00003E290000}"/>
    <cellStyle name="Normal 14 6 3 3" xfId="11612" xr:uid="{00000000-0005-0000-0000-00003F290000}"/>
    <cellStyle name="Normal 14 6 4" xfId="11613" xr:uid="{00000000-0005-0000-0000-000040290000}"/>
    <cellStyle name="Normal 14 6 4 2" xfId="11614" xr:uid="{00000000-0005-0000-0000-000041290000}"/>
    <cellStyle name="Normal 14 6 5" xfId="11615" xr:uid="{00000000-0005-0000-0000-000042290000}"/>
    <cellStyle name="Normal 14 7" xfId="11616" xr:uid="{00000000-0005-0000-0000-000043290000}"/>
    <cellStyle name="Normal 14 7 2" xfId="11617" xr:uid="{00000000-0005-0000-0000-000044290000}"/>
    <cellStyle name="Normal 14 7 2 2" xfId="11618" xr:uid="{00000000-0005-0000-0000-000045290000}"/>
    <cellStyle name="Normal 14 7 2 2 2" xfId="11619" xr:uid="{00000000-0005-0000-0000-000046290000}"/>
    <cellStyle name="Normal 14 7 2 3" xfId="11620" xr:uid="{00000000-0005-0000-0000-000047290000}"/>
    <cellStyle name="Normal 14 7 3" xfId="11621" xr:uid="{00000000-0005-0000-0000-000048290000}"/>
    <cellStyle name="Normal 14 7 3 2" xfId="11622" xr:uid="{00000000-0005-0000-0000-000049290000}"/>
    <cellStyle name="Normal 14 7 4" xfId="11623" xr:uid="{00000000-0005-0000-0000-00004A290000}"/>
    <cellStyle name="Normal 14 8" xfId="11624" xr:uid="{00000000-0005-0000-0000-00004B290000}"/>
    <cellStyle name="Normal 14 8 2" xfId="11625" xr:uid="{00000000-0005-0000-0000-00004C290000}"/>
    <cellStyle name="Normal 14 8 2 2" xfId="11626" xr:uid="{00000000-0005-0000-0000-00004D290000}"/>
    <cellStyle name="Normal 14 8 2 2 2" xfId="11627" xr:uid="{00000000-0005-0000-0000-00004E290000}"/>
    <cellStyle name="Normal 14 8 2 3" xfId="11628" xr:uid="{00000000-0005-0000-0000-00004F290000}"/>
    <cellStyle name="Normal 14 8 3" xfId="11629" xr:uid="{00000000-0005-0000-0000-000050290000}"/>
    <cellStyle name="Normal 14 8 3 2" xfId="11630" xr:uid="{00000000-0005-0000-0000-000051290000}"/>
    <cellStyle name="Normal 14 8 4" xfId="11631" xr:uid="{00000000-0005-0000-0000-000052290000}"/>
    <cellStyle name="Normal 14 9" xfId="11632" xr:uid="{00000000-0005-0000-0000-000053290000}"/>
    <cellStyle name="Normal 14 9 2" xfId="11633" xr:uid="{00000000-0005-0000-0000-000054290000}"/>
    <cellStyle name="Normal 14 9 2 2" xfId="11634" xr:uid="{00000000-0005-0000-0000-000055290000}"/>
    <cellStyle name="Normal 14 9 2 2 2" xfId="11635" xr:uid="{00000000-0005-0000-0000-000056290000}"/>
    <cellStyle name="Normal 14 9 2 3" xfId="11636" xr:uid="{00000000-0005-0000-0000-000057290000}"/>
    <cellStyle name="Normal 14 9 3" xfId="11637" xr:uid="{00000000-0005-0000-0000-000058290000}"/>
    <cellStyle name="Normal 14 9 3 2" xfId="11638" xr:uid="{00000000-0005-0000-0000-000059290000}"/>
    <cellStyle name="Normal 14 9 4" xfId="11639" xr:uid="{00000000-0005-0000-0000-00005A290000}"/>
    <cellStyle name="Normal 14_T-straight with PEDs adjustor" xfId="11640" xr:uid="{00000000-0005-0000-0000-00005B290000}"/>
    <cellStyle name="Normal 15" xfId="1223" xr:uid="{00000000-0005-0000-0000-00005C290000}"/>
    <cellStyle name="Normal 15 10" xfId="11641" xr:uid="{00000000-0005-0000-0000-00005D290000}"/>
    <cellStyle name="Normal 15 10 2" xfId="11642" xr:uid="{00000000-0005-0000-0000-00005E290000}"/>
    <cellStyle name="Normal 15 10 2 2" xfId="11643" xr:uid="{00000000-0005-0000-0000-00005F290000}"/>
    <cellStyle name="Normal 15 10 3" xfId="11644" xr:uid="{00000000-0005-0000-0000-000060290000}"/>
    <cellStyle name="Normal 15 11" xfId="11645" xr:uid="{00000000-0005-0000-0000-000061290000}"/>
    <cellStyle name="Normal 15 11 2" xfId="11646" xr:uid="{00000000-0005-0000-0000-000062290000}"/>
    <cellStyle name="Normal 15 12" xfId="11647" xr:uid="{00000000-0005-0000-0000-000063290000}"/>
    <cellStyle name="Normal 15 12 2" xfId="11648" xr:uid="{00000000-0005-0000-0000-000064290000}"/>
    <cellStyle name="Normal 15 13" xfId="11649" xr:uid="{00000000-0005-0000-0000-000065290000}"/>
    <cellStyle name="Normal 15 2" xfId="1224" xr:uid="{00000000-0005-0000-0000-000066290000}"/>
    <cellStyle name="Normal 15 2 10" xfId="11650" xr:uid="{00000000-0005-0000-0000-000067290000}"/>
    <cellStyle name="Normal 15 2 2" xfId="11651" xr:uid="{00000000-0005-0000-0000-000068290000}"/>
    <cellStyle name="Normal 15 2 2 2" xfId="11652" xr:uid="{00000000-0005-0000-0000-000069290000}"/>
    <cellStyle name="Normal 15 2 2 2 2" xfId="11653" xr:uid="{00000000-0005-0000-0000-00006A290000}"/>
    <cellStyle name="Normal 15 2 2 2 2 2" xfId="11654" xr:uid="{00000000-0005-0000-0000-00006B290000}"/>
    <cellStyle name="Normal 15 2 2 2 2 2 2" xfId="11655" xr:uid="{00000000-0005-0000-0000-00006C290000}"/>
    <cellStyle name="Normal 15 2 2 2 2 2 2 2" xfId="11656" xr:uid="{00000000-0005-0000-0000-00006D290000}"/>
    <cellStyle name="Normal 15 2 2 2 2 2 2 2 2" xfId="11657" xr:uid="{00000000-0005-0000-0000-00006E290000}"/>
    <cellStyle name="Normal 15 2 2 2 2 2 2 3" xfId="11658" xr:uid="{00000000-0005-0000-0000-00006F290000}"/>
    <cellStyle name="Normal 15 2 2 2 2 2 3" xfId="11659" xr:uid="{00000000-0005-0000-0000-000070290000}"/>
    <cellStyle name="Normal 15 2 2 2 2 2 3 2" xfId="11660" xr:uid="{00000000-0005-0000-0000-000071290000}"/>
    <cellStyle name="Normal 15 2 2 2 2 2 4" xfId="11661" xr:uid="{00000000-0005-0000-0000-000072290000}"/>
    <cellStyle name="Normal 15 2 2 2 2 3" xfId="11662" xr:uid="{00000000-0005-0000-0000-000073290000}"/>
    <cellStyle name="Normal 15 2 2 2 2 3 2" xfId="11663" xr:uid="{00000000-0005-0000-0000-000074290000}"/>
    <cellStyle name="Normal 15 2 2 2 2 3 2 2" xfId="11664" xr:uid="{00000000-0005-0000-0000-000075290000}"/>
    <cellStyle name="Normal 15 2 2 2 2 3 3" xfId="11665" xr:uid="{00000000-0005-0000-0000-000076290000}"/>
    <cellStyle name="Normal 15 2 2 2 2 4" xfId="11666" xr:uid="{00000000-0005-0000-0000-000077290000}"/>
    <cellStyle name="Normal 15 2 2 2 2 4 2" xfId="11667" xr:uid="{00000000-0005-0000-0000-000078290000}"/>
    <cellStyle name="Normal 15 2 2 2 2 5" xfId="11668" xr:uid="{00000000-0005-0000-0000-000079290000}"/>
    <cellStyle name="Normal 15 2 2 2 3" xfId="11669" xr:uid="{00000000-0005-0000-0000-00007A290000}"/>
    <cellStyle name="Normal 15 2 2 2 3 2" xfId="11670" xr:uid="{00000000-0005-0000-0000-00007B290000}"/>
    <cellStyle name="Normal 15 2 2 2 3 2 2" xfId="11671" xr:uid="{00000000-0005-0000-0000-00007C290000}"/>
    <cellStyle name="Normal 15 2 2 2 3 2 2 2" xfId="11672" xr:uid="{00000000-0005-0000-0000-00007D290000}"/>
    <cellStyle name="Normal 15 2 2 2 3 2 3" xfId="11673" xr:uid="{00000000-0005-0000-0000-00007E290000}"/>
    <cellStyle name="Normal 15 2 2 2 3 3" xfId="11674" xr:uid="{00000000-0005-0000-0000-00007F290000}"/>
    <cellStyle name="Normal 15 2 2 2 3 3 2" xfId="11675" xr:uid="{00000000-0005-0000-0000-000080290000}"/>
    <cellStyle name="Normal 15 2 2 2 3 4" xfId="11676" xr:uid="{00000000-0005-0000-0000-000081290000}"/>
    <cellStyle name="Normal 15 2 2 2 4" xfId="11677" xr:uid="{00000000-0005-0000-0000-000082290000}"/>
    <cellStyle name="Normal 15 2 2 2 4 2" xfId="11678" xr:uid="{00000000-0005-0000-0000-000083290000}"/>
    <cellStyle name="Normal 15 2 2 2 4 2 2" xfId="11679" xr:uid="{00000000-0005-0000-0000-000084290000}"/>
    <cellStyle name="Normal 15 2 2 2 4 2 2 2" xfId="11680" xr:uid="{00000000-0005-0000-0000-000085290000}"/>
    <cellStyle name="Normal 15 2 2 2 4 2 3" xfId="11681" xr:uid="{00000000-0005-0000-0000-000086290000}"/>
    <cellStyle name="Normal 15 2 2 2 4 3" xfId="11682" xr:uid="{00000000-0005-0000-0000-000087290000}"/>
    <cellStyle name="Normal 15 2 2 2 4 3 2" xfId="11683" xr:uid="{00000000-0005-0000-0000-000088290000}"/>
    <cellStyle name="Normal 15 2 2 2 4 4" xfId="11684" xr:uid="{00000000-0005-0000-0000-000089290000}"/>
    <cellStyle name="Normal 15 2 2 2 5" xfId="11685" xr:uid="{00000000-0005-0000-0000-00008A290000}"/>
    <cellStyle name="Normal 15 2 2 2 5 2" xfId="11686" xr:uid="{00000000-0005-0000-0000-00008B290000}"/>
    <cellStyle name="Normal 15 2 2 2 5 2 2" xfId="11687" xr:uid="{00000000-0005-0000-0000-00008C290000}"/>
    <cellStyle name="Normal 15 2 2 2 5 3" xfId="11688" xr:uid="{00000000-0005-0000-0000-00008D290000}"/>
    <cellStyle name="Normal 15 2 2 2 6" xfId="11689" xr:uid="{00000000-0005-0000-0000-00008E290000}"/>
    <cellStyle name="Normal 15 2 2 2 6 2" xfId="11690" xr:uid="{00000000-0005-0000-0000-00008F290000}"/>
    <cellStyle name="Normal 15 2 2 2 7" xfId="11691" xr:uid="{00000000-0005-0000-0000-000090290000}"/>
    <cellStyle name="Normal 15 2 2 2 7 2" xfId="11692" xr:uid="{00000000-0005-0000-0000-000091290000}"/>
    <cellStyle name="Normal 15 2 2 2 8" xfId="11693" xr:uid="{00000000-0005-0000-0000-000092290000}"/>
    <cellStyle name="Normal 15 2 2 3" xfId="11694" xr:uid="{00000000-0005-0000-0000-000093290000}"/>
    <cellStyle name="Normal 15 2 2 3 2" xfId="11695" xr:uid="{00000000-0005-0000-0000-000094290000}"/>
    <cellStyle name="Normal 15 2 2 3 2 2" xfId="11696" xr:uid="{00000000-0005-0000-0000-000095290000}"/>
    <cellStyle name="Normal 15 2 2 3 2 2 2" xfId="11697" xr:uid="{00000000-0005-0000-0000-000096290000}"/>
    <cellStyle name="Normal 15 2 2 3 2 2 2 2" xfId="11698" xr:uid="{00000000-0005-0000-0000-000097290000}"/>
    <cellStyle name="Normal 15 2 2 3 2 2 3" xfId="11699" xr:uid="{00000000-0005-0000-0000-000098290000}"/>
    <cellStyle name="Normal 15 2 2 3 2 3" xfId="11700" xr:uid="{00000000-0005-0000-0000-000099290000}"/>
    <cellStyle name="Normal 15 2 2 3 2 3 2" xfId="11701" xr:uid="{00000000-0005-0000-0000-00009A290000}"/>
    <cellStyle name="Normal 15 2 2 3 2 4" xfId="11702" xr:uid="{00000000-0005-0000-0000-00009B290000}"/>
    <cellStyle name="Normal 15 2 2 3 3" xfId="11703" xr:uid="{00000000-0005-0000-0000-00009C290000}"/>
    <cellStyle name="Normal 15 2 2 3 3 2" xfId="11704" xr:uid="{00000000-0005-0000-0000-00009D290000}"/>
    <cellStyle name="Normal 15 2 2 3 3 2 2" xfId="11705" xr:uid="{00000000-0005-0000-0000-00009E290000}"/>
    <cellStyle name="Normal 15 2 2 3 3 3" xfId="11706" xr:uid="{00000000-0005-0000-0000-00009F290000}"/>
    <cellStyle name="Normal 15 2 2 3 4" xfId="11707" xr:uid="{00000000-0005-0000-0000-0000A0290000}"/>
    <cellStyle name="Normal 15 2 2 3 4 2" xfId="11708" xr:uid="{00000000-0005-0000-0000-0000A1290000}"/>
    <cellStyle name="Normal 15 2 2 3 5" xfId="11709" xr:uid="{00000000-0005-0000-0000-0000A2290000}"/>
    <cellStyle name="Normal 15 2 2 4" xfId="11710" xr:uid="{00000000-0005-0000-0000-0000A3290000}"/>
    <cellStyle name="Normal 15 2 2 4 2" xfId="11711" xr:uid="{00000000-0005-0000-0000-0000A4290000}"/>
    <cellStyle name="Normal 15 2 2 4 2 2" xfId="11712" xr:uid="{00000000-0005-0000-0000-0000A5290000}"/>
    <cellStyle name="Normal 15 2 2 4 2 2 2" xfId="11713" xr:uid="{00000000-0005-0000-0000-0000A6290000}"/>
    <cellStyle name="Normal 15 2 2 4 2 3" xfId="11714" xr:uid="{00000000-0005-0000-0000-0000A7290000}"/>
    <cellStyle name="Normal 15 2 2 4 3" xfId="11715" xr:uid="{00000000-0005-0000-0000-0000A8290000}"/>
    <cellStyle name="Normal 15 2 2 4 3 2" xfId="11716" xr:uid="{00000000-0005-0000-0000-0000A9290000}"/>
    <cellStyle name="Normal 15 2 2 4 4" xfId="11717" xr:uid="{00000000-0005-0000-0000-0000AA290000}"/>
    <cellStyle name="Normal 15 2 2 5" xfId="11718" xr:uid="{00000000-0005-0000-0000-0000AB290000}"/>
    <cellStyle name="Normal 15 2 2 5 2" xfId="11719" xr:uid="{00000000-0005-0000-0000-0000AC290000}"/>
    <cellStyle name="Normal 15 2 2 5 2 2" xfId="11720" xr:uid="{00000000-0005-0000-0000-0000AD290000}"/>
    <cellStyle name="Normal 15 2 2 5 2 2 2" xfId="11721" xr:uid="{00000000-0005-0000-0000-0000AE290000}"/>
    <cellStyle name="Normal 15 2 2 5 2 3" xfId="11722" xr:uid="{00000000-0005-0000-0000-0000AF290000}"/>
    <cellStyle name="Normal 15 2 2 5 3" xfId="11723" xr:uid="{00000000-0005-0000-0000-0000B0290000}"/>
    <cellStyle name="Normal 15 2 2 5 3 2" xfId="11724" xr:uid="{00000000-0005-0000-0000-0000B1290000}"/>
    <cellStyle name="Normal 15 2 2 5 4" xfId="11725" xr:uid="{00000000-0005-0000-0000-0000B2290000}"/>
    <cellStyle name="Normal 15 2 2 6" xfId="11726" xr:uid="{00000000-0005-0000-0000-0000B3290000}"/>
    <cellStyle name="Normal 15 2 2 6 2" xfId="11727" xr:uid="{00000000-0005-0000-0000-0000B4290000}"/>
    <cellStyle name="Normal 15 2 2 6 2 2" xfId="11728" xr:uid="{00000000-0005-0000-0000-0000B5290000}"/>
    <cellStyle name="Normal 15 2 2 6 3" xfId="11729" xr:uid="{00000000-0005-0000-0000-0000B6290000}"/>
    <cellStyle name="Normal 15 2 2 7" xfId="11730" xr:uid="{00000000-0005-0000-0000-0000B7290000}"/>
    <cellStyle name="Normal 15 2 2 7 2" xfId="11731" xr:uid="{00000000-0005-0000-0000-0000B8290000}"/>
    <cellStyle name="Normal 15 2 2 8" xfId="11732" xr:uid="{00000000-0005-0000-0000-0000B9290000}"/>
    <cellStyle name="Normal 15 2 2 8 2" xfId="11733" xr:uid="{00000000-0005-0000-0000-0000BA290000}"/>
    <cellStyle name="Normal 15 2 2 9" xfId="11734" xr:uid="{00000000-0005-0000-0000-0000BB290000}"/>
    <cellStyle name="Normal 15 2 3" xfId="11735" xr:uid="{00000000-0005-0000-0000-0000BC290000}"/>
    <cellStyle name="Normal 15 2 3 2" xfId="11736" xr:uid="{00000000-0005-0000-0000-0000BD290000}"/>
    <cellStyle name="Normal 15 2 3 2 2" xfId="11737" xr:uid="{00000000-0005-0000-0000-0000BE290000}"/>
    <cellStyle name="Normal 15 2 3 2 2 2" xfId="11738" xr:uid="{00000000-0005-0000-0000-0000BF290000}"/>
    <cellStyle name="Normal 15 2 3 2 2 2 2" xfId="11739" xr:uid="{00000000-0005-0000-0000-0000C0290000}"/>
    <cellStyle name="Normal 15 2 3 2 2 2 2 2" xfId="11740" xr:uid="{00000000-0005-0000-0000-0000C1290000}"/>
    <cellStyle name="Normal 15 2 3 2 2 2 3" xfId="11741" xr:uid="{00000000-0005-0000-0000-0000C2290000}"/>
    <cellStyle name="Normal 15 2 3 2 2 3" xfId="11742" xr:uid="{00000000-0005-0000-0000-0000C3290000}"/>
    <cellStyle name="Normal 15 2 3 2 2 3 2" xfId="11743" xr:uid="{00000000-0005-0000-0000-0000C4290000}"/>
    <cellStyle name="Normal 15 2 3 2 2 4" xfId="11744" xr:uid="{00000000-0005-0000-0000-0000C5290000}"/>
    <cellStyle name="Normal 15 2 3 2 3" xfId="11745" xr:uid="{00000000-0005-0000-0000-0000C6290000}"/>
    <cellStyle name="Normal 15 2 3 2 3 2" xfId="11746" xr:uid="{00000000-0005-0000-0000-0000C7290000}"/>
    <cellStyle name="Normal 15 2 3 2 3 2 2" xfId="11747" xr:uid="{00000000-0005-0000-0000-0000C8290000}"/>
    <cellStyle name="Normal 15 2 3 2 3 3" xfId="11748" xr:uid="{00000000-0005-0000-0000-0000C9290000}"/>
    <cellStyle name="Normal 15 2 3 2 4" xfId="11749" xr:uid="{00000000-0005-0000-0000-0000CA290000}"/>
    <cellStyle name="Normal 15 2 3 2 4 2" xfId="11750" xr:uid="{00000000-0005-0000-0000-0000CB290000}"/>
    <cellStyle name="Normal 15 2 3 2 5" xfId="11751" xr:uid="{00000000-0005-0000-0000-0000CC290000}"/>
    <cellStyle name="Normal 15 2 3 3" xfId="11752" xr:uid="{00000000-0005-0000-0000-0000CD290000}"/>
    <cellStyle name="Normal 15 2 3 3 2" xfId="11753" xr:uid="{00000000-0005-0000-0000-0000CE290000}"/>
    <cellStyle name="Normal 15 2 3 3 2 2" xfId="11754" xr:uid="{00000000-0005-0000-0000-0000CF290000}"/>
    <cellStyle name="Normal 15 2 3 3 2 2 2" xfId="11755" xr:uid="{00000000-0005-0000-0000-0000D0290000}"/>
    <cellStyle name="Normal 15 2 3 3 2 3" xfId="11756" xr:uid="{00000000-0005-0000-0000-0000D1290000}"/>
    <cellStyle name="Normal 15 2 3 3 3" xfId="11757" xr:uid="{00000000-0005-0000-0000-0000D2290000}"/>
    <cellStyle name="Normal 15 2 3 3 3 2" xfId="11758" xr:uid="{00000000-0005-0000-0000-0000D3290000}"/>
    <cellStyle name="Normal 15 2 3 3 4" xfId="11759" xr:uid="{00000000-0005-0000-0000-0000D4290000}"/>
    <cellStyle name="Normal 15 2 3 4" xfId="11760" xr:uid="{00000000-0005-0000-0000-0000D5290000}"/>
    <cellStyle name="Normal 15 2 3 4 2" xfId="11761" xr:uid="{00000000-0005-0000-0000-0000D6290000}"/>
    <cellStyle name="Normal 15 2 3 4 2 2" xfId="11762" xr:uid="{00000000-0005-0000-0000-0000D7290000}"/>
    <cellStyle name="Normal 15 2 3 4 2 2 2" xfId="11763" xr:uid="{00000000-0005-0000-0000-0000D8290000}"/>
    <cellStyle name="Normal 15 2 3 4 2 3" xfId="11764" xr:uid="{00000000-0005-0000-0000-0000D9290000}"/>
    <cellStyle name="Normal 15 2 3 4 3" xfId="11765" xr:uid="{00000000-0005-0000-0000-0000DA290000}"/>
    <cellStyle name="Normal 15 2 3 4 3 2" xfId="11766" xr:uid="{00000000-0005-0000-0000-0000DB290000}"/>
    <cellStyle name="Normal 15 2 3 4 4" xfId="11767" xr:uid="{00000000-0005-0000-0000-0000DC290000}"/>
    <cellStyle name="Normal 15 2 3 5" xfId="11768" xr:uid="{00000000-0005-0000-0000-0000DD290000}"/>
    <cellStyle name="Normal 15 2 3 5 2" xfId="11769" xr:uid="{00000000-0005-0000-0000-0000DE290000}"/>
    <cellStyle name="Normal 15 2 3 5 2 2" xfId="11770" xr:uid="{00000000-0005-0000-0000-0000DF290000}"/>
    <cellStyle name="Normal 15 2 3 5 3" xfId="11771" xr:uid="{00000000-0005-0000-0000-0000E0290000}"/>
    <cellStyle name="Normal 15 2 3 6" xfId="11772" xr:uid="{00000000-0005-0000-0000-0000E1290000}"/>
    <cellStyle name="Normal 15 2 3 6 2" xfId="11773" xr:uid="{00000000-0005-0000-0000-0000E2290000}"/>
    <cellStyle name="Normal 15 2 3 7" xfId="11774" xr:uid="{00000000-0005-0000-0000-0000E3290000}"/>
    <cellStyle name="Normal 15 2 3 7 2" xfId="11775" xr:uid="{00000000-0005-0000-0000-0000E4290000}"/>
    <cellStyle name="Normal 15 2 3 8" xfId="11776" xr:uid="{00000000-0005-0000-0000-0000E5290000}"/>
    <cellStyle name="Normal 15 2 4" xfId="11777" xr:uid="{00000000-0005-0000-0000-0000E6290000}"/>
    <cellStyle name="Normal 15 2 4 2" xfId="11778" xr:uid="{00000000-0005-0000-0000-0000E7290000}"/>
    <cellStyle name="Normal 15 2 4 2 2" xfId="11779" xr:uid="{00000000-0005-0000-0000-0000E8290000}"/>
    <cellStyle name="Normal 15 2 4 2 2 2" xfId="11780" xr:uid="{00000000-0005-0000-0000-0000E9290000}"/>
    <cellStyle name="Normal 15 2 4 2 2 2 2" xfId="11781" xr:uid="{00000000-0005-0000-0000-0000EA290000}"/>
    <cellStyle name="Normal 15 2 4 2 2 3" xfId="11782" xr:uid="{00000000-0005-0000-0000-0000EB290000}"/>
    <cellStyle name="Normal 15 2 4 2 3" xfId="11783" xr:uid="{00000000-0005-0000-0000-0000EC290000}"/>
    <cellStyle name="Normal 15 2 4 2 3 2" xfId="11784" xr:uid="{00000000-0005-0000-0000-0000ED290000}"/>
    <cellStyle name="Normal 15 2 4 2 4" xfId="11785" xr:uid="{00000000-0005-0000-0000-0000EE290000}"/>
    <cellStyle name="Normal 15 2 4 3" xfId="11786" xr:uid="{00000000-0005-0000-0000-0000EF290000}"/>
    <cellStyle name="Normal 15 2 4 3 2" xfId="11787" xr:uid="{00000000-0005-0000-0000-0000F0290000}"/>
    <cellStyle name="Normal 15 2 4 3 2 2" xfId="11788" xr:uid="{00000000-0005-0000-0000-0000F1290000}"/>
    <cellStyle name="Normal 15 2 4 3 3" xfId="11789" xr:uid="{00000000-0005-0000-0000-0000F2290000}"/>
    <cellStyle name="Normal 15 2 4 4" xfId="11790" xr:uid="{00000000-0005-0000-0000-0000F3290000}"/>
    <cellStyle name="Normal 15 2 4 4 2" xfId="11791" xr:uid="{00000000-0005-0000-0000-0000F4290000}"/>
    <cellStyle name="Normal 15 2 4 5" xfId="11792" xr:uid="{00000000-0005-0000-0000-0000F5290000}"/>
    <cellStyle name="Normal 15 2 5" xfId="11793" xr:uid="{00000000-0005-0000-0000-0000F6290000}"/>
    <cellStyle name="Normal 15 2 5 2" xfId="11794" xr:uid="{00000000-0005-0000-0000-0000F7290000}"/>
    <cellStyle name="Normal 15 2 5 2 2" xfId="11795" xr:uid="{00000000-0005-0000-0000-0000F8290000}"/>
    <cellStyle name="Normal 15 2 5 2 2 2" xfId="11796" xr:uid="{00000000-0005-0000-0000-0000F9290000}"/>
    <cellStyle name="Normal 15 2 5 2 3" xfId="11797" xr:uid="{00000000-0005-0000-0000-0000FA290000}"/>
    <cellStyle name="Normal 15 2 5 3" xfId="11798" xr:uid="{00000000-0005-0000-0000-0000FB290000}"/>
    <cellStyle name="Normal 15 2 5 3 2" xfId="11799" xr:uid="{00000000-0005-0000-0000-0000FC290000}"/>
    <cellStyle name="Normal 15 2 5 4" xfId="11800" xr:uid="{00000000-0005-0000-0000-0000FD290000}"/>
    <cellStyle name="Normal 15 2 6" xfId="11801" xr:uid="{00000000-0005-0000-0000-0000FE290000}"/>
    <cellStyle name="Normal 15 2 6 2" xfId="11802" xr:uid="{00000000-0005-0000-0000-0000FF290000}"/>
    <cellStyle name="Normal 15 2 6 2 2" xfId="11803" xr:uid="{00000000-0005-0000-0000-0000002A0000}"/>
    <cellStyle name="Normal 15 2 6 2 2 2" xfId="11804" xr:uid="{00000000-0005-0000-0000-0000012A0000}"/>
    <cellStyle name="Normal 15 2 6 2 3" xfId="11805" xr:uid="{00000000-0005-0000-0000-0000022A0000}"/>
    <cellStyle name="Normal 15 2 6 3" xfId="11806" xr:uid="{00000000-0005-0000-0000-0000032A0000}"/>
    <cellStyle name="Normal 15 2 6 3 2" xfId="11807" xr:uid="{00000000-0005-0000-0000-0000042A0000}"/>
    <cellStyle name="Normal 15 2 6 4" xfId="11808" xr:uid="{00000000-0005-0000-0000-0000052A0000}"/>
    <cellStyle name="Normal 15 2 7" xfId="11809" xr:uid="{00000000-0005-0000-0000-0000062A0000}"/>
    <cellStyle name="Normal 15 2 7 2" xfId="11810" xr:uid="{00000000-0005-0000-0000-0000072A0000}"/>
    <cellStyle name="Normal 15 2 7 2 2" xfId="11811" xr:uid="{00000000-0005-0000-0000-0000082A0000}"/>
    <cellStyle name="Normal 15 2 7 3" xfId="11812" xr:uid="{00000000-0005-0000-0000-0000092A0000}"/>
    <cellStyle name="Normal 15 2 8" xfId="11813" xr:uid="{00000000-0005-0000-0000-00000A2A0000}"/>
    <cellStyle name="Normal 15 2 8 2" xfId="11814" xr:uid="{00000000-0005-0000-0000-00000B2A0000}"/>
    <cellStyle name="Normal 15 2 9" xfId="11815" xr:uid="{00000000-0005-0000-0000-00000C2A0000}"/>
    <cellStyle name="Normal 15 2 9 2" xfId="11816" xr:uid="{00000000-0005-0000-0000-00000D2A0000}"/>
    <cellStyle name="Normal 15 3" xfId="1225" xr:uid="{00000000-0005-0000-0000-00000E2A0000}"/>
    <cellStyle name="Normal 15 3 10" xfId="11817" xr:uid="{00000000-0005-0000-0000-00000F2A0000}"/>
    <cellStyle name="Normal 15 3 2" xfId="11818" xr:uid="{00000000-0005-0000-0000-0000102A0000}"/>
    <cellStyle name="Normal 15 3 2 2" xfId="11819" xr:uid="{00000000-0005-0000-0000-0000112A0000}"/>
    <cellStyle name="Normal 15 3 2 2 2" xfId="11820" xr:uid="{00000000-0005-0000-0000-0000122A0000}"/>
    <cellStyle name="Normal 15 3 2 2 2 2" xfId="11821" xr:uid="{00000000-0005-0000-0000-0000132A0000}"/>
    <cellStyle name="Normal 15 3 2 2 2 2 2" xfId="11822" xr:uid="{00000000-0005-0000-0000-0000142A0000}"/>
    <cellStyle name="Normal 15 3 2 2 2 2 2 2" xfId="11823" xr:uid="{00000000-0005-0000-0000-0000152A0000}"/>
    <cellStyle name="Normal 15 3 2 2 2 2 3" xfId="11824" xr:uid="{00000000-0005-0000-0000-0000162A0000}"/>
    <cellStyle name="Normal 15 3 2 2 2 3" xfId="11825" xr:uid="{00000000-0005-0000-0000-0000172A0000}"/>
    <cellStyle name="Normal 15 3 2 2 2 3 2" xfId="11826" xr:uid="{00000000-0005-0000-0000-0000182A0000}"/>
    <cellStyle name="Normal 15 3 2 2 2 4" xfId="11827" xr:uid="{00000000-0005-0000-0000-0000192A0000}"/>
    <cellStyle name="Normal 15 3 2 2 3" xfId="11828" xr:uid="{00000000-0005-0000-0000-00001A2A0000}"/>
    <cellStyle name="Normal 15 3 2 2 3 2" xfId="11829" xr:uid="{00000000-0005-0000-0000-00001B2A0000}"/>
    <cellStyle name="Normal 15 3 2 2 3 2 2" xfId="11830" xr:uid="{00000000-0005-0000-0000-00001C2A0000}"/>
    <cellStyle name="Normal 15 3 2 2 3 3" xfId="11831" xr:uid="{00000000-0005-0000-0000-00001D2A0000}"/>
    <cellStyle name="Normal 15 3 2 2 4" xfId="11832" xr:uid="{00000000-0005-0000-0000-00001E2A0000}"/>
    <cellStyle name="Normal 15 3 2 2 4 2" xfId="11833" xr:uid="{00000000-0005-0000-0000-00001F2A0000}"/>
    <cellStyle name="Normal 15 3 2 2 5" xfId="11834" xr:uid="{00000000-0005-0000-0000-0000202A0000}"/>
    <cellStyle name="Normal 15 3 2 3" xfId="11835" xr:uid="{00000000-0005-0000-0000-0000212A0000}"/>
    <cellStyle name="Normal 15 3 2 3 2" xfId="11836" xr:uid="{00000000-0005-0000-0000-0000222A0000}"/>
    <cellStyle name="Normal 15 3 2 3 2 2" xfId="11837" xr:uid="{00000000-0005-0000-0000-0000232A0000}"/>
    <cellStyle name="Normal 15 3 2 3 2 2 2" xfId="11838" xr:uid="{00000000-0005-0000-0000-0000242A0000}"/>
    <cellStyle name="Normal 15 3 2 3 2 3" xfId="11839" xr:uid="{00000000-0005-0000-0000-0000252A0000}"/>
    <cellStyle name="Normal 15 3 2 3 3" xfId="11840" xr:uid="{00000000-0005-0000-0000-0000262A0000}"/>
    <cellStyle name="Normal 15 3 2 3 3 2" xfId="11841" xr:uid="{00000000-0005-0000-0000-0000272A0000}"/>
    <cellStyle name="Normal 15 3 2 3 4" xfId="11842" xr:uid="{00000000-0005-0000-0000-0000282A0000}"/>
    <cellStyle name="Normal 15 3 2 4" xfId="11843" xr:uid="{00000000-0005-0000-0000-0000292A0000}"/>
    <cellStyle name="Normal 15 3 2 4 2" xfId="11844" xr:uid="{00000000-0005-0000-0000-00002A2A0000}"/>
    <cellStyle name="Normal 15 3 2 4 2 2" xfId="11845" xr:uid="{00000000-0005-0000-0000-00002B2A0000}"/>
    <cellStyle name="Normal 15 3 2 4 2 2 2" xfId="11846" xr:uid="{00000000-0005-0000-0000-00002C2A0000}"/>
    <cellStyle name="Normal 15 3 2 4 2 3" xfId="11847" xr:uid="{00000000-0005-0000-0000-00002D2A0000}"/>
    <cellStyle name="Normal 15 3 2 4 3" xfId="11848" xr:uid="{00000000-0005-0000-0000-00002E2A0000}"/>
    <cellStyle name="Normal 15 3 2 4 3 2" xfId="11849" xr:uid="{00000000-0005-0000-0000-00002F2A0000}"/>
    <cellStyle name="Normal 15 3 2 4 4" xfId="11850" xr:uid="{00000000-0005-0000-0000-0000302A0000}"/>
    <cellStyle name="Normal 15 3 2 5" xfId="11851" xr:uid="{00000000-0005-0000-0000-0000312A0000}"/>
    <cellStyle name="Normal 15 3 2 5 2" xfId="11852" xr:uid="{00000000-0005-0000-0000-0000322A0000}"/>
    <cellStyle name="Normal 15 3 2 5 2 2" xfId="11853" xr:uid="{00000000-0005-0000-0000-0000332A0000}"/>
    <cellStyle name="Normal 15 3 2 5 3" xfId="11854" xr:uid="{00000000-0005-0000-0000-0000342A0000}"/>
    <cellStyle name="Normal 15 3 2 6" xfId="11855" xr:uid="{00000000-0005-0000-0000-0000352A0000}"/>
    <cellStyle name="Normal 15 3 2 6 2" xfId="11856" xr:uid="{00000000-0005-0000-0000-0000362A0000}"/>
    <cellStyle name="Normal 15 3 2 7" xfId="11857" xr:uid="{00000000-0005-0000-0000-0000372A0000}"/>
    <cellStyle name="Normal 15 3 2 7 2" xfId="11858" xr:uid="{00000000-0005-0000-0000-0000382A0000}"/>
    <cellStyle name="Normal 15 3 2 8" xfId="11859" xr:uid="{00000000-0005-0000-0000-0000392A0000}"/>
    <cellStyle name="Normal 15 3 3" xfId="11860" xr:uid="{00000000-0005-0000-0000-00003A2A0000}"/>
    <cellStyle name="Normal 15 3 3 2" xfId="11861" xr:uid="{00000000-0005-0000-0000-00003B2A0000}"/>
    <cellStyle name="Normal 15 3 3 2 2" xfId="11862" xr:uid="{00000000-0005-0000-0000-00003C2A0000}"/>
    <cellStyle name="Normal 15 3 3 2 2 2" xfId="11863" xr:uid="{00000000-0005-0000-0000-00003D2A0000}"/>
    <cellStyle name="Normal 15 3 3 2 2 2 2" xfId="11864" xr:uid="{00000000-0005-0000-0000-00003E2A0000}"/>
    <cellStyle name="Normal 15 3 3 2 2 3" xfId="11865" xr:uid="{00000000-0005-0000-0000-00003F2A0000}"/>
    <cellStyle name="Normal 15 3 3 2 3" xfId="11866" xr:uid="{00000000-0005-0000-0000-0000402A0000}"/>
    <cellStyle name="Normal 15 3 3 2 3 2" xfId="11867" xr:uid="{00000000-0005-0000-0000-0000412A0000}"/>
    <cellStyle name="Normal 15 3 3 2 4" xfId="11868" xr:uid="{00000000-0005-0000-0000-0000422A0000}"/>
    <cellStyle name="Normal 15 3 3 3" xfId="11869" xr:uid="{00000000-0005-0000-0000-0000432A0000}"/>
    <cellStyle name="Normal 15 3 3 3 2" xfId="11870" xr:uid="{00000000-0005-0000-0000-0000442A0000}"/>
    <cellStyle name="Normal 15 3 3 3 2 2" xfId="11871" xr:uid="{00000000-0005-0000-0000-0000452A0000}"/>
    <cellStyle name="Normal 15 3 3 3 3" xfId="11872" xr:uid="{00000000-0005-0000-0000-0000462A0000}"/>
    <cellStyle name="Normal 15 3 3 4" xfId="11873" xr:uid="{00000000-0005-0000-0000-0000472A0000}"/>
    <cellStyle name="Normal 15 3 3 4 2" xfId="11874" xr:uid="{00000000-0005-0000-0000-0000482A0000}"/>
    <cellStyle name="Normal 15 3 3 5" xfId="11875" xr:uid="{00000000-0005-0000-0000-0000492A0000}"/>
    <cellStyle name="Normal 15 3 4" xfId="11876" xr:uid="{00000000-0005-0000-0000-00004A2A0000}"/>
    <cellStyle name="Normal 15 3 4 2" xfId="11877" xr:uid="{00000000-0005-0000-0000-00004B2A0000}"/>
    <cellStyle name="Normal 15 3 4 2 2" xfId="11878" xr:uid="{00000000-0005-0000-0000-00004C2A0000}"/>
    <cellStyle name="Normal 15 3 4 2 2 2" xfId="11879" xr:uid="{00000000-0005-0000-0000-00004D2A0000}"/>
    <cellStyle name="Normal 15 3 4 2 3" xfId="11880" xr:uid="{00000000-0005-0000-0000-00004E2A0000}"/>
    <cellStyle name="Normal 15 3 4 3" xfId="11881" xr:uid="{00000000-0005-0000-0000-00004F2A0000}"/>
    <cellStyle name="Normal 15 3 4 3 2" xfId="11882" xr:uid="{00000000-0005-0000-0000-0000502A0000}"/>
    <cellStyle name="Normal 15 3 4 4" xfId="11883" xr:uid="{00000000-0005-0000-0000-0000512A0000}"/>
    <cellStyle name="Normal 15 3 5" xfId="11884" xr:uid="{00000000-0005-0000-0000-0000522A0000}"/>
    <cellStyle name="Normal 15 3 5 2" xfId="11885" xr:uid="{00000000-0005-0000-0000-0000532A0000}"/>
    <cellStyle name="Normal 15 3 5 2 2" xfId="11886" xr:uid="{00000000-0005-0000-0000-0000542A0000}"/>
    <cellStyle name="Normal 15 3 5 2 2 2" xfId="11887" xr:uid="{00000000-0005-0000-0000-0000552A0000}"/>
    <cellStyle name="Normal 15 3 5 2 3" xfId="11888" xr:uid="{00000000-0005-0000-0000-0000562A0000}"/>
    <cellStyle name="Normal 15 3 5 3" xfId="11889" xr:uid="{00000000-0005-0000-0000-0000572A0000}"/>
    <cellStyle name="Normal 15 3 5 3 2" xfId="11890" xr:uid="{00000000-0005-0000-0000-0000582A0000}"/>
    <cellStyle name="Normal 15 3 5 4" xfId="11891" xr:uid="{00000000-0005-0000-0000-0000592A0000}"/>
    <cellStyle name="Normal 15 3 6" xfId="11892" xr:uid="{00000000-0005-0000-0000-00005A2A0000}"/>
    <cellStyle name="Normal 15 3 6 2" xfId="11893" xr:uid="{00000000-0005-0000-0000-00005B2A0000}"/>
    <cellStyle name="Normal 15 3 6 2 2" xfId="11894" xr:uid="{00000000-0005-0000-0000-00005C2A0000}"/>
    <cellStyle name="Normal 15 3 6 3" xfId="11895" xr:uid="{00000000-0005-0000-0000-00005D2A0000}"/>
    <cellStyle name="Normal 15 3 7" xfId="11896" xr:uid="{00000000-0005-0000-0000-00005E2A0000}"/>
    <cellStyle name="Normal 15 3 7 2" xfId="11897" xr:uid="{00000000-0005-0000-0000-00005F2A0000}"/>
    <cellStyle name="Normal 15 3 8" xfId="11898" xr:uid="{00000000-0005-0000-0000-0000602A0000}"/>
    <cellStyle name="Normal 15 3 8 2" xfId="11899" xr:uid="{00000000-0005-0000-0000-0000612A0000}"/>
    <cellStyle name="Normal 15 3 9" xfId="11900" xr:uid="{00000000-0005-0000-0000-0000622A0000}"/>
    <cellStyle name="Normal 15 4" xfId="11901" xr:uid="{00000000-0005-0000-0000-0000632A0000}"/>
    <cellStyle name="Normal 15 4 2" xfId="11902" xr:uid="{00000000-0005-0000-0000-0000642A0000}"/>
    <cellStyle name="Normal 15 4 2 2" xfId="11903" xr:uid="{00000000-0005-0000-0000-0000652A0000}"/>
    <cellStyle name="Normal 15 4 2 2 2" xfId="11904" xr:uid="{00000000-0005-0000-0000-0000662A0000}"/>
    <cellStyle name="Normal 15 4 2 2 2 2" xfId="11905" xr:uid="{00000000-0005-0000-0000-0000672A0000}"/>
    <cellStyle name="Normal 15 4 2 2 2 2 2" xfId="11906" xr:uid="{00000000-0005-0000-0000-0000682A0000}"/>
    <cellStyle name="Normal 15 4 2 2 2 3" xfId="11907" xr:uid="{00000000-0005-0000-0000-0000692A0000}"/>
    <cellStyle name="Normal 15 4 2 2 3" xfId="11908" xr:uid="{00000000-0005-0000-0000-00006A2A0000}"/>
    <cellStyle name="Normal 15 4 2 2 3 2" xfId="11909" xr:uid="{00000000-0005-0000-0000-00006B2A0000}"/>
    <cellStyle name="Normal 15 4 2 2 4" xfId="11910" xr:uid="{00000000-0005-0000-0000-00006C2A0000}"/>
    <cellStyle name="Normal 15 4 2 3" xfId="11911" xr:uid="{00000000-0005-0000-0000-00006D2A0000}"/>
    <cellStyle name="Normal 15 4 2 3 2" xfId="11912" xr:uid="{00000000-0005-0000-0000-00006E2A0000}"/>
    <cellStyle name="Normal 15 4 2 3 2 2" xfId="11913" xr:uid="{00000000-0005-0000-0000-00006F2A0000}"/>
    <cellStyle name="Normal 15 4 2 3 3" xfId="11914" xr:uid="{00000000-0005-0000-0000-0000702A0000}"/>
    <cellStyle name="Normal 15 4 2 4" xfId="11915" xr:uid="{00000000-0005-0000-0000-0000712A0000}"/>
    <cellStyle name="Normal 15 4 2 4 2" xfId="11916" xr:uid="{00000000-0005-0000-0000-0000722A0000}"/>
    <cellStyle name="Normal 15 4 2 5" xfId="11917" xr:uid="{00000000-0005-0000-0000-0000732A0000}"/>
    <cellStyle name="Normal 15 4 3" xfId="11918" xr:uid="{00000000-0005-0000-0000-0000742A0000}"/>
    <cellStyle name="Normal 15 4 3 2" xfId="11919" xr:uid="{00000000-0005-0000-0000-0000752A0000}"/>
    <cellStyle name="Normal 15 4 3 2 2" xfId="11920" xr:uid="{00000000-0005-0000-0000-0000762A0000}"/>
    <cellStyle name="Normal 15 4 3 2 2 2" xfId="11921" xr:uid="{00000000-0005-0000-0000-0000772A0000}"/>
    <cellStyle name="Normal 15 4 3 2 3" xfId="11922" xr:uid="{00000000-0005-0000-0000-0000782A0000}"/>
    <cellStyle name="Normal 15 4 3 3" xfId="11923" xr:uid="{00000000-0005-0000-0000-0000792A0000}"/>
    <cellStyle name="Normal 15 4 3 3 2" xfId="11924" xr:uid="{00000000-0005-0000-0000-00007A2A0000}"/>
    <cellStyle name="Normal 15 4 3 4" xfId="11925" xr:uid="{00000000-0005-0000-0000-00007B2A0000}"/>
    <cellStyle name="Normal 15 4 4" xfId="11926" xr:uid="{00000000-0005-0000-0000-00007C2A0000}"/>
    <cellStyle name="Normal 15 4 4 2" xfId="11927" xr:uid="{00000000-0005-0000-0000-00007D2A0000}"/>
    <cellStyle name="Normal 15 4 4 2 2" xfId="11928" xr:uid="{00000000-0005-0000-0000-00007E2A0000}"/>
    <cellStyle name="Normal 15 4 4 2 2 2" xfId="11929" xr:uid="{00000000-0005-0000-0000-00007F2A0000}"/>
    <cellStyle name="Normal 15 4 4 2 3" xfId="11930" xr:uid="{00000000-0005-0000-0000-0000802A0000}"/>
    <cellStyle name="Normal 15 4 4 3" xfId="11931" xr:uid="{00000000-0005-0000-0000-0000812A0000}"/>
    <cellStyle name="Normal 15 4 4 3 2" xfId="11932" xr:uid="{00000000-0005-0000-0000-0000822A0000}"/>
    <cellStyle name="Normal 15 4 4 4" xfId="11933" xr:uid="{00000000-0005-0000-0000-0000832A0000}"/>
    <cellStyle name="Normal 15 4 5" xfId="11934" xr:uid="{00000000-0005-0000-0000-0000842A0000}"/>
    <cellStyle name="Normal 15 4 5 2" xfId="11935" xr:uid="{00000000-0005-0000-0000-0000852A0000}"/>
    <cellStyle name="Normal 15 4 5 2 2" xfId="11936" xr:uid="{00000000-0005-0000-0000-0000862A0000}"/>
    <cellStyle name="Normal 15 4 5 3" xfId="11937" xr:uid="{00000000-0005-0000-0000-0000872A0000}"/>
    <cellStyle name="Normal 15 4 6" xfId="11938" xr:uid="{00000000-0005-0000-0000-0000882A0000}"/>
    <cellStyle name="Normal 15 4 6 2" xfId="11939" xr:uid="{00000000-0005-0000-0000-0000892A0000}"/>
    <cellStyle name="Normal 15 4 7" xfId="11940" xr:uid="{00000000-0005-0000-0000-00008A2A0000}"/>
    <cellStyle name="Normal 15 4 7 2" xfId="11941" xr:uid="{00000000-0005-0000-0000-00008B2A0000}"/>
    <cellStyle name="Normal 15 4 8" xfId="11942" xr:uid="{00000000-0005-0000-0000-00008C2A0000}"/>
    <cellStyle name="Normal 15 5" xfId="11943" xr:uid="{00000000-0005-0000-0000-00008D2A0000}"/>
    <cellStyle name="Normal 15 5 2" xfId="11944" xr:uid="{00000000-0005-0000-0000-00008E2A0000}"/>
    <cellStyle name="Normal 15 5 2 2" xfId="11945" xr:uid="{00000000-0005-0000-0000-00008F2A0000}"/>
    <cellStyle name="Normal 15 5 2 2 2" xfId="11946" xr:uid="{00000000-0005-0000-0000-0000902A0000}"/>
    <cellStyle name="Normal 15 5 2 2 2 2" xfId="11947" xr:uid="{00000000-0005-0000-0000-0000912A0000}"/>
    <cellStyle name="Normal 15 5 2 2 2 2 2" xfId="11948" xr:uid="{00000000-0005-0000-0000-0000922A0000}"/>
    <cellStyle name="Normal 15 5 2 2 2 3" xfId="11949" xr:uid="{00000000-0005-0000-0000-0000932A0000}"/>
    <cellStyle name="Normal 15 5 2 2 3" xfId="11950" xr:uid="{00000000-0005-0000-0000-0000942A0000}"/>
    <cellStyle name="Normal 15 5 2 2 3 2" xfId="11951" xr:uid="{00000000-0005-0000-0000-0000952A0000}"/>
    <cellStyle name="Normal 15 5 2 2 4" xfId="11952" xr:uid="{00000000-0005-0000-0000-0000962A0000}"/>
    <cellStyle name="Normal 15 5 2 3" xfId="11953" xr:uid="{00000000-0005-0000-0000-0000972A0000}"/>
    <cellStyle name="Normal 15 5 2 3 2" xfId="11954" xr:uid="{00000000-0005-0000-0000-0000982A0000}"/>
    <cellStyle name="Normal 15 5 2 3 2 2" xfId="11955" xr:uid="{00000000-0005-0000-0000-0000992A0000}"/>
    <cellStyle name="Normal 15 5 2 3 3" xfId="11956" xr:uid="{00000000-0005-0000-0000-00009A2A0000}"/>
    <cellStyle name="Normal 15 5 2 4" xfId="11957" xr:uid="{00000000-0005-0000-0000-00009B2A0000}"/>
    <cellStyle name="Normal 15 5 2 4 2" xfId="11958" xr:uid="{00000000-0005-0000-0000-00009C2A0000}"/>
    <cellStyle name="Normal 15 5 2 5" xfId="11959" xr:uid="{00000000-0005-0000-0000-00009D2A0000}"/>
    <cellStyle name="Normal 15 5 3" xfId="11960" xr:uid="{00000000-0005-0000-0000-00009E2A0000}"/>
    <cellStyle name="Normal 15 5 3 2" xfId="11961" xr:uid="{00000000-0005-0000-0000-00009F2A0000}"/>
    <cellStyle name="Normal 15 5 3 2 2" xfId="11962" xr:uid="{00000000-0005-0000-0000-0000A02A0000}"/>
    <cellStyle name="Normal 15 5 3 2 2 2" xfId="11963" xr:uid="{00000000-0005-0000-0000-0000A12A0000}"/>
    <cellStyle name="Normal 15 5 3 2 3" xfId="11964" xr:uid="{00000000-0005-0000-0000-0000A22A0000}"/>
    <cellStyle name="Normal 15 5 3 3" xfId="11965" xr:uid="{00000000-0005-0000-0000-0000A32A0000}"/>
    <cellStyle name="Normal 15 5 3 3 2" xfId="11966" xr:uid="{00000000-0005-0000-0000-0000A42A0000}"/>
    <cellStyle name="Normal 15 5 3 4" xfId="11967" xr:uid="{00000000-0005-0000-0000-0000A52A0000}"/>
    <cellStyle name="Normal 15 5 4" xfId="11968" xr:uid="{00000000-0005-0000-0000-0000A62A0000}"/>
    <cellStyle name="Normal 15 5 4 2" xfId="11969" xr:uid="{00000000-0005-0000-0000-0000A72A0000}"/>
    <cellStyle name="Normal 15 5 4 2 2" xfId="11970" xr:uid="{00000000-0005-0000-0000-0000A82A0000}"/>
    <cellStyle name="Normal 15 5 4 3" xfId="11971" xr:uid="{00000000-0005-0000-0000-0000A92A0000}"/>
    <cellStyle name="Normal 15 5 5" xfId="11972" xr:uid="{00000000-0005-0000-0000-0000AA2A0000}"/>
    <cellStyle name="Normal 15 5 5 2" xfId="11973" xr:uid="{00000000-0005-0000-0000-0000AB2A0000}"/>
    <cellStyle name="Normal 15 5 6" xfId="11974" xr:uid="{00000000-0005-0000-0000-0000AC2A0000}"/>
    <cellStyle name="Normal 15 6" xfId="11975" xr:uid="{00000000-0005-0000-0000-0000AD2A0000}"/>
    <cellStyle name="Normal 15 6 2" xfId="11976" xr:uid="{00000000-0005-0000-0000-0000AE2A0000}"/>
    <cellStyle name="Normal 15 6 2 2" xfId="11977" xr:uid="{00000000-0005-0000-0000-0000AF2A0000}"/>
    <cellStyle name="Normal 15 6 2 2 2" xfId="11978" xr:uid="{00000000-0005-0000-0000-0000B02A0000}"/>
    <cellStyle name="Normal 15 6 2 2 2 2" xfId="11979" xr:uid="{00000000-0005-0000-0000-0000B12A0000}"/>
    <cellStyle name="Normal 15 6 2 2 3" xfId="11980" xr:uid="{00000000-0005-0000-0000-0000B22A0000}"/>
    <cellStyle name="Normal 15 6 2 3" xfId="11981" xr:uid="{00000000-0005-0000-0000-0000B32A0000}"/>
    <cellStyle name="Normal 15 6 2 3 2" xfId="11982" xr:uid="{00000000-0005-0000-0000-0000B42A0000}"/>
    <cellStyle name="Normal 15 6 2 4" xfId="11983" xr:uid="{00000000-0005-0000-0000-0000B52A0000}"/>
    <cellStyle name="Normal 15 6 3" xfId="11984" xr:uid="{00000000-0005-0000-0000-0000B62A0000}"/>
    <cellStyle name="Normal 15 6 3 2" xfId="11985" xr:uid="{00000000-0005-0000-0000-0000B72A0000}"/>
    <cellStyle name="Normal 15 6 3 2 2" xfId="11986" xr:uid="{00000000-0005-0000-0000-0000B82A0000}"/>
    <cellStyle name="Normal 15 6 3 3" xfId="11987" xr:uid="{00000000-0005-0000-0000-0000B92A0000}"/>
    <cellStyle name="Normal 15 6 4" xfId="11988" xr:uid="{00000000-0005-0000-0000-0000BA2A0000}"/>
    <cellStyle name="Normal 15 6 4 2" xfId="11989" xr:uid="{00000000-0005-0000-0000-0000BB2A0000}"/>
    <cellStyle name="Normal 15 6 5" xfId="11990" xr:uid="{00000000-0005-0000-0000-0000BC2A0000}"/>
    <cellStyle name="Normal 15 7" xfId="11991" xr:uid="{00000000-0005-0000-0000-0000BD2A0000}"/>
    <cellStyle name="Normal 15 7 2" xfId="11992" xr:uid="{00000000-0005-0000-0000-0000BE2A0000}"/>
    <cellStyle name="Normal 15 7 2 2" xfId="11993" xr:uid="{00000000-0005-0000-0000-0000BF2A0000}"/>
    <cellStyle name="Normal 15 7 2 2 2" xfId="11994" xr:uid="{00000000-0005-0000-0000-0000C02A0000}"/>
    <cellStyle name="Normal 15 7 2 3" xfId="11995" xr:uid="{00000000-0005-0000-0000-0000C12A0000}"/>
    <cellStyle name="Normal 15 7 3" xfId="11996" xr:uid="{00000000-0005-0000-0000-0000C22A0000}"/>
    <cellStyle name="Normal 15 7 3 2" xfId="11997" xr:uid="{00000000-0005-0000-0000-0000C32A0000}"/>
    <cellStyle name="Normal 15 7 4" xfId="11998" xr:uid="{00000000-0005-0000-0000-0000C42A0000}"/>
    <cellStyle name="Normal 15 8" xfId="11999" xr:uid="{00000000-0005-0000-0000-0000C52A0000}"/>
    <cellStyle name="Normal 15 8 2" xfId="12000" xr:uid="{00000000-0005-0000-0000-0000C62A0000}"/>
    <cellStyle name="Normal 15 8 2 2" xfId="12001" xr:uid="{00000000-0005-0000-0000-0000C72A0000}"/>
    <cellStyle name="Normal 15 8 2 2 2" xfId="12002" xr:uid="{00000000-0005-0000-0000-0000C82A0000}"/>
    <cellStyle name="Normal 15 8 2 3" xfId="12003" xr:uid="{00000000-0005-0000-0000-0000C92A0000}"/>
    <cellStyle name="Normal 15 8 3" xfId="12004" xr:uid="{00000000-0005-0000-0000-0000CA2A0000}"/>
    <cellStyle name="Normal 15 8 3 2" xfId="12005" xr:uid="{00000000-0005-0000-0000-0000CB2A0000}"/>
    <cellStyle name="Normal 15 8 4" xfId="12006" xr:uid="{00000000-0005-0000-0000-0000CC2A0000}"/>
    <cellStyle name="Normal 15 9" xfId="12007" xr:uid="{00000000-0005-0000-0000-0000CD2A0000}"/>
    <cellStyle name="Normal 15 9 2" xfId="12008" xr:uid="{00000000-0005-0000-0000-0000CE2A0000}"/>
    <cellStyle name="Normal 15 9 2 2" xfId="12009" xr:uid="{00000000-0005-0000-0000-0000CF2A0000}"/>
    <cellStyle name="Normal 15 9 2 2 2" xfId="12010" xr:uid="{00000000-0005-0000-0000-0000D02A0000}"/>
    <cellStyle name="Normal 15 9 2 3" xfId="12011" xr:uid="{00000000-0005-0000-0000-0000D12A0000}"/>
    <cellStyle name="Normal 15 9 3" xfId="12012" xr:uid="{00000000-0005-0000-0000-0000D22A0000}"/>
    <cellStyle name="Normal 15 9 3 2" xfId="12013" xr:uid="{00000000-0005-0000-0000-0000D32A0000}"/>
    <cellStyle name="Normal 15 9 4" xfId="12014" xr:uid="{00000000-0005-0000-0000-0000D42A0000}"/>
    <cellStyle name="Normal 16" xfId="1226" xr:uid="{00000000-0005-0000-0000-0000D52A0000}"/>
    <cellStyle name="Normal 16 10" xfId="12015" xr:uid="{00000000-0005-0000-0000-0000D62A0000}"/>
    <cellStyle name="Normal 16 10 2" xfId="12016" xr:uid="{00000000-0005-0000-0000-0000D72A0000}"/>
    <cellStyle name="Normal 16 11" xfId="12017" xr:uid="{00000000-0005-0000-0000-0000D82A0000}"/>
    <cellStyle name="Normal 16 12" xfId="12018" xr:uid="{00000000-0005-0000-0000-0000D92A0000}"/>
    <cellStyle name="Normal 16 2" xfId="1227" xr:uid="{00000000-0005-0000-0000-0000DA2A0000}"/>
    <cellStyle name="Normal 16 2 2" xfId="1228" xr:uid="{00000000-0005-0000-0000-0000DB2A0000}"/>
    <cellStyle name="Normal 16 2 2 2" xfId="12019" xr:uid="{00000000-0005-0000-0000-0000DC2A0000}"/>
    <cellStyle name="Normal 16 2 2 3" xfId="12020" xr:uid="{00000000-0005-0000-0000-0000DD2A0000}"/>
    <cellStyle name="Normal 16 2 3" xfId="12021" xr:uid="{00000000-0005-0000-0000-0000DE2A0000}"/>
    <cellStyle name="Normal 16 2 4" xfId="12022" xr:uid="{00000000-0005-0000-0000-0000DF2A0000}"/>
    <cellStyle name="Normal 16 3" xfId="1229" xr:uid="{00000000-0005-0000-0000-0000E02A0000}"/>
    <cellStyle name="Normal 16 3 2" xfId="12023" xr:uid="{00000000-0005-0000-0000-0000E12A0000}"/>
    <cellStyle name="Normal 16 3 2 2" xfId="12024" xr:uid="{00000000-0005-0000-0000-0000E22A0000}"/>
    <cellStyle name="Normal 16 3 2 3" xfId="12025" xr:uid="{00000000-0005-0000-0000-0000E32A0000}"/>
    <cellStyle name="Normal 16 3 3" xfId="12026" xr:uid="{00000000-0005-0000-0000-0000E42A0000}"/>
    <cellStyle name="Normal 16 3 4" xfId="12027" xr:uid="{00000000-0005-0000-0000-0000E52A0000}"/>
    <cellStyle name="Normal 16 4" xfId="12028" xr:uid="{00000000-0005-0000-0000-0000E62A0000}"/>
    <cellStyle name="Normal 16 4 10" xfId="12029" xr:uid="{00000000-0005-0000-0000-0000E72A0000}"/>
    <cellStyle name="Normal 16 4 2" xfId="12030" xr:uid="{00000000-0005-0000-0000-0000E82A0000}"/>
    <cellStyle name="Normal 16 4 2 2" xfId="12031" xr:uid="{00000000-0005-0000-0000-0000E92A0000}"/>
    <cellStyle name="Normal 16 4 2 2 2" xfId="12032" xr:uid="{00000000-0005-0000-0000-0000EA2A0000}"/>
    <cellStyle name="Normal 16 4 2 2 2 2" xfId="12033" xr:uid="{00000000-0005-0000-0000-0000EB2A0000}"/>
    <cellStyle name="Normal 16 4 2 2 2 2 2" xfId="12034" xr:uid="{00000000-0005-0000-0000-0000EC2A0000}"/>
    <cellStyle name="Normal 16 4 2 2 2 2 2 2" xfId="12035" xr:uid="{00000000-0005-0000-0000-0000ED2A0000}"/>
    <cellStyle name="Normal 16 4 2 2 2 2 3" xfId="12036" xr:uid="{00000000-0005-0000-0000-0000EE2A0000}"/>
    <cellStyle name="Normal 16 4 2 2 2 3" xfId="12037" xr:uid="{00000000-0005-0000-0000-0000EF2A0000}"/>
    <cellStyle name="Normal 16 4 2 2 2 3 2" xfId="12038" xr:uid="{00000000-0005-0000-0000-0000F02A0000}"/>
    <cellStyle name="Normal 16 4 2 2 2 4" xfId="12039" xr:uid="{00000000-0005-0000-0000-0000F12A0000}"/>
    <cellStyle name="Normal 16 4 2 2 3" xfId="12040" xr:uid="{00000000-0005-0000-0000-0000F22A0000}"/>
    <cellStyle name="Normal 16 4 2 2 3 2" xfId="12041" xr:uid="{00000000-0005-0000-0000-0000F32A0000}"/>
    <cellStyle name="Normal 16 4 2 2 3 2 2" xfId="12042" xr:uid="{00000000-0005-0000-0000-0000F42A0000}"/>
    <cellStyle name="Normal 16 4 2 2 3 3" xfId="12043" xr:uid="{00000000-0005-0000-0000-0000F52A0000}"/>
    <cellStyle name="Normal 16 4 2 2 4" xfId="12044" xr:uid="{00000000-0005-0000-0000-0000F62A0000}"/>
    <cellStyle name="Normal 16 4 2 2 4 2" xfId="12045" xr:uid="{00000000-0005-0000-0000-0000F72A0000}"/>
    <cellStyle name="Normal 16 4 2 2 5" xfId="12046" xr:uid="{00000000-0005-0000-0000-0000F82A0000}"/>
    <cellStyle name="Normal 16 4 2 3" xfId="12047" xr:uid="{00000000-0005-0000-0000-0000F92A0000}"/>
    <cellStyle name="Normal 16 4 2 3 2" xfId="12048" xr:uid="{00000000-0005-0000-0000-0000FA2A0000}"/>
    <cellStyle name="Normal 16 4 2 3 2 2" xfId="12049" xr:uid="{00000000-0005-0000-0000-0000FB2A0000}"/>
    <cellStyle name="Normal 16 4 2 3 2 2 2" xfId="12050" xr:uid="{00000000-0005-0000-0000-0000FC2A0000}"/>
    <cellStyle name="Normal 16 4 2 3 2 3" xfId="12051" xr:uid="{00000000-0005-0000-0000-0000FD2A0000}"/>
    <cellStyle name="Normal 16 4 2 3 3" xfId="12052" xr:uid="{00000000-0005-0000-0000-0000FE2A0000}"/>
    <cellStyle name="Normal 16 4 2 3 3 2" xfId="12053" xr:uid="{00000000-0005-0000-0000-0000FF2A0000}"/>
    <cellStyle name="Normal 16 4 2 3 4" xfId="12054" xr:uid="{00000000-0005-0000-0000-0000002B0000}"/>
    <cellStyle name="Normal 16 4 2 4" xfId="12055" xr:uid="{00000000-0005-0000-0000-0000012B0000}"/>
    <cellStyle name="Normal 16 4 2 4 2" xfId="12056" xr:uid="{00000000-0005-0000-0000-0000022B0000}"/>
    <cellStyle name="Normal 16 4 2 4 2 2" xfId="12057" xr:uid="{00000000-0005-0000-0000-0000032B0000}"/>
    <cellStyle name="Normal 16 4 2 4 2 2 2" xfId="12058" xr:uid="{00000000-0005-0000-0000-0000042B0000}"/>
    <cellStyle name="Normal 16 4 2 4 2 3" xfId="12059" xr:uid="{00000000-0005-0000-0000-0000052B0000}"/>
    <cellStyle name="Normal 16 4 2 4 3" xfId="12060" xr:uid="{00000000-0005-0000-0000-0000062B0000}"/>
    <cellStyle name="Normal 16 4 2 4 3 2" xfId="12061" xr:uid="{00000000-0005-0000-0000-0000072B0000}"/>
    <cellStyle name="Normal 16 4 2 4 4" xfId="12062" xr:uid="{00000000-0005-0000-0000-0000082B0000}"/>
    <cellStyle name="Normal 16 4 2 5" xfId="12063" xr:uid="{00000000-0005-0000-0000-0000092B0000}"/>
    <cellStyle name="Normal 16 4 2 5 2" xfId="12064" xr:uid="{00000000-0005-0000-0000-00000A2B0000}"/>
    <cellStyle name="Normal 16 4 2 5 2 2" xfId="12065" xr:uid="{00000000-0005-0000-0000-00000B2B0000}"/>
    <cellStyle name="Normal 16 4 2 5 3" xfId="12066" xr:uid="{00000000-0005-0000-0000-00000C2B0000}"/>
    <cellStyle name="Normal 16 4 2 6" xfId="12067" xr:uid="{00000000-0005-0000-0000-00000D2B0000}"/>
    <cellStyle name="Normal 16 4 2 6 2" xfId="12068" xr:uid="{00000000-0005-0000-0000-00000E2B0000}"/>
    <cellStyle name="Normal 16 4 2 7" xfId="12069" xr:uid="{00000000-0005-0000-0000-00000F2B0000}"/>
    <cellStyle name="Normal 16 4 2 7 2" xfId="12070" xr:uid="{00000000-0005-0000-0000-0000102B0000}"/>
    <cellStyle name="Normal 16 4 2 8" xfId="12071" xr:uid="{00000000-0005-0000-0000-0000112B0000}"/>
    <cellStyle name="Normal 16 4 3" xfId="12072" xr:uid="{00000000-0005-0000-0000-0000122B0000}"/>
    <cellStyle name="Normal 16 4 3 2" xfId="12073" xr:uid="{00000000-0005-0000-0000-0000132B0000}"/>
    <cellStyle name="Normal 16 4 3 2 2" xfId="12074" xr:uid="{00000000-0005-0000-0000-0000142B0000}"/>
    <cellStyle name="Normal 16 4 3 2 2 2" xfId="12075" xr:uid="{00000000-0005-0000-0000-0000152B0000}"/>
    <cellStyle name="Normal 16 4 3 2 2 2 2" xfId="12076" xr:uid="{00000000-0005-0000-0000-0000162B0000}"/>
    <cellStyle name="Normal 16 4 3 2 2 3" xfId="12077" xr:uid="{00000000-0005-0000-0000-0000172B0000}"/>
    <cellStyle name="Normal 16 4 3 2 3" xfId="12078" xr:uid="{00000000-0005-0000-0000-0000182B0000}"/>
    <cellStyle name="Normal 16 4 3 2 3 2" xfId="12079" xr:uid="{00000000-0005-0000-0000-0000192B0000}"/>
    <cellStyle name="Normal 16 4 3 2 4" xfId="12080" xr:uid="{00000000-0005-0000-0000-00001A2B0000}"/>
    <cellStyle name="Normal 16 4 3 3" xfId="12081" xr:uid="{00000000-0005-0000-0000-00001B2B0000}"/>
    <cellStyle name="Normal 16 4 3 3 2" xfId="12082" xr:uid="{00000000-0005-0000-0000-00001C2B0000}"/>
    <cellStyle name="Normal 16 4 3 3 2 2" xfId="12083" xr:uid="{00000000-0005-0000-0000-00001D2B0000}"/>
    <cellStyle name="Normal 16 4 3 3 3" xfId="12084" xr:uid="{00000000-0005-0000-0000-00001E2B0000}"/>
    <cellStyle name="Normal 16 4 3 4" xfId="12085" xr:uid="{00000000-0005-0000-0000-00001F2B0000}"/>
    <cellStyle name="Normal 16 4 3 4 2" xfId="12086" xr:uid="{00000000-0005-0000-0000-0000202B0000}"/>
    <cellStyle name="Normal 16 4 3 5" xfId="12087" xr:uid="{00000000-0005-0000-0000-0000212B0000}"/>
    <cellStyle name="Normal 16 4 4" xfId="12088" xr:uid="{00000000-0005-0000-0000-0000222B0000}"/>
    <cellStyle name="Normal 16 4 4 2" xfId="12089" xr:uid="{00000000-0005-0000-0000-0000232B0000}"/>
    <cellStyle name="Normal 16 4 4 2 2" xfId="12090" xr:uid="{00000000-0005-0000-0000-0000242B0000}"/>
    <cellStyle name="Normal 16 4 4 2 2 2" xfId="12091" xr:uid="{00000000-0005-0000-0000-0000252B0000}"/>
    <cellStyle name="Normal 16 4 4 2 3" xfId="12092" xr:uid="{00000000-0005-0000-0000-0000262B0000}"/>
    <cellStyle name="Normal 16 4 4 3" xfId="12093" xr:uid="{00000000-0005-0000-0000-0000272B0000}"/>
    <cellStyle name="Normal 16 4 4 3 2" xfId="12094" xr:uid="{00000000-0005-0000-0000-0000282B0000}"/>
    <cellStyle name="Normal 16 4 4 4" xfId="12095" xr:uid="{00000000-0005-0000-0000-0000292B0000}"/>
    <cellStyle name="Normal 16 4 5" xfId="12096" xr:uid="{00000000-0005-0000-0000-00002A2B0000}"/>
    <cellStyle name="Normal 16 4 5 2" xfId="12097" xr:uid="{00000000-0005-0000-0000-00002B2B0000}"/>
    <cellStyle name="Normal 16 4 5 2 2" xfId="12098" xr:uid="{00000000-0005-0000-0000-00002C2B0000}"/>
    <cellStyle name="Normal 16 4 5 2 2 2" xfId="12099" xr:uid="{00000000-0005-0000-0000-00002D2B0000}"/>
    <cellStyle name="Normal 16 4 5 2 3" xfId="12100" xr:uid="{00000000-0005-0000-0000-00002E2B0000}"/>
    <cellStyle name="Normal 16 4 5 3" xfId="12101" xr:uid="{00000000-0005-0000-0000-00002F2B0000}"/>
    <cellStyle name="Normal 16 4 5 3 2" xfId="12102" xr:uid="{00000000-0005-0000-0000-0000302B0000}"/>
    <cellStyle name="Normal 16 4 5 4" xfId="12103" xr:uid="{00000000-0005-0000-0000-0000312B0000}"/>
    <cellStyle name="Normal 16 4 6" xfId="12104" xr:uid="{00000000-0005-0000-0000-0000322B0000}"/>
    <cellStyle name="Normal 16 4 6 2" xfId="12105" xr:uid="{00000000-0005-0000-0000-0000332B0000}"/>
    <cellStyle name="Normal 16 4 6 2 2" xfId="12106" xr:uid="{00000000-0005-0000-0000-0000342B0000}"/>
    <cellStyle name="Normal 16 4 6 3" xfId="12107" xr:uid="{00000000-0005-0000-0000-0000352B0000}"/>
    <cellStyle name="Normal 16 4 7" xfId="12108" xr:uid="{00000000-0005-0000-0000-0000362B0000}"/>
    <cellStyle name="Normal 16 4 7 2" xfId="12109" xr:uid="{00000000-0005-0000-0000-0000372B0000}"/>
    <cellStyle name="Normal 16 4 8" xfId="12110" xr:uid="{00000000-0005-0000-0000-0000382B0000}"/>
    <cellStyle name="Normal 16 4 8 2" xfId="12111" xr:uid="{00000000-0005-0000-0000-0000392B0000}"/>
    <cellStyle name="Normal 16 4 9" xfId="12112" xr:uid="{00000000-0005-0000-0000-00003A2B0000}"/>
    <cellStyle name="Normal 16 5" xfId="12113" xr:uid="{00000000-0005-0000-0000-00003B2B0000}"/>
    <cellStyle name="Normal 16 5 2" xfId="12114" xr:uid="{00000000-0005-0000-0000-00003C2B0000}"/>
    <cellStyle name="Normal 16 5 2 2" xfId="12115" xr:uid="{00000000-0005-0000-0000-00003D2B0000}"/>
    <cellStyle name="Normal 16 5 2 2 2" xfId="12116" xr:uid="{00000000-0005-0000-0000-00003E2B0000}"/>
    <cellStyle name="Normal 16 5 2 2 2 2" xfId="12117" xr:uid="{00000000-0005-0000-0000-00003F2B0000}"/>
    <cellStyle name="Normal 16 5 2 2 2 2 2" xfId="12118" xr:uid="{00000000-0005-0000-0000-0000402B0000}"/>
    <cellStyle name="Normal 16 5 2 2 2 3" xfId="12119" xr:uid="{00000000-0005-0000-0000-0000412B0000}"/>
    <cellStyle name="Normal 16 5 2 2 3" xfId="12120" xr:uid="{00000000-0005-0000-0000-0000422B0000}"/>
    <cellStyle name="Normal 16 5 2 2 3 2" xfId="12121" xr:uid="{00000000-0005-0000-0000-0000432B0000}"/>
    <cellStyle name="Normal 16 5 2 2 4" xfId="12122" xr:uid="{00000000-0005-0000-0000-0000442B0000}"/>
    <cellStyle name="Normal 16 5 2 3" xfId="12123" xr:uid="{00000000-0005-0000-0000-0000452B0000}"/>
    <cellStyle name="Normal 16 5 2 3 2" xfId="12124" xr:uid="{00000000-0005-0000-0000-0000462B0000}"/>
    <cellStyle name="Normal 16 5 2 3 2 2" xfId="12125" xr:uid="{00000000-0005-0000-0000-0000472B0000}"/>
    <cellStyle name="Normal 16 5 2 3 3" xfId="12126" xr:uid="{00000000-0005-0000-0000-0000482B0000}"/>
    <cellStyle name="Normal 16 5 2 4" xfId="12127" xr:uid="{00000000-0005-0000-0000-0000492B0000}"/>
    <cellStyle name="Normal 16 5 2 4 2" xfId="12128" xr:uid="{00000000-0005-0000-0000-00004A2B0000}"/>
    <cellStyle name="Normal 16 5 2 5" xfId="12129" xr:uid="{00000000-0005-0000-0000-00004B2B0000}"/>
    <cellStyle name="Normal 16 5 3" xfId="12130" xr:uid="{00000000-0005-0000-0000-00004C2B0000}"/>
    <cellStyle name="Normal 16 5 3 2" xfId="12131" xr:uid="{00000000-0005-0000-0000-00004D2B0000}"/>
    <cellStyle name="Normal 16 5 3 2 2" xfId="12132" xr:uid="{00000000-0005-0000-0000-00004E2B0000}"/>
    <cellStyle name="Normal 16 5 3 2 2 2" xfId="12133" xr:uid="{00000000-0005-0000-0000-00004F2B0000}"/>
    <cellStyle name="Normal 16 5 3 2 3" xfId="12134" xr:uid="{00000000-0005-0000-0000-0000502B0000}"/>
    <cellStyle name="Normal 16 5 3 3" xfId="12135" xr:uid="{00000000-0005-0000-0000-0000512B0000}"/>
    <cellStyle name="Normal 16 5 3 3 2" xfId="12136" xr:uid="{00000000-0005-0000-0000-0000522B0000}"/>
    <cellStyle name="Normal 16 5 3 4" xfId="12137" xr:uid="{00000000-0005-0000-0000-0000532B0000}"/>
    <cellStyle name="Normal 16 5 4" xfId="12138" xr:uid="{00000000-0005-0000-0000-0000542B0000}"/>
    <cellStyle name="Normal 16 5 4 2" xfId="12139" xr:uid="{00000000-0005-0000-0000-0000552B0000}"/>
    <cellStyle name="Normal 16 5 4 2 2" xfId="12140" xr:uid="{00000000-0005-0000-0000-0000562B0000}"/>
    <cellStyle name="Normal 16 5 4 2 2 2" xfId="12141" xr:uid="{00000000-0005-0000-0000-0000572B0000}"/>
    <cellStyle name="Normal 16 5 4 2 3" xfId="12142" xr:uid="{00000000-0005-0000-0000-0000582B0000}"/>
    <cellStyle name="Normal 16 5 4 3" xfId="12143" xr:uid="{00000000-0005-0000-0000-0000592B0000}"/>
    <cellStyle name="Normal 16 5 4 3 2" xfId="12144" xr:uid="{00000000-0005-0000-0000-00005A2B0000}"/>
    <cellStyle name="Normal 16 5 4 4" xfId="12145" xr:uid="{00000000-0005-0000-0000-00005B2B0000}"/>
    <cellStyle name="Normal 16 5 5" xfId="12146" xr:uid="{00000000-0005-0000-0000-00005C2B0000}"/>
    <cellStyle name="Normal 16 5 5 2" xfId="12147" xr:uid="{00000000-0005-0000-0000-00005D2B0000}"/>
    <cellStyle name="Normal 16 5 5 2 2" xfId="12148" xr:uid="{00000000-0005-0000-0000-00005E2B0000}"/>
    <cellStyle name="Normal 16 5 5 3" xfId="12149" xr:uid="{00000000-0005-0000-0000-00005F2B0000}"/>
    <cellStyle name="Normal 16 5 6" xfId="12150" xr:uid="{00000000-0005-0000-0000-0000602B0000}"/>
    <cellStyle name="Normal 16 5 6 2" xfId="12151" xr:uid="{00000000-0005-0000-0000-0000612B0000}"/>
    <cellStyle name="Normal 16 5 7" xfId="12152" xr:uid="{00000000-0005-0000-0000-0000622B0000}"/>
    <cellStyle name="Normal 16 5 7 2" xfId="12153" xr:uid="{00000000-0005-0000-0000-0000632B0000}"/>
    <cellStyle name="Normal 16 5 8" xfId="12154" xr:uid="{00000000-0005-0000-0000-0000642B0000}"/>
    <cellStyle name="Normal 16 6" xfId="12155" xr:uid="{00000000-0005-0000-0000-0000652B0000}"/>
    <cellStyle name="Normal 16 6 2" xfId="12156" xr:uid="{00000000-0005-0000-0000-0000662B0000}"/>
    <cellStyle name="Normal 16 6 2 2" xfId="12157" xr:uid="{00000000-0005-0000-0000-0000672B0000}"/>
    <cellStyle name="Normal 16 6 2 2 2" xfId="12158" xr:uid="{00000000-0005-0000-0000-0000682B0000}"/>
    <cellStyle name="Normal 16 6 2 2 2 2" xfId="12159" xr:uid="{00000000-0005-0000-0000-0000692B0000}"/>
    <cellStyle name="Normal 16 6 2 2 3" xfId="12160" xr:uid="{00000000-0005-0000-0000-00006A2B0000}"/>
    <cellStyle name="Normal 16 6 2 3" xfId="12161" xr:uid="{00000000-0005-0000-0000-00006B2B0000}"/>
    <cellStyle name="Normal 16 6 2 3 2" xfId="12162" xr:uid="{00000000-0005-0000-0000-00006C2B0000}"/>
    <cellStyle name="Normal 16 6 2 4" xfId="12163" xr:uid="{00000000-0005-0000-0000-00006D2B0000}"/>
    <cellStyle name="Normal 16 6 3" xfId="12164" xr:uid="{00000000-0005-0000-0000-00006E2B0000}"/>
    <cellStyle name="Normal 16 6 3 2" xfId="12165" xr:uid="{00000000-0005-0000-0000-00006F2B0000}"/>
    <cellStyle name="Normal 16 6 3 2 2" xfId="12166" xr:uid="{00000000-0005-0000-0000-0000702B0000}"/>
    <cellStyle name="Normal 16 6 3 3" xfId="12167" xr:uid="{00000000-0005-0000-0000-0000712B0000}"/>
    <cellStyle name="Normal 16 6 4" xfId="12168" xr:uid="{00000000-0005-0000-0000-0000722B0000}"/>
    <cellStyle name="Normal 16 6 4 2" xfId="12169" xr:uid="{00000000-0005-0000-0000-0000732B0000}"/>
    <cellStyle name="Normal 16 6 5" xfId="12170" xr:uid="{00000000-0005-0000-0000-0000742B0000}"/>
    <cellStyle name="Normal 16 7" xfId="12171" xr:uid="{00000000-0005-0000-0000-0000752B0000}"/>
    <cellStyle name="Normal 16 7 2" xfId="12172" xr:uid="{00000000-0005-0000-0000-0000762B0000}"/>
    <cellStyle name="Normal 16 7 2 2" xfId="12173" xr:uid="{00000000-0005-0000-0000-0000772B0000}"/>
    <cellStyle name="Normal 16 7 2 2 2" xfId="12174" xr:uid="{00000000-0005-0000-0000-0000782B0000}"/>
    <cellStyle name="Normal 16 7 2 3" xfId="12175" xr:uid="{00000000-0005-0000-0000-0000792B0000}"/>
    <cellStyle name="Normal 16 7 3" xfId="12176" xr:uid="{00000000-0005-0000-0000-00007A2B0000}"/>
    <cellStyle name="Normal 16 7 3 2" xfId="12177" xr:uid="{00000000-0005-0000-0000-00007B2B0000}"/>
    <cellStyle name="Normal 16 7 4" xfId="12178" xr:uid="{00000000-0005-0000-0000-00007C2B0000}"/>
    <cellStyle name="Normal 16 8" xfId="12179" xr:uid="{00000000-0005-0000-0000-00007D2B0000}"/>
    <cellStyle name="Normal 16 8 2" xfId="12180" xr:uid="{00000000-0005-0000-0000-00007E2B0000}"/>
    <cellStyle name="Normal 16 8 2 2" xfId="12181" xr:uid="{00000000-0005-0000-0000-00007F2B0000}"/>
    <cellStyle name="Normal 16 8 2 2 2" xfId="12182" xr:uid="{00000000-0005-0000-0000-0000802B0000}"/>
    <cellStyle name="Normal 16 8 2 3" xfId="12183" xr:uid="{00000000-0005-0000-0000-0000812B0000}"/>
    <cellStyle name="Normal 16 8 3" xfId="12184" xr:uid="{00000000-0005-0000-0000-0000822B0000}"/>
    <cellStyle name="Normal 16 8 3 2" xfId="12185" xr:uid="{00000000-0005-0000-0000-0000832B0000}"/>
    <cellStyle name="Normal 16 8 4" xfId="12186" xr:uid="{00000000-0005-0000-0000-0000842B0000}"/>
    <cellStyle name="Normal 16 9" xfId="12187" xr:uid="{00000000-0005-0000-0000-0000852B0000}"/>
    <cellStyle name="Normal 16 9 2" xfId="12188" xr:uid="{00000000-0005-0000-0000-0000862B0000}"/>
    <cellStyle name="Normal 16 9 2 2" xfId="12189" xr:uid="{00000000-0005-0000-0000-0000872B0000}"/>
    <cellStyle name="Normal 16 9 3" xfId="12190" xr:uid="{00000000-0005-0000-0000-0000882B0000}"/>
    <cellStyle name="Normal 16_T-straight with PEDs adjustor" xfId="12191" xr:uid="{00000000-0005-0000-0000-0000892B0000}"/>
    <cellStyle name="Normal 17" xfId="1230" xr:uid="{00000000-0005-0000-0000-00008A2B0000}"/>
    <cellStyle name="Normal 17 10" xfId="12192" xr:uid="{00000000-0005-0000-0000-00008B2B0000}"/>
    <cellStyle name="Normal 17 11" xfId="12193" xr:uid="{00000000-0005-0000-0000-00008C2B0000}"/>
    <cellStyle name="Normal 17 2" xfId="1231" xr:uid="{00000000-0005-0000-0000-00008D2B0000}"/>
    <cellStyle name="Normal 17 2 2" xfId="12194" xr:uid="{00000000-0005-0000-0000-00008E2B0000}"/>
    <cellStyle name="Normal 17 2 2 2" xfId="12195" xr:uid="{00000000-0005-0000-0000-00008F2B0000}"/>
    <cellStyle name="Normal 17 2 2 3" xfId="12196" xr:uid="{00000000-0005-0000-0000-0000902B0000}"/>
    <cellStyle name="Normal 17 2 2 4" xfId="12197" xr:uid="{00000000-0005-0000-0000-0000912B0000}"/>
    <cellStyle name="Normal 17 2 3" xfId="12198" xr:uid="{00000000-0005-0000-0000-0000922B0000}"/>
    <cellStyle name="Normal 17 2 4" xfId="12199" xr:uid="{00000000-0005-0000-0000-0000932B0000}"/>
    <cellStyle name="Normal 17 2 5" xfId="12200" xr:uid="{00000000-0005-0000-0000-0000942B0000}"/>
    <cellStyle name="Normal 17 3" xfId="12201" xr:uid="{00000000-0005-0000-0000-0000952B0000}"/>
    <cellStyle name="Normal 17 3 10" xfId="12202" xr:uid="{00000000-0005-0000-0000-0000962B0000}"/>
    <cellStyle name="Normal 17 3 2" xfId="12203" xr:uid="{00000000-0005-0000-0000-0000972B0000}"/>
    <cellStyle name="Normal 17 3 2 2" xfId="12204" xr:uid="{00000000-0005-0000-0000-0000982B0000}"/>
    <cellStyle name="Normal 17 3 2 2 2" xfId="12205" xr:uid="{00000000-0005-0000-0000-0000992B0000}"/>
    <cellStyle name="Normal 17 3 2 2 2 2" xfId="12206" xr:uid="{00000000-0005-0000-0000-00009A2B0000}"/>
    <cellStyle name="Normal 17 3 2 2 2 2 2" xfId="12207" xr:uid="{00000000-0005-0000-0000-00009B2B0000}"/>
    <cellStyle name="Normal 17 3 2 2 2 2 2 2" xfId="12208" xr:uid="{00000000-0005-0000-0000-00009C2B0000}"/>
    <cellStyle name="Normal 17 3 2 2 2 2 3" xfId="12209" xr:uid="{00000000-0005-0000-0000-00009D2B0000}"/>
    <cellStyle name="Normal 17 3 2 2 2 3" xfId="12210" xr:uid="{00000000-0005-0000-0000-00009E2B0000}"/>
    <cellStyle name="Normal 17 3 2 2 2 3 2" xfId="12211" xr:uid="{00000000-0005-0000-0000-00009F2B0000}"/>
    <cellStyle name="Normal 17 3 2 2 2 4" xfId="12212" xr:uid="{00000000-0005-0000-0000-0000A02B0000}"/>
    <cellStyle name="Normal 17 3 2 2 3" xfId="12213" xr:uid="{00000000-0005-0000-0000-0000A12B0000}"/>
    <cellStyle name="Normal 17 3 2 2 3 2" xfId="12214" xr:uid="{00000000-0005-0000-0000-0000A22B0000}"/>
    <cellStyle name="Normal 17 3 2 2 3 2 2" xfId="12215" xr:uid="{00000000-0005-0000-0000-0000A32B0000}"/>
    <cellStyle name="Normal 17 3 2 2 3 3" xfId="12216" xr:uid="{00000000-0005-0000-0000-0000A42B0000}"/>
    <cellStyle name="Normal 17 3 2 2 4" xfId="12217" xr:uid="{00000000-0005-0000-0000-0000A52B0000}"/>
    <cellStyle name="Normal 17 3 2 2 4 2" xfId="12218" xr:uid="{00000000-0005-0000-0000-0000A62B0000}"/>
    <cellStyle name="Normal 17 3 2 2 5" xfId="12219" xr:uid="{00000000-0005-0000-0000-0000A72B0000}"/>
    <cellStyle name="Normal 17 3 2 3" xfId="12220" xr:uid="{00000000-0005-0000-0000-0000A82B0000}"/>
    <cellStyle name="Normal 17 3 2 3 2" xfId="12221" xr:uid="{00000000-0005-0000-0000-0000A92B0000}"/>
    <cellStyle name="Normal 17 3 2 3 2 2" xfId="12222" xr:uid="{00000000-0005-0000-0000-0000AA2B0000}"/>
    <cellStyle name="Normal 17 3 2 3 2 2 2" xfId="12223" xr:uid="{00000000-0005-0000-0000-0000AB2B0000}"/>
    <cellStyle name="Normal 17 3 2 3 2 3" xfId="12224" xr:uid="{00000000-0005-0000-0000-0000AC2B0000}"/>
    <cellStyle name="Normal 17 3 2 3 3" xfId="12225" xr:uid="{00000000-0005-0000-0000-0000AD2B0000}"/>
    <cellStyle name="Normal 17 3 2 3 3 2" xfId="12226" xr:uid="{00000000-0005-0000-0000-0000AE2B0000}"/>
    <cellStyle name="Normal 17 3 2 3 4" xfId="12227" xr:uid="{00000000-0005-0000-0000-0000AF2B0000}"/>
    <cellStyle name="Normal 17 3 2 4" xfId="12228" xr:uid="{00000000-0005-0000-0000-0000B02B0000}"/>
    <cellStyle name="Normal 17 3 2 4 2" xfId="12229" xr:uid="{00000000-0005-0000-0000-0000B12B0000}"/>
    <cellStyle name="Normal 17 3 2 4 2 2" xfId="12230" xr:uid="{00000000-0005-0000-0000-0000B22B0000}"/>
    <cellStyle name="Normal 17 3 2 4 2 2 2" xfId="12231" xr:uid="{00000000-0005-0000-0000-0000B32B0000}"/>
    <cellStyle name="Normal 17 3 2 4 2 3" xfId="12232" xr:uid="{00000000-0005-0000-0000-0000B42B0000}"/>
    <cellStyle name="Normal 17 3 2 4 3" xfId="12233" xr:uid="{00000000-0005-0000-0000-0000B52B0000}"/>
    <cellStyle name="Normal 17 3 2 4 3 2" xfId="12234" xr:uid="{00000000-0005-0000-0000-0000B62B0000}"/>
    <cellStyle name="Normal 17 3 2 4 4" xfId="12235" xr:uid="{00000000-0005-0000-0000-0000B72B0000}"/>
    <cellStyle name="Normal 17 3 2 5" xfId="12236" xr:uid="{00000000-0005-0000-0000-0000B82B0000}"/>
    <cellStyle name="Normal 17 3 2 5 2" xfId="12237" xr:uid="{00000000-0005-0000-0000-0000B92B0000}"/>
    <cellStyle name="Normal 17 3 2 5 2 2" xfId="12238" xr:uid="{00000000-0005-0000-0000-0000BA2B0000}"/>
    <cellStyle name="Normal 17 3 2 5 3" xfId="12239" xr:uid="{00000000-0005-0000-0000-0000BB2B0000}"/>
    <cellStyle name="Normal 17 3 2 6" xfId="12240" xr:uid="{00000000-0005-0000-0000-0000BC2B0000}"/>
    <cellStyle name="Normal 17 3 2 6 2" xfId="12241" xr:uid="{00000000-0005-0000-0000-0000BD2B0000}"/>
    <cellStyle name="Normal 17 3 2 7" xfId="12242" xr:uid="{00000000-0005-0000-0000-0000BE2B0000}"/>
    <cellStyle name="Normal 17 3 2 7 2" xfId="12243" xr:uid="{00000000-0005-0000-0000-0000BF2B0000}"/>
    <cellStyle name="Normal 17 3 2 8" xfId="12244" xr:uid="{00000000-0005-0000-0000-0000C02B0000}"/>
    <cellStyle name="Normal 17 3 2 9" xfId="12245" xr:uid="{00000000-0005-0000-0000-0000C12B0000}"/>
    <cellStyle name="Normal 17 3 3" xfId="12246" xr:uid="{00000000-0005-0000-0000-0000C22B0000}"/>
    <cellStyle name="Normal 17 3 3 2" xfId="12247" xr:uid="{00000000-0005-0000-0000-0000C32B0000}"/>
    <cellStyle name="Normal 17 3 3 2 2" xfId="12248" xr:uid="{00000000-0005-0000-0000-0000C42B0000}"/>
    <cellStyle name="Normal 17 3 3 2 2 2" xfId="12249" xr:uid="{00000000-0005-0000-0000-0000C52B0000}"/>
    <cellStyle name="Normal 17 3 3 2 2 2 2" xfId="12250" xr:uid="{00000000-0005-0000-0000-0000C62B0000}"/>
    <cellStyle name="Normal 17 3 3 2 2 3" xfId="12251" xr:uid="{00000000-0005-0000-0000-0000C72B0000}"/>
    <cellStyle name="Normal 17 3 3 2 3" xfId="12252" xr:uid="{00000000-0005-0000-0000-0000C82B0000}"/>
    <cellStyle name="Normal 17 3 3 2 3 2" xfId="12253" xr:uid="{00000000-0005-0000-0000-0000C92B0000}"/>
    <cellStyle name="Normal 17 3 3 2 4" xfId="12254" xr:uid="{00000000-0005-0000-0000-0000CA2B0000}"/>
    <cellStyle name="Normal 17 3 3 3" xfId="12255" xr:uid="{00000000-0005-0000-0000-0000CB2B0000}"/>
    <cellStyle name="Normal 17 3 3 3 2" xfId="12256" xr:uid="{00000000-0005-0000-0000-0000CC2B0000}"/>
    <cellStyle name="Normal 17 3 3 3 2 2" xfId="12257" xr:uid="{00000000-0005-0000-0000-0000CD2B0000}"/>
    <cellStyle name="Normal 17 3 3 3 3" xfId="12258" xr:uid="{00000000-0005-0000-0000-0000CE2B0000}"/>
    <cellStyle name="Normal 17 3 3 4" xfId="12259" xr:uid="{00000000-0005-0000-0000-0000CF2B0000}"/>
    <cellStyle name="Normal 17 3 3 4 2" xfId="12260" xr:uid="{00000000-0005-0000-0000-0000D02B0000}"/>
    <cellStyle name="Normal 17 3 3 5" xfId="12261" xr:uid="{00000000-0005-0000-0000-0000D12B0000}"/>
    <cellStyle name="Normal 17 3 4" xfId="12262" xr:uid="{00000000-0005-0000-0000-0000D22B0000}"/>
    <cellStyle name="Normal 17 3 4 2" xfId="12263" xr:uid="{00000000-0005-0000-0000-0000D32B0000}"/>
    <cellStyle name="Normal 17 3 4 2 2" xfId="12264" xr:uid="{00000000-0005-0000-0000-0000D42B0000}"/>
    <cellStyle name="Normal 17 3 4 2 2 2" xfId="12265" xr:uid="{00000000-0005-0000-0000-0000D52B0000}"/>
    <cellStyle name="Normal 17 3 4 2 3" xfId="12266" xr:uid="{00000000-0005-0000-0000-0000D62B0000}"/>
    <cellStyle name="Normal 17 3 4 3" xfId="12267" xr:uid="{00000000-0005-0000-0000-0000D72B0000}"/>
    <cellStyle name="Normal 17 3 4 3 2" xfId="12268" xr:uid="{00000000-0005-0000-0000-0000D82B0000}"/>
    <cellStyle name="Normal 17 3 4 4" xfId="12269" xr:uid="{00000000-0005-0000-0000-0000D92B0000}"/>
    <cellStyle name="Normal 17 3 5" xfId="12270" xr:uid="{00000000-0005-0000-0000-0000DA2B0000}"/>
    <cellStyle name="Normal 17 3 5 2" xfId="12271" xr:uid="{00000000-0005-0000-0000-0000DB2B0000}"/>
    <cellStyle name="Normal 17 3 5 2 2" xfId="12272" xr:uid="{00000000-0005-0000-0000-0000DC2B0000}"/>
    <cellStyle name="Normal 17 3 5 2 2 2" xfId="12273" xr:uid="{00000000-0005-0000-0000-0000DD2B0000}"/>
    <cellStyle name="Normal 17 3 5 2 3" xfId="12274" xr:uid="{00000000-0005-0000-0000-0000DE2B0000}"/>
    <cellStyle name="Normal 17 3 5 3" xfId="12275" xr:uid="{00000000-0005-0000-0000-0000DF2B0000}"/>
    <cellStyle name="Normal 17 3 5 3 2" xfId="12276" xr:uid="{00000000-0005-0000-0000-0000E02B0000}"/>
    <cellStyle name="Normal 17 3 5 4" xfId="12277" xr:uid="{00000000-0005-0000-0000-0000E12B0000}"/>
    <cellStyle name="Normal 17 3 6" xfId="12278" xr:uid="{00000000-0005-0000-0000-0000E22B0000}"/>
    <cellStyle name="Normal 17 3 6 2" xfId="12279" xr:uid="{00000000-0005-0000-0000-0000E32B0000}"/>
    <cellStyle name="Normal 17 3 6 2 2" xfId="12280" xr:uid="{00000000-0005-0000-0000-0000E42B0000}"/>
    <cellStyle name="Normal 17 3 6 3" xfId="12281" xr:uid="{00000000-0005-0000-0000-0000E52B0000}"/>
    <cellStyle name="Normal 17 3 7" xfId="12282" xr:uid="{00000000-0005-0000-0000-0000E62B0000}"/>
    <cellStyle name="Normal 17 3 7 2" xfId="12283" xr:uid="{00000000-0005-0000-0000-0000E72B0000}"/>
    <cellStyle name="Normal 17 3 8" xfId="12284" xr:uid="{00000000-0005-0000-0000-0000E82B0000}"/>
    <cellStyle name="Normal 17 3 8 2" xfId="12285" xr:uid="{00000000-0005-0000-0000-0000E92B0000}"/>
    <cellStyle name="Normal 17 3 9" xfId="12286" xr:uid="{00000000-0005-0000-0000-0000EA2B0000}"/>
    <cellStyle name="Normal 17 4" xfId="12287" xr:uid="{00000000-0005-0000-0000-0000EB2B0000}"/>
    <cellStyle name="Normal 17 4 2" xfId="12288" xr:uid="{00000000-0005-0000-0000-0000EC2B0000}"/>
    <cellStyle name="Normal 17 4 2 2" xfId="12289" xr:uid="{00000000-0005-0000-0000-0000ED2B0000}"/>
    <cellStyle name="Normal 17 4 2 2 2" xfId="12290" xr:uid="{00000000-0005-0000-0000-0000EE2B0000}"/>
    <cellStyle name="Normal 17 4 2 2 2 2" xfId="12291" xr:uid="{00000000-0005-0000-0000-0000EF2B0000}"/>
    <cellStyle name="Normal 17 4 2 2 2 2 2" xfId="12292" xr:uid="{00000000-0005-0000-0000-0000F02B0000}"/>
    <cellStyle name="Normal 17 4 2 2 2 3" xfId="12293" xr:uid="{00000000-0005-0000-0000-0000F12B0000}"/>
    <cellStyle name="Normal 17 4 2 2 3" xfId="12294" xr:uid="{00000000-0005-0000-0000-0000F22B0000}"/>
    <cellStyle name="Normal 17 4 2 2 3 2" xfId="12295" xr:uid="{00000000-0005-0000-0000-0000F32B0000}"/>
    <cellStyle name="Normal 17 4 2 2 4" xfId="12296" xr:uid="{00000000-0005-0000-0000-0000F42B0000}"/>
    <cellStyle name="Normal 17 4 2 3" xfId="12297" xr:uid="{00000000-0005-0000-0000-0000F52B0000}"/>
    <cellStyle name="Normal 17 4 2 3 2" xfId="12298" xr:uid="{00000000-0005-0000-0000-0000F62B0000}"/>
    <cellStyle name="Normal 17 4 2 3 2 2" xfId="12299" xr:uid="{00000000-0005-0000-0000-0000F72B0000}"/>
    <cellStyle name="Normal 17 4 2 3 3" xfId="12300" xr:uid="{00000000-0005-0000-0000-0000F82B0000}"/>
    <cellStyle name="Normal 17 4 2 4" xfId="12301" xr:uid="{00000000-0005-0000-0000-0000F92B0000}"/>
    <cellStyle name="Normal 17 4 2 4 2" xfId="12302" xr:uid="{00000000-0005-0000-0000-0000FA2B0000}"/>
    <cellStyle name="Normal 17 4 2 5" xfId="12303" xr:uid="{00000000-0005-0000-0000-0000FB2B0000}"/>
    <cellStyle name="Normal 17 4 3" xfId="12304" xr:uid="{00000000-0005-0000-0000-0000FC2B0000}"/>
    <cellStyle name="Normal 17 4 3 2" xfId="12305" xr:uid="{00000000-0005-0000-0000-0000FD2B0000}"/>
    <cellStyle name="Normal 17 4 3 2 2" xfId="12306" xr:uid="{00000000-0005-0000-0000-0000FE2B0000}"/>
    <cellStyle name="Normal 17 4 3 2 2 2" xfId="12307" xr:uid="{00000000-0005-0000-0000-0000FF2B0000}"/>
    <cellStyle name="Normal 17 4 3 2 3" xfId="12308" xr:uid="{00000000-0005-0000-0000-0000002C0000}"/>
    <cellStyle name="Normal 17 4 3 3" xfId="12309" xr:uid="{00000000-0005-0000-0000-0000012C0000}"/>
    <cellStyle name="Normal 17 4 3 3 2" xfId="12310" xr:uid="{00000000-0005-0000-0000-0000022C0000}"/>
    <cellStyle name="Normal 17 4 3 4" xfId="12311" xr:uid="{00000000-0005-0000-0000-0000032C0000}"/>
    <cellStyle name="Normal 17 4 4" xfId="12312" xr:uid="{00000000-0005-0000-0000-0000042C0000}"/>
    <cellStyle name="Normal 17 4 4 2" xfId="12313" xr:uid="{00000000-0005-0000-0000-0000052C0000}"/>
    <cellStyle name="Normal 17 4 4 2 2" xfId="12314" xr:uid="{00000000-0005-0000-0000-0000062C0000}"/>
    <cellStyle name="Normal 17 4 4 2 2 2" xfId="12315" xr:uid="{00000000-0005-0000-0000-0000072C0000}"/>
    <cellStyle name="Normal 17 4 4 2 3" xfId="12316" xr:uid="{00000000-0005-0000-0000-0000082C0000}"/>
    <cellStyle name="Normal 17 4 4 3" xfId="12317" xr:uid="{00000000-0005-0000-0000-0000092C0000}"/>
    <cellStyle name="Normal 17 4 4 3 2" xfId="12318" xr:uid="{00000000-0005-0000-0000-00000A2C0000}"/>
    <cellStyle name="Normal 17 4 4 4" xfId="12319" xr:uid="{00000000-0005-0000-0000-00000B2C0000}"/>
    <cellStyle name="Normal 17 4 5" xfId="12320" xr:uid="{00000000-0005-0000-0000-00000C2C0000}"/>
    <cellStyle name="Normal 17 4 5 2" xfId="12321" xr:uid="{00000000-0005-0000-0000-00000D2C0000}"/>
    <cellStyle name="Normal 17 4 5 2 2" xfId="12322" xr:uid="{00000000-0005-0000-0000-00000E2C0000}"/>
    <cellStyle name="Normal 17 4 5 3" xfId="12323" xr:uid="{00000000-0005-0000-0000-00000F2C0000}"/>
    <cellStyle name="Normal 17 4 6" xfId="12324" xr:uid="{00000000-0005-0000-0000-0000102C0000}"/>
    <cellStyle name="Normal 17 4 6 2" xfId="12325" xr:uid="{00000000-0005-0000-0000-0000112C0000}"/>
    <cellStyle name="Normal 17 4 7" xfId="12326" xr:uid="{00000000-0005-0000-0000-0000122C0000}"/>
    <cellStyle name="Normal 17 4 7 2" xfId="12327" xr:uid="{00000000-0005-0000-0000-0000132C0000}"/>
    <cellStyle name="Normal 17 4 8" xfId="12328" xr:uid="{00000000-0005-0000-0000-0000142C0000}"/>
    <cellStyle name="Normal 17 4 9" xfId="12329" xr:uid="{00000000-0005-0000-0000-0000152C0000}"/>
    <cellStyle name="Normal 17 5" xfId="12330" xr:uid="{00000000-0005-0000-0000-0000162C0000}"/>
    <cellStyle name="Normal 17 5 2" xfId="12331" xr:uid="{00000000-0005-0000-0000-0000172C0000}"/>
    <cellStyle name="Normal 17 5 2 2" xfId="12332" xr:uid="{00000000-0005-0000-0000-0000182C0000}"/>
    <cellStyle name="Normal 17 5 2 2 2" xfId="12333" xr:uid="{00000000-0005-0000-0000-0000192C0000}"/>
    <cellStyle name="Normal 17 5 2 2 2 2" xfId="12334" xr:uid="{00000000-0005-0000-0000-00001A2C0000}"/>
    <cellStyle name="Normal 17 5 2 2 3" xfId="12335" xr:uid="{00000000-0005-0000-0000-00001B2C0000}"/>
    <cellStyle name="Normal 17 5 2 3" xfId="12336" xr:uid="{00000000-0005-0000-0000-00001C2C0000}"/>
    <cellStyle name="Normal 17 5 2 3 2" xfId="12337" xr:uid="{00000000-0005-0000-0000-00001D2C0000}"/>
    <cellStyle name="Normal 17 5 2 4" xfId="12338" xr:uid="{00000000-0005-0000-0000-00001E2C0000}"/>
    <cellStyle name="Normal 17 5 3" xfId="12339" xr:uid="{00000000-0005-0000-0000-00001F2C0000}"/>
    <cellStyle name="Normal 17 5 3 2" xfId="12340" xr:uid="{00000000-0005-0000-0000-0000202C0000}"/>
    <cellStyle name="Normal 17 5 3 2 2" xfId="12341" xr:uid="{00000000-0005-0000-0000-0000212C0000}"/>
    <cellStyle name="Normal 17 5 3 3" xfId="12342" xr:uid="{00000000-0005-0000-0000-0000222C0000}"/>
    <cellStyle name="Normal 17 5 4" xfId="12343" xr:uid="{00000000-0005-0000-0000-0000232C0000}"/>
    <cellStyle name="Normal 17 5 4 2" xfId="12344" xr:uid="{00000000-0005-0000-0000-0000242C0000}"/>
    <cellStyle name="Normal 17 5 5" xfId="12345" xr:uid="{00000000-0005-0000-0000-0000252C0000}"/>
    <cellStyle name="Normal 17 6" xfId="12346" xr:uid="{00000000-0005-0000-0000-0000262C0000}"/>
    <cellStyle name="Normal 17 6 2" xfId="12347" xr:uid="{00000000-0005-0000-0000-0000272C0000}"/>
    <cellStyle name="Normal 17 6 2 2" xfId="12348" xr:uid="{00000000-0005-0000-0000-0000282C0000}"/>
    <cellStyle name="Normal 17 6 2 2 2" xfId="12349" xr:uid="{00000000-0005-0000-0000-0000292C0000}"/>
    <cellStyle name="Normal 17 6 2 3" xfId="12350" xr:uid="{00000000-0005-0000-0000-00002A2C0000}"/>
    <cellStyle name="Normal 17 6 3" xfId="12351" xr:uid="{00000000-0005-0000-0000-00002B2C0000}"/>
    <cellStyle name="Normal 17 6 3 2" xfId="12352" xr:uid="{00000000-0005-0000-0000-00002C2C0000}"/>
    <cellStyle name="Normal 17 6 4" xfId="12353" xr:uid="{00000000-0005-0000-0000-00002D2C0000}"/>
    <cellStyle name="Normal 17 7" xfId="12354" xr:uid="{00000000-0005-0000-0000-00002E2C0000}"/>
    <cellStyle name="Normal 17 7 2" xfId="12355" xr:uid="{00000000-0005-0000-0000-00002F2C0000}"/>
    <cellStyle name="Normal 17 7 2 2" xfId="12356" xr:uid="{00000000-0005-0000-0000-0000302C0000}"/>
    <cellStyle name="Normal 17 7 2 2 2" xfId="12357" xr:uid="{00000000-0005-0000-0000-0000312C0000}"/>
    <cellStyle name="Normal 17 7 2 3" xfId="12358" xr:uid="{00000000-0005-0000-0000-0000322C0000}"/>
    <cellStyle name="Normal 17 7 3" xfId="12359" xr:uid="{00000000-0005-0000-0000-0000332C0000}"/>
    <cellStyle name="Normal 17 7 3 2" xfId="12360" xr:uid="{00000000-0005-0000-0000-0000342C0000}"/>
    <cellStyle name="Normal 17 7 4" xfId="12361" xr:uid="{00000000-0005-0000-0000-0000352C0000}"/>
    <cellStyle name="Normal 17 8" xfId="12362" xr:uid="{00000000-0005-0000-0000-0000362C0000}"/>
    <cellStyle name="Normal 17 8 2" xfId="12363" xr:uid="{00000000-0005-0000-0000-0000372C0000}"/>
    <cellStyle name="Normal 17 8 2 2" xfId="12364" xr:uid="{00000000-0005-0000-0000-0000382C0000}"/>
    <cellStyle name="Normal 17 8 3" xfId="12365" xr:uid="{00000000-0005-0000-0000-0000392C0000}"/>
    <cellStyle name="Normal 17 9" xfId="12366" xr:uid="{00000000-0005-0000-0000-00003A2C0000}"/>
    <cellStyle name="Normal 17 9 2" xfId="12367" xr:uid="{00000000-0005-0000-0000-00003B2C0000}"/>
    <cellStyle name="Normal 17_T-straight with PEDs adjustor" xfId="12368" xr:uid="{00000000-0005-0000-0000-00003C2C0000}"/>
    <cellStyle name="Normal 18" xfId="1232" xr:uid="{00000000-0005-0000-0000-00003D2C0000}"/>
    <cellStyle name="Normal 18 10" xfId="12369" xr:uid="{00000000-0005-0000-0000-00003E2C0000}"/>
    <cellStyle name="Normal 18 10 2" xfId="12370" xr:uid="{00000000-0005-0000-0000-00003F2C0000}"/>
    <cellStyle name="Normal 18 11" xfId="12371" xr:uid="{00000000-0005-0000-0000-0000402C0000}"/>
    <cellStyle name="Normal 18 2" xfId="1233" xr:uid="{00000000-0005-0000-0000-0000412C0000}"/>
    <cellStyle name="Normal 18 2 2" xfId="1234" xr:uid="{00000000-0005-0000-0000-0000422C0000}"/>
    <cellStyle name="Normal 18 2 2 2" xfId="12372" xr:uid="{00000000-0005-0000-0000-0000432C0000}"/>
    <cellStyle name="Normal 18 2 2 2 2" xfId="12373" xr:uid="{00000000-0005-0000-0000-0000442C0000}"/>
    <cellStyle name="Normal 18 2 2 2 2 2" xfId="12374" xr:uid="{00000000-0005-0000-0000-0000452C0000}"/>
    <cellStyle name="Normal 18 2 2 2 2 2 2" xfId="12375" xr:uid="{00000000-0005-0000-0000-0000462C0000}"/>
    <cellStyle name="Normal 18 2 2 2 2 3" xfId="12376" xr:uid="{00000000-0005-0000-0000-0000472C0000}"/>
    <cellStyle name="Normal 18 2 2 2 3" xfId="12377" xr:uid="{00000000-0005-0000-0000-0000482C0000}"/>
    <cellStyle name="Normal 18 2 2 2 3 2" xfId="12378" xr:uid="{00000000-0005-0000-0000-0000492C0000}"/>
    <cellStyle name="Normal 18 2 2 2 4" xfId="12379" xr:uid="{00000000-0005-0000-0000-00004A2C0000}"/>
    <cellStyle name="Normal 18 2 2 3" xfId="12380" xr:uid="{00000000-0005-0000-0000-00004B2C0000}"/>
    <cellStyle name="Normal 18 2 2 3 2" xfId="12381" xr:uid="{00000000-0005-0000-0000-00004C2C0000}"/>
    <cellStyle name="Normal 18 2 2 3 2 2" xfId="12382" xr:uid="{00000000-0005-0000-0000-00004D2C0000}"/>
    <cellStyle name="Normal 18 2 2 3 3" xfId="12383" xr:uid="{00000000-0005-0000-0000-00004E2C0000}"/>
    <cellStyle name="Normal 18 2 2 4" xfId="12384" xr:uid="{00000000-0005-0000-0000-00004F2C0000}"/>
    <cellStyle name="Normal 18 2 2 4 2" xfId="12385" xr:uid="{00000000-0005-0000-0000-0000502C0000}"/>
    <cellStyle name="Normal 18 2 2 5" xfId="12386" xr:uid="{00000000-0005-0000-0000-0000512C0000}"/>
    <cellStyle name="Normal 18 2 3" xfId="12387" xr:uid="{00000000-0005-0000-0000-0000522C0000}"/>
    <cellStyle name="Normal 18 2 3 2" xfId="12388" xr:uid="{00000000-0005-0000-0000-0000532C0000}"/>
    <cellStyle name="Normal 18 2 3 2 2" xfId="12389" xr:uid="{00000000-0005-0000-0000-0000542C0000}"/>
    <cellStyle name="Normal 18 2 3 2 2 2" xfId="12390" xr:uid="{00000000-0005-0000-0000-0000552C0000}"/>
    <cellStyle name="Normal 18 2 3 2 3" xfId="12391" xr:uid="{00000000-0005-0000-0000-0000562C0000}"/>
    <cellStyle name="Normal 18 2 3 3" xfId="12392" xr:uid="{00000000-0005-0000-0000-0000572C0000}"/>
    <cellStyle name="Normal 18 2 3 3 2" xfId="12393" xr:uid="{00000000-0005-0000-0000-0000582C0000}"/>
    <cellStyle name="Normal 18 2 3 4" xfId="12394" xr:uid="{00000000-0005-0000-0000-0000592C0000}"/>
    <cellStyle name="Normal 18 2 4" xfId="12395" xr:uid="{00000000-0005-0000-0000-00005A2C0000}"/>
    <cellStyle name="Normal 18 2 4 2" xfId="12396" xr:uid="{00000000-0005-0000-0000-00005B2C0000}"/>
    <cellStyle name="Normal 18 2 4 2 2" xfId="12397" xr:uid="{00000000-0005-0000-0000-00005C2C0000}"/>
    <cellStyle name="Normal 18 2 4 2 2 2" xfId="12398" xr:uid="{00000000-0005-0000-0000-00005D2C0000}"/>
    <cellStyle name="Normal 18 2 4 2 3" xfId="12399" xr:uid="{00000000-0005-0000-0000-00005E2C0000}"/>
    <cellStyle name="Normal 18 2 4 3" xfId="12400" xr:uid="{00000000-0005-0000-0000-00005F2C0000}"/>
    <cellStyle name="Normal 18 2 4 3 2" xfId="12401" xr:uid="{00000000-0005-0000-0000-0000602C0000}"/>
    <cellStyle name="Normal 18 2 4 4" xfId="12402" xr:uid="{00000000-0005-0000-0000-0000612C0000}"/>
    <cellStyle name="Normal 18 2 5" xfId="12403" xr:uid="{00000000-0005-0000-0000-0000622C0000}"/>
    <cellStyle name="Normal 18 2 5 2" xfId="12404" xr:uid="{00000000-0005-0000-0000-0000632C0000}"/>
    <cellStyle name="Normal 18 2 5 2 2" xfId="12405" xr:uid="{00000000-0005-0000-0000-0000642C0000}"/>
    <cellStyle name="Normal 18 2 5 3" xfId="12406" xr:uid="{00000000-0005-0000-0000-0000652C0000}"/>
    <cellStyle name="Normal 18 2 6" xfId="12407" xr:uid="{00000000-0005-0000-0000-0000662C0000}"/>
    <cellStyle name="Normal 18 2 6 2" xfId="12408" xr:uid="{00000000-0005-0000-0000-0000672C0000}"/>
    <cellStyle name="Normal 18 2 7" xfId="12409" xr:uid="{00000000-0005-0000-0000-0000682C0000}"/>
    <cellStyle name="Normal 18 2 7 2" xfId="12410" xr:uid="{00000000-0005-0000-0000-0000692C0000}"/>
    <cellStyle name="Normal 18 2 8" xfId="12411" xr:uid="{00000000-0005-0000-0000-00006A2C0000}"/>
    <cellStyle name="Normal 18 3" xfId="1235" xr:uid="{00000000-0005-0000-0000-00006B2C0000}"/>
    <cellStyle name="Normal 18 3 2" xfId="12412" xr:uid="{00000000-0005-0000-0000-00006C2C0000}"/>
    <cellStyle name="Normal 18 3 2 2" xfId="12413" xr:uid="{00000000-0005-0000-0000-00006D2C0000}"/>
    <cellStyle name="Normal 18 3 2 2 2" xfId="12414" xr:uid="{00000000-0005-0000-0000-00006E2C0000}"/>
    <cellStyle name="Normal 18 3 2 2 2 2" xfId="12415" xr:uid="{00000000-0005-0000-0000-00006F2C0000}"/>
    <cellStyle name="Normal 18 3 2 2 2 2 2" xfId="12416" xr:uid="{00000000-0005-0000-0000-0000702C0000}"/>
    <cellStyle name="Normal 18 3 2 2 2 3" xfId="12417" xr:uid="{00000000-0005-0000-0000-0000712C0000}"/>
    <cellStyle name="Normal 18 3 2 2 3" xfId="12418" xr:uid="{00000000-0005-0000-0000-0000722C0000}"/>
    <cellStyle name="Normal 18 3 2 2 3 2" xfId="12419" xr:uid="{00000000-0005-0000-0000-0000732C0000}"/>
    <cellStyle name="Normal 18 3 2 2 4" xfId="12420" xr:uid="{00000000-0005-0000-0000-0000742C0000}"/>
    <cellStyle name="Normal 18 3 2 3" xfId="12421" xr:uid="{00000000-0005-0000-0000-0000752C0000}"/>
    <cellStyle name="Normal 18 3 2 3 2" xfId="12422" xr:uid="{00000000-0005-0000-0000-0000762C0000}"/>
    <cellStyle name="Normal 18 3 2 3 2 2" xfId="12423" xr:uid="{00000000-0005-0000-0000-0000772C0000}"/>
    <cellStyle name="Normal 18 3 2 3 3" xfId="12424" xr:uid="{00000000-0005-0000-0000-0000782C0000}"/>
    <cellStyle name="Normal 18 3 2 4" xfId="12425" xr:uid="{00000000-0005-0000-0000-0000792C0000}"/>
    <cellStyle name="Normal 18 3 2 4 2" xfId="12426" xr:uid="{00000000-0005-0000-0000-00007A2C0000}"/>
    <cellStyle name="Normal 18 3 2 5" xfId="12427" xr:uid="{00000000-0005-0000-0000-00007B2C0000}"/>
    <cellStyle name="Normal 18 3 3" xfId="12428" xr:uid="{00000000-0005-0000-0000-00007C2C0000}"/>
    <cellStyle name="Normal 18 3 3 2" xfId="12429" xr:uid="{00000000-0005-0000-0000-00007D2C0000}"/>
    <cellStyle name="Normal 18 3 3 2 2" xfId="12430" xr:uid="{00000000-0005-0000-0000-00007E2C0000}"/>
    <cellStyle name="Normal 18 3 3 2 2 2" xfId="12431" xr:uid="{00000000-0005-0000-0000-00007F2C0000}"/>
    <cellStyle name="Normal 18 3 3 2 3" xfId="12432" xr:uid="{00000000-0005-0000-0000-0000802C0000}"/>
    <cellStyle name="Normal 18 3 3 3" xfId="12433" xr:uid="{00000000-0005-0000-0000-0000812C0000}"/>
    <cellStyle name="Normal 18 3 3 3 2" xfId="12434" xr:uid="{00000000-0005-0000-0000-0000822C0000}"/>
    <cellStyle name="Normal 18 3 3 4" xfId="12435" xr:uid="{00000000-0005-0000-0000-0000832C0000}"/>
    <cellStyle name="Normal 18 3 4" xfId="12436" xr:uid="{00000000-0005-0000-0000-0000842C0000}"/>
    <cellStyle name="Normal 18 3 4 2" xfId="12437" xr:uid="{00000000-0005-0000-0000-0000852C0000}"/>
    <cellStyle name="Normal 18 3 4 2 2" xfId="12438" xr:uid="{00000000-0005-0000-0000-0000862C0000}"/>
    <cellStyle name="Normal 18 3 4 3" xfId="12439" xr:uid="{00000000-0005-0000-0000-0000872C0000}"/>
    <cellStyle name="Normal 18 3 5" xfId="12440" xr:uid="{00000000-0005-0000-0000-0000882C0000}"/>
    <cellStyle name="Normal 18 3 5 2" xfId="12441" xr:uid="{00000000-0005-0000-0000-0000892C0000}"/>
    <cellStyle name="Normal 18 3 6" xfId="12442" xr:uid="{00000000-0005-0000-0000-00008A2C0000}"/>
    <cellStyle name="Normal 18 4" xfId="12443" xr:uid="{00000000-0005-0000-0000-00008B2C0000}"/>
    <cellStyle name="Normal 18 4 2" xfId="12444" xr:uid="{00000000-0005-0000-0000-00008C2C0000}"/>
    <cellStyle name="Normal 18 4 2 2" xfId="12445" xr:uid="{00000000-0005-0000-0000-00008D2C0000}"/>
    <cellStyle name="Normal 18 4 2 2 2" xfId="12446" xr:uid="{00000000-0005-0000-0000-00008E2C0000}"/>
    <cellStyle name="Normal 18 4 2 2 2 2" xfId="12447" xr:uid="{00000000-0005-0000-0000-00008F2C0000}"/>
    <cellStyle name="Normal 18 4 2 2 3" xfId="12448" xr:uid="{00000000-0005-0000-0000-0000902C0000}"/>
    <cellStyle name="Normal 18 4 2 3" xfId="12449" xr:uid="{00000000-0005-0000-0000-0000912C0000}"/>
    <cellStyle name="Normal 18 4 2 3 2" xfId="12450" xr:uid="{00000000-0005-0000-0000-0000922C0000}"/>
    <cellStyle name="Normal 18 4 2 4" xfId="12451" xr:uid="{00000000-0005-0000-0000-0000932C0000}"/>
    <cellStyle name="Normal 18 4 3" xfId="12452" xr:uid="{00000000-0005-0000-0000-0000942C0000}"/>
    <cellStyle name="Normal 18 4 3 2" xfId="12453" xr:uid="{00000000-0005-0000-0000-0000952C0000}"/>
    <cellStyle name="Normal 18 4 3 2 2" xfId="12454" xr:uid="{00000000-0005-0000-0000-0000962C0000}"/>
    <cellStyle name="Normal 18 4 3 3" xfId="12455" xr:uid="{00000000-0005-0000-0000-0000972C0000}"/>
    <cellStyle name="Normal 18 4 4" xfId="12456" xr:uid="{00000000-0005-0000-0000-0000982C0000}"/>
    <cellStyle name="Normal 18 4 4 2" xfId="12457" xr:uid="{00000000-0005-0000-0000-0000992C0000}"/>
    <cellStyle name="Normal 18 4 5" xfId="12458" xr:uid="{00000000-0005-0000-0000-00009A2C0000}"/>
    <cellStyle name="Normal 18 5" xfId="12459" xr:uid="{00000000-0005-0000-0000-00009B2C0000}"/>
    <cellStyle name="Normal 18 5 2" xfId="12460" xr:uid="{00000000-0005-0000-0000-00009C2C0000}"/>
    <cellStyle name="Normal 18 5 2 2" xfId="12461" xr:uid="{00000000-0005-0000-0000-00009D2C0000}"/>
    <cellStyle name="Normal 18 5 2 2 2" xfId="12462" xr:uid="{00000000-0005-0000-0000-00009E2C0000}"/>
    <cellStyle name="Normal 18 5 2 3" xfId="12463" xr:uid="{00000000-0005-0000-0000-00009F2C0000}"/>
    <cellStyle name="Normal 18 5 3" xfId="12464" xr:uid="{00000000-0005-0000-0000-0000A02C0000}"/>
    <cellStyle name="Normal 18 5 3 2" xfId="12465" xr:uid="{00000000-0005-0000-0000-0000A12C0000}"/>
    <cellStyle name="Normal 18 5 4" xfId="12466" xr:uid="{00000000-0005-0000-0000-0000A22C0000}"/>
    <cellStyle name="Normal 18 6" xfId="12467" xr:uid="{00000000-0005-0000-0000-0000A32C0000}"/>
    <cellStyle name="Normal 18 6 2" xfId="12468" xr:uid="{00000000-0005-0000-0000-0000A42C0000}"/>
    <cellStyle name="Normal 18 6 2 2" xfId="12469" xr:uid="{00000000-0005-0000-0000-0000A52C0000}"/>
    <cellStyle name="Normal 18 6 2 2 2" xfId="12470" xr:uid="{00000000-0005-0000-0000-0000A62C0000}"/>
    <cellStyle name="Normal 18 6 2 3" xfId="12471" xr:uid="{00000000-0005-0000-0000-0000A72C0000}"/>
    <cellStyle name="Normal 18 6 3" xfId="12472" xr:uid="{00000000-0005-0000-0000-0000A82C0000}"/>
    <cellStyle name="Normal 18 6 3 2" xfId="12473" xr:uid="{00000000-0005-0000-0000-0000A92C0000}"/>
    <cellStyle name="Normal 18 6 4" xfId="12474" xr:uid="{00000000-0005-0000-0000-0000AA2C0000}"/>
    <cellStyle name="Normal 18 7" xfId="12475" xr:uid="{00000000-0005-0000-0000-0000AB2C0000}"/>
    <cellStyle name="Normal 18 7 2" xfId="12476" xr:uid="{00000000-0005-0000-0000-0000AC2C0000}"/>
    <cellStyle name="Normal 18 7 2 2" xfId="12477" xr:uid="{00000000-0005-0000-0000-0000AD2C0000}"/>
    <cellStyle name="Normal 18 7 2 2 2" xfId="12478" xr:uid="{00000000-0005-0000-0000-0000AE2C0000}"/>
    <cellStyle name="Normal 18 7 2 3" xfId="12479" xr:uid="{00000000-0005-0000-0000-0000AF2C0000}"/>
    <cellStyle name="Normal 18 7 3" xfId="12480" xr:uid="{00000000-0005-0000-0000-0000B02C0000}"/>
    <cellStyle name="Normal 18 7 3 2" xfId="12481" xr:uid="{00000000-0005-0000-0000-0000B12C0000}"/>
    <cellStyle name="Normal 18 7 4" xfId="12482" xr:uid="{00000000-0005-0000-0000-0000B22C0000}"/>
    <cellStyle name="Normal 18 8" xfId="12483" xr:uid="{00000000-0005-0000-0000-0000B32C0000}"/>
    <cellStyle name="Normal 18 8 2" xfId="12484" xr:uid="{00000000-0005-0000-0000-0000B42C0000}"/>
    <cellStyle name="Normal 18 8 2 2" xfId="12485" xr:uid="{00000000-0005-0000-0000-0000B52C0000}"/>
    <cellStyle name="Normal 18 8 3" xfId="12486" xr:uid="{00000000-0005-0000-0000-0000B62C0000}"/>
    <cellStyle name="Normal 18 9" xfId="12487" xr:uid="{00000000-0005-0000-0000-0000B72C0000}"/>
    <cellStyle name="Normal 18 9 2" xfId="12488" xr:uid="{00000000-0005-0000-0000-0000B82C0000}"/>
    <cellStyle name="Normal 18_T-straight with PEDs adjustor" xfId="12489" xr:uid="{00000000-0005-0000-0000-0000B92C0000}"/>
    <cellStyle name="Normal 19" xfId="1236" xr:uid="{00000000-0005-0000-0000-0000BA2C0000}"/>
    <cellStyle name="Normal 19 10" xfId="12490" xr:uid="{00000000-0005-0000-0000-0000BB2C0000}"/>
    <cellStyle name="Normal 19 11" xfId="12491" xr:uid="{00000000-0005-0000-0000-0000BC2C0000}"/>
    <cellStyle name="Normal 19 2" xfId="12492" xr:uid="{00000000-0005-0000-0000-0000BD2C0000}"/>
    <cellStyle name="Normal 19 2 2" xfId="12493" xr:uid="{00000000-0005-0000-0000-0000BE2C0000}"/>
    <cellStyle name="Normal 19 2 2 2" xfId="12494" xr:uid="{00000000-0005-0000-0000-0000BF2C0000}"/>
    <cellStyle name="Normal 19 2 2 2 2" xfId="12495" xr:uid="{00000000-0005-0000-0000-0000C02C0000}"/>
    <cellStyle name="Normal 19 2 2 2 2 2" xfId="12496" xr:uid="{00000000-0005-0000-0000-0000C12C0000}"/>
    <cellStyle name="Normal 19 2 2 2 2 2 2" xfId="12497" xr:uid="{00000000-0005-0000-0000-0000C22C0000}"/>
    <cellStyle name="Normal 19 2 2 2 2 3" xfId="12498" xr:uid="{00000000-0005-0000-0000-0000C32C0000}"/>
    <cellStyle name="Normal 19 2 2 2 3" xfId="12499" xr:uid="{00000000-0005-0000-0000-0000C42C0000}"/>
    <cellStyle name="Normal 19 2 2 2 3 2" xfId="12500" xr:uid="{00000000-0005-0000-0000-0000C52C0000}"/>
    <cellStyle name="Normal 19 2 2 2 4" xfId="12501" xr:uid="{00000000-0005-0000-0000-0000C62C0000}"/>
    <cellStyle name="Normal 19 2 2 3" xfId="12502" xr:uid="{00000000-0005-0000-0000-0000C72C0000}"/>
    <cellStyle name="Normal 19 2 2 3 2" xfId="12503" xr:uid="{00000000-0005-0000-0000-0000C82C0000}"/>
    <cellStyle name="Normal 19 2 2 3 2 2" xfId="12504" xr:uid="{00000000-0005-0000-0000-0000C92C0000}"/>
    <cellStyle name="Normal 19 2 2 3 3" xfId="12505" xr:uid="{00000000-0005-0000-0000-0000CA2C0000}"/>
    <cellStyle name="Normal 19 2 2 4" xfId="12506" xr:uid="{00000000-0005-0000-0000-0000CB2C0000}"/>
    <cellStyle name="Normal 19 2 2 4 2" xfId="12507" xr:uid="{00000000-0005-0000-0000-0000CC2C0000}"/>
    <cellStyle name="Normal 19 2 2 5" xfId="12508" xr:uid="{00000000-0005-0000-0000-0000CD2C0000}"/>
    <cellStyle name="Normal 19 2 3" xfId="12509" xr:uid="{00000000-0005-0000-0000-0000CE2C0000}"/>
    <cellStyle name="Normal 19 2 3 2" xfId="12510" xr:uid="{00000000-0005-0000-0000-0000CF2C0000}"/>
    <cellStyle name="Normal 19 2 3 2 2" xfId="12511" xr:uid="{00000000-0005-0000-0000-0000D02C0000}"/>
    <cellStyle name="Normal 19 2 3 2 2 2" xfId="12512" xr:uid="{00000000-0005-0000-0000-0000D12C0000}"/>
    <cellStyle name="Normal 19 2 3 2 3" xfId="12513" xr:uid="{00000000-0005-0000-0000-0000D22C0000}"/>
    <cellStyle name="Normal 19 2 3 3" xfId="12514" xr:uid="{00000000-0005-0000-0000-0000D32C0000}"/>
    <cellStyle name="Normal 19 2 3 3 2" xfId="12515" xr:uid="{00000000-0005-0000-0000-0000D42C0000}"/>
    <cellStyle name="Normal 19 2 3 4" xfId="12516" xr:uid="{00000000-0005-0000-0000-0000D52C0000}"/>
    <cellStyle name="Normal 19 2 4" xfId="12517" xr:uid="{00000000-0005-0000-0000-0000D62C0000}"/>
    <cellStyle name="Normal 19 2 4 2" xfId="12518" xr:uid="{00000000-0005-0000-0000-0000D72C0000}"/>
    <cellStyle name="Normal 19 2 4 2 2" xfId="12519" xr:uid="{00000000-0005-0000-0000-0000D82C0000}"/>
    <cellStyle name="Normal 19 2 4 2 2 2" xfId="12520" xr:uid="{00000000-0005-0000-0000-0000D92C0000}"/>
    <cellStyle name="Normal 19 2 4 2 3" xfId="12521" xr:uid="{00000000-0005-0000-0000-0000DA2C0000}"/>
    <cellStyle name="Normal 19 2 4 3" xfId="12522" xr:uid="{00000000-0005-0000-0000-0000DB2C0000}"/>
    <cellStyle name="Normal 19 2 4 3 2" xfId="12523" xr:uid="{00000000-0005-0000-0000-0000DC2C0000}"/>
    <cellStyle name="Normal 19 2 4 4" xfId="12524" xr:uid="{00000000-0005-0000-0000-0000DD2C0000}"/>
    <cellStyle name="Normal 19 2 5" xfId="12525" xr:uid="{00000000-0005-0000-0000-0000DE2C0000}"/>
    <cellStyle name="Normal 19 2 5 2" xfId="12526" xr:uid="{00000000-0005-0000-0000-0000DF2C0000}"/>
    <cellStyle name="Normal 19 2 5 2 2" xfId="12527" xr:uid="{00000000-0005-0000-0000-0000E02C0000}"/>
    <cellStyle name="Normal 19 2 5 3" xfId="12528" xr:uid="{00000000-0005-0000-0000-0000E12C0000}"/>
    <cellStyle name="Normal 19 2 6" xfId="12529" xr:uid="{00000000-0005-0000-0000-0000E22C0000}"/>
    <cellStyle name="Normal 19 2 6 2" xfId="12530" xr:uid="{00000000-0005-0000-0000-0000E32C0000}"/>
    <cellStyle name="Normal 19 2 7" xfId="12531" xr:uid="{00000000-0005-0000-0000-0000E42C0000}"/>
    <cellStyle name="Normal 19 2 7 2" xfId="12532" xr:uid="{00000000-0005-0000-0000-0000E52C0000}"/>
    <cellStyle name="Normal 19 2 8" xfId="12533" xr:uid="{00000000-0005-0000-0000-0000E62C0000}"/>
    <cellStyle name="Normal 19 3" xfId="12534" xr:uid="{00000000-0005-0000-0000-0000E72C0000}"/>
    <cellStyle name="Normal 19 3 2" xfId="12535" xr:uid="{00000000-0005-0000-0000-0000E82C0000}"/>
    <cellStyle name="Normal 19 3 2 2" xfId="12536" xr:uid="{00000000-0005-0000-0000-0000E92C0000}"/>
    <cellStyle name="Normal 19 3 2 2 2" xfId="12537" xr:uid="{00000000-0005-0000-0000-0000EA2C0000}"/>
    <cellStyle name="Normal 19 3 2 2 2 2" xfId="12538" xr:uid="{00000000-0005-0000-0000-0000EB2C0000}"/>
    <cellStyle name="Normal 19 3 2 2 2 2 2" xfId="12539" xr:uid="{00000000-0005-0000-0000-0000EC2C0000}"/>
    <cellStyle name="Normal 19 3 2 2 2 3" xfId="12540" xr:uid="{00000000-0005-0000-0000-0000ED2C0000}"/>
    <cellStyle name="Normal 19 3 2 2 3" xfId="12541" xr:uid="{00000000-0005-0000-0000-0000EE2C0000}"/>
    <cellStyle name="Normal 19 3 2 2 3 2" xfId="12542" xr:uid="{00000000-0005-0000-0000-0000EF2C0000}"/>
    <cellStyle name="Normal 19 3 2 2 4" xfId="12543" xr:uid="{00000000-0005-0000-0000-0000F02C0000}"/>
    <cellStyle name="Normal 19 3 2 3" xfId="12544" xr:uid="{00000000-0005-0000-0000-0000F12C0000}"/>
    <cellStyle name="Normal 19 3 2 3 2" xfId="12545" xr:uid="{00000000-0005-0000-0000-0000F22C0000}"/>
    <cellStyle name="Normal 19 3 2 3 2 2" xfId="12546" xr:uid="{00000000-0005-0000-0000-0000F32C0000}"/>
    <cellStyle name="Normal 19 3 2 3 3" xfId="12547" xr:uid="{00000000-0005-0000-0000-0000F42C0000}"/>
    <cellStyle name="Normal 19 3 2 4" xfId="12548" xr:uid="{00000000-0005-0000-0000-0000F52C0000}"/>
    <cellStyle name="Normal 19 3 2 4 2" xfId="12549" xr:uid="{00000000-0005-0000-0000-0000F62C0000}"/>
    <cellStyle name="Normal 19 3 2 5" xfId="12550" xr:uid="{00000000-0005-0000-0000-0000F72C0000}"/>
    <cellStyle name="Normal 19 3 3" xfId="12551" xr:uid="{00000000-0005-0000-0000-0000F82C0000}"/>
    <cellStyle name="Normal 19 3 3 2" xfId="12552" xr:uid="{00000000-0005-0000-0000-0000F92C0000}"/>
    <cellStyle name="Normal 19 3 3 2 2" xfId="12553" xr:uid="{00000000-0005-0000-0000-0000FA2C0000}"/>
    <cellStyle name="Normal 19 3 3 2 2 2" xfId="12554" xr:uid="{00000000-0005-0000-0000-0000FB2C0000}"/>
    <cellStyle name="Normal 19 3 3 2 3" xfId="12555" xr:uid="{00000000-0005-0000-0000-0000FC2C0000}"/>
    <cellStyle name="Normal 19 3 3 3" xfId="12556" xr:uid="{00000000-0005-0000-0000-0000FD2C0000}"/>
    <cellStyle name="Normal 19 3 3 3 2" xfId="12557" xr:uid="{00000000-0005-0000-0000-0000FE2C0000}"/>
    <cellStyle name="Normal 19 3 3 4" xfId="12558" xr:uid="{00000000-0005-0000-0000-0000FF2C0000}"/>
    <cellStyle name="Normal 19 3 4" xfId="12559" xr:uid="{00000000-0005-0000-0000-0000002D0000}"/>
    <cellStyle name="Normal 19 3 4 2" xfId="12560" xr:uid="{00000000-0005-0000-0000-0000012D0000}"/>
    <cellStyle name="Normal 19 3 4 2 2" xfId="12561" xr:uid="{00000000-0005-0000-0000-0000022D0000}"/>
    <cellStyle name="Normal 19 3 4 3" xfId="12562" xr:uid="{00000000-0005-0000-0000-0000032D0000}"/>
    <cellStyle name="Normal 19 3 5" xfId="12563" xr:uid="{00000000-0005-0000-0000-0000042D0000}"/>
    <cellStyle name="Normal 19 3 5 2" xfId="12564" xr:uid="{00000000-0005-0000-0000-0000052D0000}"/>
    <cellStyle name="Normal 19 3 6" xfId="12565" xr:uid="{00000000-0005-0000-0000-0000062D0000}"/>
    <cellStyle name="Normal 19 3 7" xfId="12566" xr:uid="{00000000-0005-0000-0000-0000072D0000}"/>
    <cellStyle name="Normal 19 4" xfId="12567" xr:uid="{00000000-0005-0000-0000-0000082D0000}"/>
    <cellStyle name="Normal 19 4 2" xfId="12568" xr:uid="{00000000-0005-0000-0000-0000092D0000}"/>
    <cellStyle name="Normal 19 5" xfId="12569" xr:uid="{00000000-0005-0000-0000-00000A2D0000}"/>
    <cellStyle name="Normal 19 5 2" xfId="12570" xr:uid="{00000000-0005-0000-0000-00000B2D0000}"/>
    <cellStyle name="Normal 19 5 2 2" xfId="12571" xr:uid="{00000000-0005-0000-0000-00000C2D0000}"/>
    <cellStyle name="Normal 19 5 2 2 2" xfId="12572" xr:uid="{00000000-0005-0000-0000-00000D2D0000}"/>
    <cellStyle name="Normal 19 5 2 2 2 2" xfId="12573" xr:uid="{00000000-0005-0000-0000-00000E2D0000}"/>
    <cellStyle name="Normal 19 5 2 2 3" xfId="12574" xr:uid="{00000000-0005-0000-0000-00000F2D0000}"/>
    <cellStyle name="Normal 19 5 2 3" xfId="12575" xr:uid="{00000000-0005-0000-0000-0000102D0000}"/>
    <cellStyle name="Normal 19 5 2 3 2" xfId="12576" xr:uid="{00000000-0005-0000-0000-0000112D0000}"/>
    <cellStyle name="Normal 19 5 2 4" xfId="12577" xr:uid="{00000000-0005-0000-0000-0000122D0000}"/>
    <cellStyle name="Normal 19 5 3" xfId="12578" xr:uid="{00000000-0005-0000-0000-0000132D0000}"/>
    <cellStyle name="Normal 19 5 3 2" xfId="12579" xr:uid="{00000000-0005-0000-0000-0000142D0000}"/>
    <cellStyle name="Normal 19 5 3 2 2" xfId="12580" xr:uid="{00000000-0005-0000-0000-0000152D0000}"/>
    <cellStyle name="Normal 19 5 3 3" xfId="12581" xr:uid="{00000000-0005-0000-0000-0000162D0000}"/>
    <cellStyle name="Normal 19 5 4" xfId="12582" xr:uid="{00000000-0005-0000-0000-0000172D0000}"/>
    <cellStyle name="Normal 19 5 4 2" xfId="12583" xr:uid="{00000000-0005-0000-0000-0000182D0000}"/>
    <cellStyle name="Normal 19 5 5" xfId="12584" xr:uid="{00000000-0005-0000-0000-0000192D0000}"/>
    <cellStyle name="Normal 19 6" xfId="12585" xr:uid="{00000000-0005-0000-0000-00001A2D0000}"/>
    <cellStyle name="Normal 19 6 2" xfId="12586" xr:uid="{00000000-0005-0000-0000-00001B2D0000}"/>
    <cellStyle name="Normal 19 6 2 2" xfId="12587" xr:uid="{00000000-0005-0000-0000-00001C2D0000}"/>
    <cellStyle name="Normal 19 6 2 2 2" xfId="12588" xr:uid="{00000000-0005-0000-0000-00001D2D0000}"/>
    <cellStyle name="Normal 19 6 2 3" xfId="12589" xr:uid="{00000000-0005-0000-0000-00001E2D0000}"/>
    <cellStyle name="Normal 19 6 3" xfId="12590" xr:uid="{00000000-0005-0000-0000-00001F2D0000}"/>
    <cellStyle name="Normal 19 6 3 2" xfId="12591" xr:uid="{00000000-0005-0000-0000-0000202D0000}"/>
    <cellStyle name="Normal 19 6 4" xfId="12592" xr:uid="{00000000-0005-0000-0000-0000212D0000}"/>
    <cellStyle name="Normal 19 7" xfId="12593" xr:uid="{00000000-0005-0000-0000-0000222D0000}"/>
    <cellStyle name="Normal 19 7 2" xfId="12594" xr:uid="{00000000-0005-0000-0000-0000232D0000}"/>
    <cellStyle name="Normal 19 8" xfId="12595" xr:uid="{00000000-0005-0000-0000-0000242D0000}"/>
    <cellStyle name="Normal 19 8 2" xfId="12596" xr:uid="{00000000-0005-0000-0000-0000252D0000}"/>
    <cellStyle name="Normal 19 8 2 2" xfId="12597" xr:uid="{00000000-0005-0000-0000-0000262D0000}"/>
    <cellStyle name="Normal 19 8 3" xfId="12598" xr:uid="{00000000-0005-0000-0000-0000272D0000}"/>
    <cellStyle name="Normal 19 9" xfId="12599" xr:uid="{00000000-0005-0000-0000-0000282D0000}"/>
    <cellStyle name="Normal 19 9 2" xfId="12600" xr:uid="{00000000-0005-0000-0000-0000292D0000}"/>
    <cellStyle name="Normal 19_T-straight with PEDs adjustor" xfId="12601" xr:uid="{00000000-0005-0000-0000-00002A2D0000}"/>
    <cellStyle name="Normal 2" xfId="1237" xr:uid="{00000000-0005-0000-0000-00002B2D0000}"/>
    <cellStyle name="Normal 2 10" xfId="12602" xr:uid="{00000000-0005-0000-0000-00002C2D0000}"/>
    <cellStyle name="Normal 2 11" xfId="12603" xr:uid="{00000000-0005-0000-0000-00002D2D0000}"/>
    <cellStyle name="Normal 2 12" xfId="12604" xr:uid="{00000000-0005-0000-0000-00002E2D0000}"/>
    <cellStyle name="Normal 2 13" xfId="12605" xr:uid="{00000000-0005-0000-0000-00002F2D0000}"/>
    <cellStyle name="Normal 2 2" xfId="1238" xr:uid="{00000000-0005-0000-0000-0000302D0000}"/>
    <cellStyle name="Normal 2 2 2" xfId="1239" xr:uid="{00000000-0005-0000-0000-0000312D0000}"/>
    <cellStyle name="Normal 2 2 2 2" xfId="12606" xr:uid="{00000000-0005-0000-0000-0000322D0000}"/>
    <cellStyle name="Normal 2 2 2 2 2" xfId="12607" xr:uid="{00000000-0005-0000-0000-0000332D0000}"/>
    <cellStyle name="Normal 2 2 2_T-straight with PEDs adjustor" xfId="12608" xr:uid="{00000000-0005-0000-0000-0000342D0000}"/>
    <cellStyle name="Normal 2 2 3" xfId="1240" xr:uid="{00000000-0005-0000-0000-0000352D0000}"/>
    <cellStyle name="Normal 2 2 3 2" xfId="12609" xr:uid="{00000000-0005-0000-0000-0000362D0000}"/>
    <cellStyle name="Normal 2 2 4" xfId="12610" xr:uid="{00000000-0005-0000-0000-0000372D0000}"/>
    <cellStyle name="Normal 2 3" xfId="1241" xr:uid="{00000000-0005-0000-0000-0000382D0000}"/>
    <cellStyle name="Normal 2 3 2" xfId="1242" xr:uid="{00000000-0005-0000-0000-0000392D0000}"/>
    <cellStyle name="Normal 2 3 2 2" xfId="12611" xr:uid="{00000000-0005-0000-0000-00003A2D0000}"/>
    <cellStyle name="Normal 2 3 2_T-straight with PEDs adjustor" xfId="12612" xr:uid="{00000000-0005-0000-0000-00003B2D0000}"/>
    <cellStyle name="Normal 2 3 3" xfId="12613" xr:uid="{00000000-0005-0000-0000-00003C2D0000}"/>
    <cellStyle name="Normal 2 4" xfId="1243" xr:uid="{00000000-0005-0000-0000-00003D2D0000}"/>
    <cellStyle name="Normal 2 4 2" xfId="1244" xr:uid="{00000000-0005-0000-0000-00003E2D0000}"/>
    <cellStyle name="Normal 2 4 2 2" xfId="12614" xr:uid="{00000000-0005-0000-0000-00003F2D0000}"/>
    <cellStyle name="Normal 2 4 2 2 2" xfId="12615" xr:uid="{00000000-0005-0000-0000-0000402D0000}"/>
    <cellStyle name="Normal 2 4 2 2 2 2" xfId="12616" xr:uid="{00000000-0005-0000-0000-0000412D0000}"/>
    <cellStyle name="Normal 2 4 2 2 2 2 2" xfId="12617" xr:uid="{00000000-0005-0000-0000-0000422D0000}"/>
    <cellStyle name="Normal 2 4 2 2 2 3" xfId="12618" xr:uid="{00000000-0005-0000-0000-0000432D0000}"/>
    <cellStyle name="Normal 2 4 2 2 3" xfId="12619" xr:uid="{00000000-0005-0000-0000-0000442D0000}"/>
    <cellStyle name="Normal 2 4 2 2 3 2" xfId="12620" xr:uid="{00000000-0005-0000-0000-0000452D0000}"/>
    <cellStyle name="Normal 2 4 2 2 4" xfId="12621" xr:uid="{00000000-0005-0000-0000-0000462D0000}"/>
    <cellStyle name="Normal 2 4 2 3" xfId="12622" xr:uid="{00000000-0005-0000-0000-0000472D0000}"/>
    <cellStyle name="Normal 2 4 2 3 2" xfId="12623" xr:uid="{00000000-0005-0000-0000-0000482D0000}"/>
    <cellStyle name="Normal 2 4 2 3 2 2" xfId="12624" xr:uid="{00000000-0005-0000-0000-0000492D0000}"/>
    <cellStyle name="Normal 2 4 2 3 3" xfId="12625" xr:uid="{00000000-0005-0000-0000-00004A2D0000}"/>
    <cellStyle name="Normal 2 4 2 4" xfId="12626" xr:uid="{00000000-0005-0000-0000-00004B2D0000}"/>
    <cellStyle name="Normal 2 4 2 4 2" xfId="12627" xr:uid="{00000000-0005-0000-0000-00004C2D0000}"/>
    <cellStyle name="Normal 2 4 2 5" xfId="12628" xr:uid="{00000000-0005-0000-0000-00004D2D0000}"/>
    <cellStyle name="Normal 2 4 3" xfId="12629" xr:uid="{00000000-0005-0000-0000-00004E2D0000}"/>
    <cellStyle name="Normal 2 4 3 2" xfId="12630" xr:uid="{00000000-0005-0000-0000-00004F2D0000}"/>
    <cellStyle name="Normal 2 4 3 2 2" xfId="12631" xr:uid="{00000000-0005-0000-0000-0000502D0000}"/>
    <cellStyle name="Normal 2 4 3 2 2 2" xfId="12632" xr:uid="{00000000-0005-0000-0000-0000512D0000}"/>
    <cellStyle name="Normal 2 4 3 2 3" xfId="12633" xr:uid="{00000000-0005-0000-0000-0000522D0000}"/>
    <cellStyle name="Normal 2 4 3 3" xfId="12634" xr:uid="{00000000-0005-0000-0000-0000532D0000}"/>
    <cellStyle name="Normal 2 4 3 3 2" xfId="12635" xr:uid="{00000000-0005-0000-0000-0000542D0000}"/>
    <cellStyle name="Normal 2 4 3 4" xfId="12636" xr:uid="{00000000-0005-0000-0000-0000552D0000}"/>
    <cellStyle name="Normal 2 4 4" xfId="12637" xr:uid="{00000000-0005-0000-0000-0000562D0000}"/>
    <cellStyle name="Normal 2 4 4 2" xfId="12638" xr:uid="{00000000-0005-0000-0000-0000572D0000}"/>
    <cellStyle name="Normal 2 4 4 2 2" xfId="12639" xr:uid="{00000000-0005-0000-0000-0000582D0000}"/>
    <cellStyle name="Normal 2 4 4 3" xfId="12640" xr:uid="{00000000-0005-0000-0000-0000592D0000}"/>
    <cellStyle name="Normal 2 4 5" xfId="12641" xr:uid="{00000000-0005-0000-0000-00005A2D0000}"/>
    <cellStyle name="Normal 2 4 5 2" xfId="12642" xr:uid="{00000000-0005-0000-0000-00005B2D0000}"/>
    <cellStyle name="Normal 2 4 6" xfId="12643" xr:uid="{00000000-0005-0000-0000-00005C2D0000}"/>
    <cellStyle name="Normal 2 4_T-straight with PEDs adjustor" xfId="12644" xr:uid="{00000000-0005-0000-0000-00005D2D0000}"/>
    <cellStyle name="Normal 2 5" xfId="1245" xr:uid="{00000000-0005-0000-0000-00005E2D0000}"/>
    <cellStyle name="Normal 2 5 2" xfId="1246" xr:uid="{00000000-0005-0000-0000-00005F2D0000}"/>
    <cellStyle name="Normal 2 5 2 2" xfId="12645" xr:uid="{00000000-0005-0000-0000-0000602D0000}"/>
    <cellStyle name="Normal 2 5 2 2 2" xfId="12646" xr:uid="{00000000-0005-0000-0000-0000612D0000}"/>
    <cellStyle name="Normal 2 5 2 2 3" xfId="12647" xr:uid="{00000000-0005-0000-0000-0000622D0000}"/>
    <cellStyle name="Normal 2 5 2 3" xfId="12648" xr:uid="{00000000-0005-0000-0000-0000632D0000}"/>
    <cellStyle name="Normal 2 5 2 4" xfId="12649" xr:uid="{00000000-0005-0000-0000-0000642D0000}"/>
    <cellStyle name="Normal 2 5 3" xfId="12650" xr:uid="{00000000-0005-0000-0000-0000652D0000}"/>
    <cellStyle name="Normal 2 5 3 2" xfId="12651" xr:uid="{00000000-0005-0000-0000-0000662D0000}"/>
    <cellStyle name="Normal 2 5 3 2 2" xfId="12652" xr:uid="{00000000-0005-0000-0000-0000672D0000}"/>
    <cellStyle name="Normal 2 5 3 3" xfId="12653" xr:uid="{00000000-0005-0000-0000-0000682D0000}"/>
    <cellStyle name="Normal 2 5 3 4" xfId="12654" xr:uid="{00000000-0005-0000-0000-0000692D0000}"/>
    <cellStyle name="Normal 2 5 4" xfId="12655" xr:uid="{00000000-0005-0000-0000-00006A2D0000}"/>
    <cellStyle name="Normal 2 5 4 2" xfId="12656" xr:uid="{00000000-0005-0000-0000-00006B2D0000}"/>
    <cellStyle name="Normal 2 5 5" xfId="12657" xr:uid="{00000000-0005-0000-0000-00006C2D0000}"/>
    <cellStyle name="Normal 2 5 6" xfId="12658" xr:uid="{00000000-0005-0000-0000-00006D2D0000}"/>
    <cellStyle name="Normal 2 5_T-straight with PEDs adjustor" xfId="12659" xr:uid="{00000000-0005-0000-0000-00006E2D0000}"/>
    <cellStyle name="Normal 2 6" xfId="1247" xr:uid="{00000000-0005-0000-0000-00006F2D0000}"/>
    <cellStyle name="Normal 2 6 2" xfId="1248" xr:uid="{00000000-0005-0000-0000-0000702D0000}"/>
    <cellStyle name="Normal 2 6 2 2" xfId="12660" xr:uid="{00000000-0005-0000-0000-0000712D0000}"/>
    <cellStyle name="Normal 2 6 3" xfId="12661" xr:uid="{00000000-0005-0000-0000-0000722D0000}"/>
    <cellStyle name="Normal 2 6 4" xfId="12662" xr:uid="{00000000-0005-0000-0000-0000732D0000}"/>
    <cellStyle name="Normal 2 7" xfId="12663" xr:uid="{00000000-0005-0000-0000-0000742D0000}"/>
    <cellStyle name="Normal 2 8" xfId="12664" xr:uid="{00000000-0005-0000-0000-0000752D0000}"/>
    <cellStyle name="Normal 2 9" xfId="12665" xr:uid="{00000000-0005-0000-0000-0000762D0000}"/>
    <cellStyle name="Normal 2_SC IP analytical dataset summary part 1 2011-01-29" xfId="1249" xr:uid="{00000000-0005-0000-0000-0000772D0000}"/>
    <cellStyle name="Normal 20" xfId="1250" xr:uid="{00000000-0005-0000-0000-0000782D0000}"/>
    <cellStyle name="Normal 20 10" xfId="12666" xr:uid="{00000000-0005-0000-0000-0000792D0000}"/>
    <cellStyle name="Normal 20 10 2" xfId="12667" xr:uid="{00000000-0005-0000-0000-00007A2D0000}"/>
    <cellStyle name="Normal 20 11" xfId="12668" xr:uid="{00000000-0005-0000-0000-00007B2D0000}"/>
    <cellStyle name="Normal 20 12" xfId="12669" xr:uid="{00000000-0005-0000-0000-00007C2D0000}"/>
    <cellStyle name="Normal 20 2" xfId="12670" xr:uid="{00000000-0005-0000-0000-00007D2D0000}"/>
    <cellStyle name="Normal 20 2 2" xfId="12671" xr:uid="{00000000-0005-0000-0000-00007E2D0000}"/>
    <cellStyle name="Normal 20 2 2 2" xfId="12672" xr:uid="{00000000-0005-0000-0000-00007F2D0000}"/>
    <cellStyle name="Normal 20 2 2 2 2" xfId="12673" xr:uid="{00000000-0005-0000-0000-0000802D0000}"/>
    <cellStyle name="Normal 20 2 2 2 2 2" xfId="12674" xr:uid="{00000000-0005-0000-0000-0000812D0000}"/>
    <cellStyle name="Normal 20 2 2 2 2 2 2" xfId="12675" xr:uid="{00000000-0005-0000-0000-0000822D0000}"/>
    <cellStyle name="Normal 20 2 2 2 2 3" xfId="12676" xr:uid="{00000000-0005-0000-0000-0000832D0000}"/>
    <cellStyle name="Normal 20 2 2 2 3" xfId="12677" xr:uid="{00000000-0005-0000-0000-0000842D0000}"/>
    <cellStyle name="Normal 20 2 2 2 3 2" xfId="12678" xr:uid="{00000000-0005-0000-0000-0000852D0000}"/>
    <cellStyle name="Normal 20 2 2 2 4" xfId="12679" xr:uid="{00000000-0005-0000-0000-0000862D0000}"/>
    <cellStyle name="Normal 20 2 2 3" xfId="12680" xr:uid="{00000000-0005-0000-0000-0000872D0000}"/>
    <cellStyle name="Normal 20 2 2 3 2" xfId="12681" xr:uid="{00000000-0005-0000-0000-0000882D0000}"/>
    <cellStyle name="Normal 20 2 2 3 2 2" xfId="12682" xr:uid="{00000000-0005-0000-0000-0000892D0000}"/>
    <cellStyle name="Normal 20 2 2 3 3" xfId="12683" xr:uid="{00000000-0005-0000-0000-00008A2D0000}"/>
    <cellStyle name="Normal 20 2 2 4" xfId="12684" xr:uid="{00000000-0005-0000-0000-00008B2D0000}"/>
    <cellStyle name="Normal 20 2 2 4 2" xfId="12685" xr:uid="{00000000-0005-0000-0000-00008C2D0000}"/>
    <cellStyle name="Normal 20 2 2 5" xfId="12686" xr:uid="{00000000-0005-0000-0000-00008D2D0000}"/>
    <cellStyle name="Normal 20 2 3" xfId="12687" xr:uid="{00000000-0005-0000-0000-00008E2D0000}"/>
    <cellStyle name="Normal 20 2 3 2" xfId="12688" xr:uid="{00000000-0005-0000-0000-00008F2D0000}"/>
    <cellStyle name="Normal 20 2 3 2 2" xfId="12689" xr:uid="{00000000-0005-0000-0000-0000902D0000}"/>
    <cellStyle name="Normal 20 2 3 2 2 2" xfId="12690" xr:uid="{00000000-0005-0000-0000-0000912D0000}"/>
    <cellStyle name="Normal 20 2 3 2 3" xfId="12691" xr:uid="{00000000-0005-0000-0000-0000922D0000}"/>
    <cellStyle name="Normal 20 2 3 3" xfId="12692" xr:uid="{00000000-0005-0000-0000-0000932D0000}"/>
    <cellStyle name="Normal 20 2 3 3 2" xfId="12693" xr:uid="{00000000-0005-0000-0000-0000942D0000}"/>
    <cellStyle name="Normal 20 2 3 4" xfId="12694" xr:uid="{00000000-0005-0000-0000-0000952D0000}"/>
    <cellStyle name="Normal 20 2 4" xfId="12695" xr:uid="{00000000-0005-0000-0000-0000962D0000}"/>
    <cellStyle name="Normal 20 2 4 2" xfId="12696" xr:uid="{00000000-0005-0000-0000-0000972D0000}"/>
    <cellStyle name="Normal 20 2 4 2 2" xfId="12697" xr:uid="{00000000-0005-0000-0000-0000982D0000}"/>
    <cellStyle name="Normal 20 2 4 2 2 2" xfId="12698" xr:uid="{00000000-0005-0000-0000-0000992D0000}"/>
    <cellStyle name="Normal 20 2 4 2 3" xfId="12699" xr:uid="{00000000-0005-0000-0000-00009A2D0000}"/>
    <cellStyle name="Normal 20 2 4 3" xfId="12700" xr:uid="{00000000-0005-0000-0000-00009B2D0000}"/>
    <cellStyle name="Normal 20 2 4 3 2" xfId="12701" xr:uid="{00000000-0005-0000-0000-00009C2D0000}"/>
    <cellStyle name="Normal 20 2 4 4" xfId="12702" xr:uid="{00000000-0005-0000-0000-00009D2D0000}"/>
    <cellStyle name="Normal 20 2 5" xfId="12703" xr:uid="{00000000-0005-0000-0000-00009E2D0000}"/>
    <cellStyle name="Normal 20 2 5 2" xfId="12704" xr:uid="{00000000-0005-0000-0000-00009F2D0000}"/>
    <cellStyle name="Normal 20 2 5 2 2" xfId="12705" xr:uid="{00000000-0005-0000-0000-0000A02D0000}"/>
    <cellStyle name="Normal 20 2 5 3" xfId="12706" xr:uid="{00000000-0005-0000-0000-0000A12D0000}"/>
    <cellStyle name="Normal 20 2 6" xfId="12707" xr:uid="{00000000-0005-0000-0000-0000A22D0000}"/>
    <cellStyle name="Normal 20 2 6 2" xfId="12708" xr:uid="{00000000-0005-0000-0000-0000A32D0000}"/>
    <cellStyle name="Normal 20 2 7" xfId="12709" xr:uid="{00000000-0005-0000-0000-0000A42D0000}"/>
    <cellStyle name="Normal 20 2 7 2" xfId="12710" xr:uid="{00000000-0005-0000-0000-0000A52D0000}"/>
    <cellStyle name="Normal 20 2 8" xfId="12711" xr:uid="{00000000-0005-0000-0000-0000A62D0000}"/>
    <cellStyle name="Normal 20 2 9" xfId="12712" xr:uid="{00000000-0005-0000-0000-0000A72D0000}"/>
    <cellStyle name="Normal 20 3" xfId="12713" xr:uid="{00000000-0005-0000-0000-0000A82D0000}"/>
    <cellStyle name="Normal 20 3 2" xfId="12714" xr:uid="{00000000-0005-0000-0000-0000A92D0000}"/>
    <cellStyle name="Normal 20 3 2 2" xfId="12715" xr:uid="{00000000-0005-0000-0000-0000AA2D0000}"/>
    <cellStyle name="Normal 20 3 2 2 2" xfId="12716" xr:uid="{00000000-0005-0000-0000-0000AB2D0000}"/>
    <cellStyle name="Normal 20 3 2 2 2 2" xfId="12717" xr:uid="{00000000-0005-0000-0000-0000AC2D0000}"/>
    <cellStyle name="Normal 20 3 2 2 2 2 2" xfId="12718" xr:uid="{00000000-0005-0000-0000-0000AD2D0000}"/>
    <cellStyle name="Normal 20 3 2 2 2 3" xfId="12719" xr:uid="{00000000-0005-0000-0000-0000AE2D0000}"/>
    <cellStyle name="Normal 20 3 2 2 3" xfId="12720" xr:uid="{00000000-0005-0000-0000-0000AF2D0000}"/>
    <cellStyle name="Normal 20 3 2 2 3 2" xfId="12721" xr:uid="{00000000-0005-0000-0000-0000B02D0000}"/>
    <cellStyle name="Normal 20 3 2 2 4" xfId="12722" xr:uid="{00000000-0005-0000-0000-0000B12D0000}"/>
    <cellStyle name="Normal 20 3 2 3" xfId="12723" xr:uid="{00000000-0005-0000-0000-0000B22D0000}"/>
    <cellStyle name="Normal 20 3 2 3 2" xfId="12724" xr:uid="{00000000-0005-0000-0000-0000B32D0000}"/>
    <cellStyle name="Normal 20 3 2 3 2 2" xfId="12725" xr:uid="{00000000-0005-0000-0000-0000B42D0000}"/>
    <cellStyle name="Normal 20 3 2 3 3" xfId="12726" xr:uid="{00000000-0005-0000-0000-0000B52D0000}"/>
    <cellStyle name="Normal 20 3 2 4" xfId="12727" xr:uid="{00000000-0005-0000-0000-0000B62D0000}"/>
    <cellStyle name="Normal 20 3 2 4 2" xfId="12728" xr:uid="{00000000-0005-0000-0000-0000B72D0000}"/>
    <cellStyle name="Normal 20 3 2 5" xfId="12729" xr:uid="{00000000-0005-0000-0000-0000B82D0000}"/>
    <cellStyle name="Normal 20 3 3" xfId="12730" xr:uid="{00000000-0005-0000-0000-0000B92D0000}"/>
    <cellStyle name="Normal 20 3 3 2" xfId="12731" xr:uid="{00000000-0005-0000-0000-0000BA2D0000}"/>
    <cellStyle name="Normal 20 3 3 2 2" xfId="12732" xr:uid="{00000000-0005-0000-0000-0000BB2D0000}"/>
    <cellStyle name="Normal 20 3 3 2 2 2" xfId="12733" xr:uid="{00000000-0005-0000-0000-0000BC2D0000}"/>
    <cellStyle name="Normal 20 3 3 2 3" xfId="12734" xr:uid="{00000000-0005-0000-0000-0000BD2D0000}"/>
    <cellStyle name="Normal 20 3 3 3" xfId="12735" xr:uid="{00000000-0005-0000-0000-0000BE2D0000}"/>
    <cellStyle name="Normal 20 3 3 3 2" xfId="12736" xr:uid="{00000000-0005-0000-0000-0000BF2D0000}"/>
    <cellStyle name="Normal 20 3 3 4" xfId="12737" xr:uid="{00000000-0005-0000-0000-0000C02D0000}"/>
    <cellStyle name="Normal 20 3 4" xfId="12738" xr:uid="{00000000-0005-0000-0000-0000C12D0000}"/>
    <cellStyle name="Normal 20 3 4 2" xfId="12739" xr:uid="{00000000-0005-0000-0000-0000C22D0000}"/>
    <cellStyle name="Normal 20 3 4 2 2" xfId="12740" xr:uid="{00000000-0005-0000-0000-0000C32D0000}"/>
    <cellStyle name="Normal 20 3 4 3" xfId="12741" xr:uid="{00000000-0005-0000-0000-0000C42D0000}"/>
    <cellStyle name="Normal 20 3 5" xfId="12742" xr:uid="{00000000-0005-0000-0000-0000C52D0000}"/>
    <cellStyle name="Normal 20 3 5 2" xfId="12743" xr:uid="{00000000-0005-0000-0000-0000C62D0000}"/>
    <cellStyle name="Normal 20 3 6" xfId="12744" xr:uid="{00000000-0005-0000-0000-0000C72D0000}"/>
    <cellStyle name="Normal 20 4" xfId="12745" xr:uid="{00000000-0005-0000-0000-0000C82D0000}"/>
    <cellStyle name="Normal 20 4 2" xfId="12746" xr:uid="{00000000-0005-0000-0000-0000C92D0000}"/>
    <cellStyle name="Normal 20 4 2 2" xfId="12747" xr:uid="{00000000-0005-0000-0000-0000CA2D0000}"/>
    <cellStyle name="Normal 20 4 2 2 2" xfId="12748" xr:uid="{00000000-0005-0000-0000-0000CB2D0000}"/>
    <cellStyle name="Normal 20 4 2 2 2 2" xfId="12749" xr:uid="{00000000-0005-0000-0000-0000CC2D0000}"/>
    <cellStyle name="Normal 20 4 2 2 3" xfId="12750" xr:uid="{00000000-0005-0000-0000-0000CD2D0000}"/>
    <cellStyle name="Normal 20 4 2 3" xfId="12751" xr:uid="{00000000-0005-0000-0000-0000CE2D0000}"/>
    <cellStyle name="Normal 20 4 2 3 2" xfId="12752" xr:uid="{00000000-0005-0000-0000-0000CF2D0000}"/>
    <cellStyle name="Normal 20 4 2 4" xfId="12753" xr:uid="{00000000-0005-0000-0000-0000D02D0000}"/>
    <cellStyle name="Normal 20 4 3" xfId="12754" xr:uid="{00000000-0005-0000-0000-0000D12D0000}"/>
    <cellStyle name="Normal 20 4 3 2" xfId="12755" xr:uid="{00000000-0005-0000-0000-0000D22D0000}"/>
    <cellStyle name="Normal 20 4 3 2 2" xfId="12756" xr:uid="{00000000-0005-0000-0000-0000D32D0000}"/>
    <cellStyle name="Normal 20 4 3 3" xfId="12757" xr:uid="{00000000-0005-0000-0000-0000D42D0000}"/>
    <cellStyle name="Normal 20 4 4" xfId="12758" xr:uid="{00000000-0005-0000-0000-0000D52D0000}"/>
    <cellStyle name="Normal 20 4 4 2" xfId="12759" xr:uid="{00000000-0005-0000-0000-0000D62D0000}"/>
    <cellStyle name="Normal 20 4 5" xfId="12760" xr:uid="{00000000-0005-0000-0000-0000D72D0000}"/>
    <cellStyle name="Normal 20 5" xfId="12761" xr:uid="{00000000-0005-0000-0000-0000D82D0000}"/>
    <cellStyle name="Normal 20 5 2" xfId="12762" xr:uid="{00000000-0005-0000-0000-0000D92D0000}"/>
    <cellStyle name="Normal 20 5 2 2" xfId="12763" xr:uid="{00000000-0005-0000-0000-0000DA2D0000}"/>
    <cellStyle name="Normal 20 5 2 2 2" xfId="12764" xr:uid="{00000000-0005-0000-0000-0000DB2D0000}"/>
    <cellStyle name="Normal 20 5 2 3" xfId="12765" xr:uid="{00000000-0005-0000-0000-0000DC2D0000}"/>
    <cellStyle name="Normal 20 5 3" xfId="12766" xr:uid="{00000000-0005-0000-0000-0000DD2D0000}"/>
    <cellStyle name="Normal 20 5 3 2" xfId="12767" xr:uid="{00000000-0005-0000-0000-0000DE2D0000}"/>
    <cellStyle name="Normal 20 5 4" xfId="12768" xr:uid="{00000000-0005-0000-0000-0000DF2D0000}"/>
    <cellStyle name="Normal 20 6" xfId="12769" xr:uid="{00000000-0005-0000-0000-0000E02D0000}"/>
    <cellStyle name="Normal 20 6 2" xfId="12770" xr:uid="{00000000-0005-0000-0000-0000E12D0000}"/>
    <cellStyle name="Normal 20 6 2 2" xfId="12771" xr:uid="{00000000-0005-0000-0000-0000E22D0000}"/>
    <cellStyle name="Normal 20 6 2 2 2" xfId="12772" xr:uid="{00000000-0005-0000-0000-0000E32D0000}"/>
    <cellStyle name="Normal 20 6 2 3" xfId="12773" xr:uid="{00000000-0005-0000-0000-0000E42D0000}"/>
    <cellStyle name="Normal 20 6 3" xfId="12774" xr:uid="{00000000-0005-0000-0000-0000E52D0000}"/>
    <cellStyle name="Normal 20 6 3 2" xfId="12775" xr:uid="{00000000-0005-0000-0000-0000E62D0000}"/>
    <cellStyle name="Normal 20 6 4" xfId="12776" xr:uid="{00000000-0005-0000-0000-0000E72D0000}"/>
    <cellStyle name="Normal 20 7" xfId="12777" xr:uid="{00000000-0005-0000-0000-0000E82D0000}"/>
    <cellStyle name="Normal 20 7 2" xfId="12778" xr:uid="{00000000-0005-0000-0000-0000E92D0000}"/>
    <cellStyle name="Normal 20 7 2 2" xfId="12779" xr:uid="{00000000-0005-0000-0000-0000EA2D0000}"/>
    <cellStyle name="Normal 20 7 2 2 2" xfId="12780" xr:uid="{00000000-0005-0000-0000-0000EB2D0000}"/>
    <cellStyle name="Normal 20 7 2 3" xfId="12781" xr:uid="{00000000-0005-0000-0000-0000EC2D0000}"/>
    <cellStyle name="Normal 20 7 3" xfId="12782" xr:uid="{00000000-0005-0000-0000-0000ED2D0000}"/>
    <cellStyle name="Normal 20 7 3 2" xfId="12783" xr:uid="{00000000-0005-0000-0000-0000EE2D0000}"/>
    <cellStyle name="Normal 20 7 4" xfId="12784" xr:uid="{00000000-0005-0000-0000-0000EF2D0000}"/>
    <cellStyle name="Normal 20 8" xfId="12785" xr:uid="{00000000-0005-0000-0000-0000F02D0000}"/>
    <cellStyle name="Normal 20 8 2" xfId="12786" xr:uid="{00000000-0005-0000-0000-0000F12D0000}"/>
    <cellStyle name="Normal 20 8 2 2" xfId="12787" xr:uid="{00000000-0005-0000-0000-0000F22D0000}"/>
    <cellStyle name="Normal 20 8 3" xfId="12788" xr:uid="{00000000-0005-0000-0000-0000F32D0000}"/>
    <cellStyle name="Normal 20 9" xfId="12789" xr:uid="{00000000-0005-0000-0000-0000F42D0000}"/>
    <cellStyle name="Normal 20 9 2" xfId="12790" xr:uid="{00000000-0005-0000-0000-0000F52D0000}"/>
    <cellStyle name="Normal 21" xfId="1251" xr:uid="{00000000-0005-0000-0000-0000F62D0000}"/>
    <cellStyle name="Normal 21 2" xfId="12791" xr:uid="{00000000-0005-0000-0000-0000F72D0000}"/>
    <cellStyle name="Normal 21 2 2" xfId="12792" xr:uid="{00000000-0005-0000-0000-0000F82D0000}"/>
    <cellStyle name="Normal 21 2 2 2" xfId="12793" xr:uid="{00000000-0005-0000-0000-0000F92D0000}"/>
    <cellStyle name="Normal 21 2 2 2 2" xfId="12794" xr:uid="{00000000-0005-0000-0000-0000FA2D0000}"/>
    <cellStyle name="Normal 21 2 2 2 2 2" xfId="12795" xr:uid="{00000000-0005-0000-0000-0000FB2D0000}"/>
    <cellStyle name="Normal 21 2 2 2 2 2 2" xfId="12796" xr:uid="{00000000-0005-0000-0000-0000FC2D0000}"/>
    <cellStyle name="Normal 21 2 2 2 2 3" xfId="12797" xr:uid="{00000000-0005-0000-0000-0000FD2D0000}"/>
    <cellStyle name="Normal 21 2 2 2 3" xfId="12798" xr:uid="{00000000-0005-0000-0000-0000FE2D0000}"/>
    <cellStyle name="Normal 21 2 2 2 3 2" xfId="12799" xr:uid="{00000000-0005-0000-0000-0000FF2D0000}"/>
    <cellStyle name="Normal 21 2 2 2 4" xfId="12800" xr:uid="{00000000-0005-0000-0000-0000002E0000}"/>
    <cellStyle name="Normal 21 2 2 3" xfId="12801" xr:uid="{00000000-0005-0000-0000-0000012E0000}"/>
    <cellStyle name="Normal 21 2 2 3 2" xfId="12802" xr:uid="{00000000-0005-0000-0000-0000022E0000}"/>
    <cellStyle name="Normal 21 2 2 3 2 2" xfId="12803" xr:uid="{00000000-0005-0000-0000-0000032E0000}"/>
    <cellStyle name="Normal 21 2 2 3 3" xfId="12804" xr:uid="{00000000-0005-0000-0000-0000042E0000}"/>
    <cellStyle name="Normal 21 2 2 4" xfId="12805" xr:uid="{00000000-0005-0000-0000-0000052E0000}"/>
    <cellStyle name="Normal 21 2 2 4 2" xfId="12806" xr:uid="{00000000-0005-0000-0000-0000062E0000}"/>
    <cellStyle name="Normal 21 2 2 5" xfId="12807" xr:uid="{00000000-0005-0000-0000-0000072E0000}"/>
    <cellStyle name="Normal 21 2 3" xfId="12808" xr:uid="{00000000-0005-0000-0000-0000082E0000}"/>
    <cellStyle name="Normal 21 2 3 2" xfId="12809" xr:uid="{00000000-0005-0000-0000-0000092E0000}"/>
    <cellStyle name="Normal 21 2 3 2 2" xfId="12810" xr:uid="{00000000-0005-0000-0000-00000A2E0000}"/>
    <cellStyle name="Normal 21 2 3 2 2 2" xfId="12811" xr:uid="{00000000-0005-0000-0000-00000B2E0000}"/>
    <cellStyle name="Normal 21 2 3 2 3" xfId="12812" xr:uid="{00000000-0005-0000-0000-00000C2E0000}"/>
    <cellStyle name="Normal 21 2 3 3" xfId="12813" xr:uid="{00000000-0005-0000-0000-00000D2E0000}"/>
    <cellStyle name="Normal 21 2 3 3 2" xfId="12814" xr:uid="{00000000-0005-0000-0000-00000E2E0000}"/>
    <cellStyle name="Normal 21 2 3 4" xfId="12815" xr:uid="{00000000-0005-0000-0000-00000F2E0000}"/>
    <cellStyle name="Normal 21 2 4" xfId="12816" xr:uid="{00000000-0005-0000-0000-0000102E0000}"/>
    <cellStyle name="Normal 21 2 4 2" xfId="12817" xr:uid="{00000000-0005-0000-0000-0000112E0000}"/>
    <cellStyle name="Normal 21 2 4 2 2" xfId="12818" xr:uid="{00000000-0005-0000-0000-0000122E0000}"/>
    <cellStyle name="Normal 21 2 4 2 2 2" xfId="12819" xr:uid="{00000000-0005-0000-0000-0000132E0000}"/>
    <cellStyle name="Normal 21 2 4 2 3" xfId="12820" xr:uid="{00000000-0005-0000-0000-0000142E0000}"/>
    <cellStyle name="Normal 21 2 4 3" xfId="12821" xr:uid="{00000000-0005-0000-0000-0000152E0000}"/>
    <cellStyle name="Normal 21 2 4 3 2" xfId="12822" xr:uid="{00000000-0005-0000-0000-0000162E0000}"/>
    <cellStyle name="Normal 21 2 4 4" xfId="12823" xr:uid="{00000000-0005-0000-0000-0000172E0000}"/>
    <cellStyle name="Normal 21 2 5" xfId="12824" xr:uid="{00000000-0005-0000-0000-0000182E0000}"/>
    <cellStyle name="Normal 21 2 5 2" xfId="12825" xr:uid="{00000000-0005-0000-0000-0000192E0000}"/>
    <cellStyle name="Normal 21 2 5 2 2" xfId="12826" xr:uid="{00000000-0005-0000-0000-00001A2E0000}"/>
    <cellStyle name="Normal 21 2 5 3" xfId="12827" xr:uid="{00000000-0005-0000-0000-00001B2E0000}"/>
    <cellStyle name="Normal 21 2 6" xfId="12828" xr:uid="{00000000-0005-0000-0000-00001C2E0000}"/>
    <cellStyle name="Normal 21 2 6 2" xfId="12829" xr:uid="{00000000-0005-0000-0000-00001D2E0000}"/>
    <cellStyle name="Normal 21 2 7" xfId="12830" xr:uid="{00000000-0005-0000-0000-00001E2E0000}"/>
    <cellStyle name="Normal 21 3" xfId="12831" xr:uid="{00000000-0005-0000-0000-00001F2E0000}"/>
    <cellStyle name="Normal 21 3 2" xfId="12832" xr:uid="{00000000-0005-0000-0000-0000202E0000}"/>
    <cellStyle name="Normal 21 3 2 2" xfId="12833" xr:uid="{00000000-0005-0000-0000-0000212E0000}"/>
    <cellStyle name="Normal 21 3 3" xfId="12834" xr:uid="{00000000-0005-0000-0000-0000222E0000}"/>
    <cellStyle name="Normal 21 3 3 2" xfId="12835" xr:uid="{00000000-0005-0000-0000-0000232E0000}"/>
    <cellStyle name="Normal 21 3 3 2 2" xfId="12836" xr:uid="{00000000-0005-0000-0000-0000242E0000}"/>
    <cellStyle name="Normal 21 3 3 3" xfId="12837" xr:uid="{00000000-0005-0000-0000-0000252E0000}"/>
    <cellStyle name="Normal 21 3 4" xfId="12838" xr:uid="{00000000-0005-0000-0000-0000262E0000}"/>
    <cellStyle name="Normal 21 3 4 2" xfId="12839" xr:uid="{00000000-0005-0000-0000-0000272E0000}"/>
    <cellStyle name="Normal 21 3 4 2 2" xfId="12840" xr:uid="{00000000-0005-0000-0000-0000282E0000}"/>
    <cellStyle name="Normal 21 3 4 3" xfId="12841" xr:uid="{00000000-0005-0000-0000-0000292E0000}"/>
    <cellStyle name="Normal 21 3 5" xfId="12842" xr:uid="{00000000-0005-0000-0000-00002A2E0000}"/>
    <cellStyle name="Normal 21 4" xfId="12843" xr:uid="{00000000-0005-0000-0000-00002B2E0000}"/>
    <cellStyle name="Normal 21 4 2" xfId="12844" xr:uid="{00000000-0005-0000-0000-00002C2E0000}"/>
    <cellStyle name="Normal 21 5" xfId="12845" xr:uid="{00000000-0005-0000-0000-00002D2E0000}"/>
    <cellStyle name="Normal 21 5 2" xfId="12846" xr:uid="{00000000-0005-0000-0000-00002E2E0000}"/>
    <cellStyle name="Normal 21 5 2 2" xfId="12847" xr:uid="{00000000-0005-0000-0000-00002F2E0000}"/>
    <cellStyle name="Normal 21 5 3" xfId="12848" xr:uid="{00000000-0005-0000-0000-0000302E0000}"/>
    <cellStyle name="Normal 21 6" xfId="12849" xr:uid="{00000000-0005-0000-0000-0000312E0000}"/>
    <cellStyle name="Normal 21 6 2" xfId="12850" xr:uid="{00000000-0005-0000-0000-0000322E0000}"/>
    <cellStyle name="Normal 21 6 2 2" xfId="12851" xr:uid="{00000000-0005-0000-0000-0000332E0000}"/>
    <cellStyle name="Normal 21 6 3" xfId="12852" xr:uid="{00000000-0005-0000-0000-0000342E0000}"/>
    <cellStyle name="Normal 21 7" xfId="12853" xr:uid="{00000000-0005-0000-0000-0000352E0000}"/>
    <cellStyle name="Normal 22" xfId="1252" xr:uid="{00000000-0005-0000-0000-0000362E0000}"/>
    <cellStyle name="Normal 22 2" xfId="12854" xr:uid="{00000000-0005-0000-0000-0000372E0000}"/>
    <cellStyle name="Normal 22 2 2" xfId="12855" xr:uid="{00000000-0005-0000-0000-0000382E0000}"/>
    <cellStyle name="Normal 22 2 2 2" xfId="12856" xr:uid="{00000000-0005-0000-0000-0000392E0000}"/>
    <cellStyle name="Normal 22 2 2 2 2" xfId="12857" xr:uid="{00000000-0005-0000-0000-00003A2E0000}"/>
    <cellStyle name="Normal 22 2 2 2 2 2" xfId="12858" xr:uid="{00000000-0005-0000-0000-00003B2E0000}"/>
    <cellStyle name="Normal 22 2 2 2 2 2 2" xfId="12859" xr:uid="{00000000-0005-0000-0000-00003C2E0000}"/>
    <cellStyle name="Normal 22 2 2 2 2 3" xfId="12860" xr:uid="{00000000-0005-0000-0000-00003D2E0000}"/>
    <cellStyle name="Normal 22 2 2 2 3" xfId="12861" xr:uid="{00000000-0005-0000-0000-00003E2E0000}"/>
    <cellStyle name="Normal 22 2 2 2 3 2" xfId="12862" xr:uid="{00000000-0005-0000-0000-00003F2E0000}"/>
    <cellStyle name="Normal 22 2 2 2 4" xfId="12863" xr:uid="{00000000-0005-0000-0000-0000402E0000}"/>
    <cellStyle name="Normal 22 2 2 3" xfId="12864" xr:uid="{00000000-0005-0000-0000-0000412E0000}"/>
    <cellStyle name="Normal 22 2 2 3 2" xfId="12865" xr:uid="{00000000-0005-0000-0000-0000422E0000}"/>
    <cellStyle name="Normal 22 2 2 3 2 2" xfId="12866" xr:uid="{00000000-0005-0000-0000-0000432E0000}"/>
    <cellStyle name="Normal 22 2 2 3 3" xfId="12867" xr:uid="{00000000-0005-0000-0000-0000442E0000}"/>
    <cellStyle name="Normal 22 2 2 4" xfId="12868" xr:uid="{00000000-0005-0000-0000-0000452E0000}"/>
    <cellStyle name="Normal 22 2 2 4 2" xfId="12869" xr:uid="{00000000-0005-0000-0000-0000462E0000}"/>
    <cellStyle name="Normal 22 2 2 5" xfId="12870" xr:uid="{00000000-0005-0000-0000-0000472E0000}"/>
    <cellStyle name="Normal 22 2 3" xfId="12871" xr:uid="{00000000-0005-0000-0000-0000482E0000}"/>
    <cellStyle name="Normal 22 2 3 2" xfId="12872" xr:uid="{00000000-0005-0000-0000-0000492E0000}"/>
    <cellStyle name="Normal 22 2 3 2 2" xfId="12873" xr:uid="{00000000-0005-0000-0000-00004A2E0000}"/>
    <cellStyle name="Normal 22 2 3 2 2 2" xfId="12874" xr:uid="{00000000-0005-0000-0000-00004B2E0000}"/>
    <cellStyle name="Normal 22 2 3 2 3" xfId="12875" xr:uid="{00000000-0005-0000-0000-00004C2E0000}"/>
    <cellStyle name="Normal 22 2 3 3" xfId="12876" xr:uid="{00000000-0005-0000-0000-00004D2E0000}"/>
    <cellStyle name="Normal 22 2 3 3 2" xfId="12877" xr:uid="{00000000-0005-0000-0000-00004E2E0000}"/>
    <cellStyle name="Normal 22 2 3 4" xfId="12878" xr:uid="{00000000-0005-0000-0000-00004F2E0000}"/>
    <cellStyle name="Normal 22 2 4" xfId="12879" xr:uid="{00000000-0005-0000-0000-0000502E0000}"/>
    <cellStyle name="Normal 22 2 4 2" xfId="12880" xr:uid="{00000000-0005-0000-0000-0000512E0000}"/>
    <cellStyle name="Normal 22 2 4 2 2" xfId="12881" xr:uid="{00000000-0005-0000-0000-0000522E0000}"/>
    <cellStyle name="Normal 22 2 4 3" xfId="12882" xr:uid="{00000000-0005-0000-0000-0000532E0000}"/>
    <cellStyle name="Normal 22 2 5" xfId="12883" xr:uid="{00000000-0005-0000-0000-0000542E0000}"/>
    <cellStyle name="Normal 22 2 5 2" xfId="12884" xr:uid="{00000000-0005-0000-0000-0000552E0000}"/>
    <cellStyle name="Normal 22 2 6" xfId="12885" xr:uid="{00000000-0005-0000-0000-0000562E0000}"/>
    <cellStyle name="Normal 22 3" xfId="12886" xr:uid="{00000000-0005-0000-0000-0000572E0000}"/>
    <cellStyle name="Normal 22 4" xfId="12887" xr:uid="{00000000-0005-0000-0000-0000582E0000}"/>
    <cellStyle name="Normal 22 4 2" xfId="12888" xr:uid="{00000000-0005-0000-0000-0000592E0000}"/>
    <cellStyle name="Normal 22 4 2 2" xfId="12889" xr:uid="{00000000-0005-0000-0000-00005A2E0000}"/>
    <cellStyle name="Normal 22 4 2 2 2" xfId="12890" xr:uid="{00000000-0005-0000-0000-00005B2E0000}"/>
    <cellStyle name="Normal 22 4 2 2 2 2" xfId="12891" xr:uid="{00000000-0005-0000-0000-00005C2E0000}"/>
    <cellStyle name="Normal 22 4 2 2 3" xfId="12892" xr:uid="{00000000-0005-0000-0000-00005D2E0000}"/>
    <cellStyle name="Normal 22 4 2 3" xfId="12893" xr:uid="{00000000-0005-0000-0000-00005E2E0000}"/>
    <cellStyle name="Normal 22 4 2 3 2" xfId="12894" xr:uid="{00000000-0005-0000-0000-00005F2E0000}"/>
    <cellStyle name="Normal 22 4 2 4" xfId="12895" xr:uid="{00000000-0005-0000-0000-0000602E0000}"/>
    <cellStyle name="Normal 22 4 3" xfId="12896" xr:uid="{00000000-0005-0000-0000-0000612E0000}"/>
    <cellStyle name="Normal 22 4 3 2" xfId="12897" xr:uid="{00000000-0005-0000-0000-0000622E0000}"/>
    <cellStyle name="Normal 22 4 3 2 2" xfId="12898" xr:uid="{00000000-0005-0000-0000-0000632E0000}"/>
    <cellStyle name="Normal 22 4 3 3" xfId="12899" xr:uid="{00000000-0005-0000-0000-0000642E0000}"/>
    <cellStyle name="Normal 22 4 4" xfId="12900" xr:uid="{00000000-0005-0000-0000-0000652E0000}"/>
    <cellStyle name="Normal 22 4 4 2" xfId="12901" xr:uid="{00000000-0005-0000-0000-0000662E0000}"/>
    <cellStyle name="Normal 22 4 5" xfId="12902" xr:uid="{00000000-0005-0000-0000-0000672E0000}"/>
    <cellStyle name="Normal 22 5" xfId="12903" xr:uid="{00000000-0005-0000-0000-0000682E0000}"/>
    <cellStyle name="Normal 22 5 2" xfId="12904" xr:uid="{00000000-0005-0000-0000-0000692E0000}"/>
    <cellStyle name="Normal 22 5 2 2" xfId="12905" xr:uid="{00000000-0005-0000-0000-00006A2E0000}"/>
    <cellStyle name="Normal 22 5 2 2 2" xfId="12906" xr:uid="{00000000-0005-0000-0000-00006B2E0000}"/>
    <cellStyle name="Normal 22 5 2 3" xfId="12907" xr:uid="{00000000-0005-0000-0000-00006C2E0000}"/>
    <cellStyle name="Normal 22 5 3" xfId="12908" xr:uid="{00000000-0005-0000-0000-00006D2E0000}"/>
    <cellStyle name="Normal 22 5 3 2" xfId="12909" xr:uid="{00000000-0005-0000-0000-00006E2E0000}"/>
    <cellStyle name="Normal 22 5 4" xfId="12910" xr:uid="{00000000-0005-0000-0000-00006F2E0000}"/>
    <cellStyle name="Normal 22 6" xfId="12911" xr:uid="{00000000-0005-0000-0000-0000702E0000}"/>
    <cellStyle name="Normal 22 7" xfId="12912" xr:uid="{00000000-0005-0000-0000-0000712E0000}"/>
    <cellStyle name="Normal 22 7 2" xfId="12913" xr:uid="{00000000-0005-0000-0000-0000722E0000}"/>
    <cellStyle name="Normal 22 7 2 2" xfId="12914" xr:uid="{00000000-0005-0000-0000-0000732E0000}"/>
    <cellStyle name="Normal 22 7 3" xfId="12915" xr:uid="{00000000-0005-0000-0000-0000742E0000}"/>
    <cellStyle name="Normal 22 8" xfId="12916" xr:uid="{00000000-0005-0000-0000-0000752E0000}"/>
    <cellStyle name="Normal 22 8 2" xfId="12917" xr:uid="{00000000-0005-0000-0000-0000762E0000}"/>
    <cellStyle name="Normal 22 9" xfId="12918" xr:uid="{00000000-0005-0000-0000-0000772E0000}"/>
    <cellStyle name="Normal 23" xfId="1253" xr:uid="{00000000-0005-0000-0000-0000782E0000}"/>
    <cellStyle name="Normal 23 2" xfId="12919" xr:uid="{00000000-0005-0000-0000-0000792E0000}"/>
    <cellStyle name="Normal 23 2 2" xfId="12920" xr:uid="{00000000-0005-0000-0000-00007A2E0000}"/>
    <cellStyle name="Normal 23 2 2 2" xfId="12921" xr:uid="{00000000-0005-0000-0000-00007B2E0000}"/>
    <cellStyle name="Normal 23 2 2 2 2" xfId="12922" xr:uid="{00000000-0005-0000-0000-00007C2E0000}"/>
    <cellStyle name="Normal 23 2 2 2 2 2" xfId="12923" xr:uid="{00000000-0005-0000-0000-00007D2E0000}"/>
    <cellStyle name="Normal 23 2 2 2 2 2 2" xfId="12924" xr:uid="{00000000-0005-0000-0000-00007E2E0000}"/>
    <cellStyle name="Normal 23 2 2 2 2 3" xfId="12925" xr:uid="{00000000-0005-0000-0000-00007F2E0000}"/>
    <cellStyle name="Normal 23 2 2 2 3" xfId="12926" xr:uid="{00000000-0005-0000-0000-0000802E0000}"/>
    <cellStyle name="Normal 23 2 2 2 3 2" xfId="12927" xr:uid="{00000000-0005-0000-0000-0000812E0000}"/>
    <cellStyle name="Normal 23 2 2 2 4" xfId="12928" xr:uid="{00000000-0005-0000-0000-0000822E0000}"/>
    <cellStyle name="Normal 23 2 2 3" xfId="12929" xr:uid="{00000000-0005-0000-0000-0000832E0000}"/>
    <cellStyle name="Normal 23 2 2 3 2" xfId="12930" xr:uid="{00000000-0005-0000-0000-0000842E0000}"/>
    <cellStyle name="Normal 23 2 2 3 2 2" xfId="12931" xr:uid="{00000000-0005-0000-0000-0000852E0000}"/>
    <cellStyle name="Normal 23 2 2 3 3" xfId="12932" xr:uid="{00000000-0005-0000-0000-0000862E0000}"/>
    <cellStyle name="Normal 23 2 2 4" xfId="12933" xr:uid="{00000000-0005-0000-0000-0000872E0000}"/>
    <cellStyle name="Normal 23 2 2 4 2" xfId="12934" xr:uid="{00000000-0005-0000-0000-0000882E0000}"/>
    <cellStyle name="Normal 23 2 2 5" xfId="12935" xr:uid="{00000000-0005-0000-0000-0000892E0000}"/>
    <cellStyle name="Normal 23 2 3" xfId="12936" xr:uid="{00000000-0005-0000-0000-00008A2E0000}"/>
    <cellStyle name="Normal 23 2 3 2" xfId="12937" xr:uid="{00000000-0005-0000-0000-00008B2E0000}"/>
    <cellStyle name="Normal 23 2 3 2 2" xfId="12938" xr:uid="{00000000-0005-0000-0000-00008C2E0000}"/>
    <cellStyle name="Normal 23 2 3 2 2 2" xfId="12939" xr:uid="{00000000-0005-0000-0000-00008D2E0000}"/>
    <cellStyle name="Normal 23 2 3 2 3" xfId="12940" xr:uid="{00000000-0005-0000-0000-00008E2E0000}"/>
    <cellStyle name="Normal 23 2 3 3" xfId="12941" xr:uid="{00000000-0005-0000-0000-00008F2E0000}"/>
    <cellStyle name="Normal 23 2 3 3 2" xfId="12942" xr:uid="{00000000-0005-0000-0000-0000902E0000}"/>
    <cellStyle name="Normal 23 2 3 4" xfId="12943" xr:uid="{00000000-0005-0000-0000-0000912E0000}"/>
    <cellStyle name="Normal 23 2 4" xfId="12944" xr:uid="{00000000-0005-0000-0000-0000922E0000}"/>
    <cellStyle name="Normal 23 2 4 2" xfId="12945" xr:uid="{00000000-0005-0000-0000-0000932E0000}"/>
    <cellStyle name="Normal 23 2 4 2 2" xfId="12946" xr:uid="{00000000-0005-0000-0000-0000942E0000}"/>
    <cellStyle name="Normal 23 2 4 3" xfId="12947" xr:uid="{00000000-0005-0000-0000-0000952E0000}"/>
    <cellStyle name="Normal 23 2 5" xfId="12948" xr:uid="{00000000-0005-0000-0000-0000962E0000}"/>
    <cellStyle name="Normal 23 2 5 2" xfId="12949" xr:uid="{00000000-0005-0000-0000-0000972E0000}"/>
    <cellStyle name="Normal 23 2 6" xfId="12950" xr:uid="{00000000-0005-0000-0000-0000982E0000}"/>
    <cellStyle name="Normal 23 3" xfId="12951" xr:uid="{00000000-0005-0000-0000-0000992E0000}"/>
    <cellStyle name="Normal 23 4" xfId="12952" xr:uid="{00000000-0005-0000-0000-00009A2E0000}"/>
    <cellStyle name="Normal 23 4 2" xfId="12953" xr:uid="{00000000-0005-0000-0000-00009B2E0000}"/>
    <cellStyle name="Normal 23 4 2 2" xfId="12954" xr:uid="{00000000-0005-0000-0000-00009C2E0000}"/>
    <cellStyle name="Normal 23 4 2 2 2" xfId="12955" xr:uid="{00000000-0005-0000-0000-00009D2E0000}"/>
    <cellStyle name="Normal 23 4 2 2 2 2" xfId="12956" xr:uid="{00000000-0005-0000-0000-00009E2E0000}"/>
    <cellStyle name="Normal 23 4 2 2 3" xfId="12957" xr:uid="{00000000-0005-0000-0000-00009F2E0000}"/>
    <cellStyle name="Normal 23 4 2 3" xfId="12958" xr:uid="{00000000-0005-0000-0000-0000A02E0000}"/>
    <cellStyle name="Normal 23 4 2 3 2" xfId="12959" xr:uid="{00000000-0005-0000-0000-0000A12E0000}"/>
    <cellStyle name="Normal 23 4 2 4" xfId="12960" xr:uid="{00000000-0005-0000-0000-0000A22E0000}"/>
    <cellStyle name="Normal 23 4 3" xfId="12961" xr:uid="{00000000-0005-0000-0000-0000A32E0000}"/>
    <cellStyle name="Normal 23 4 3 2" xfId="12962" xr:uid="{00000000-0005-0000-0000-0000A42E0000}"/>
    <cellStyle name="Normal 23 4 3 2 2" xfId="12963" xr:uid="{00000000-0005-0000-0000-0000A52E0000}"/>
    <cellStyle name="Normal 23 4 3 3" xfId="12964" xr:uid="{00000000-0005-0000-0000-0000A62E0000}"/>
    <cellStyle name="Normal 23 4 4" xfId="12965" xr:uid="{00000000-0005-0000-0000-0000A72E0000}"/>
    <cellStyle name="Normal 23 4 4 2" xfId="12966" xr:uid="{00000000-0005-0000-0000-0000A82E0000}"/>
    <cellStyle name="Normal 23 4 5" xfId="12967" xr:uid="{00000000-0005-0000-0000-0000A92E0000}"/>
    <cellStyle name="Normal 23 5" xfId="12968" xr:uid="{00000000-0005-0000-0000-0000AA2E0000}"/>
    <cellStyle name="Normal 23 5 2" xfId="12969" xr:uid="{00000000-0005-0000-0000-0000AB2E0000}"/>
    <cellStyle name="Normal 23 5 2 2" xfId="12970" xr:uid="{00000000-0005-0000-0000-0000AC2E0000}"/>
    <cellStyle name="Normal 23 5 2 2 2" xfId="12971" xr:uid="{00000000-0005-0000-0000-0000AD2E0000}"/>
    <cellStyle name="Normal 23 5 2 3" xfId="12972" xr:uid="{00000000-0005-0000-0000-0000AE2E0000}"/>
    <cellStyle name="Normal 23 5 3" xfId="12973" xr:uid="{00000000-0005-0000-0000-0000AF2E0000}"/>
    <cellStyle name="Normal 23 5 3 2" xfId="12974" xr:uid="{00000000-0005-0000-0000-0000B02E0000}"/>
    <cellStyle name="Normal 23 5 4" xfId="12975" xr:uid="{00000000-0005-0000-0000-0000B12E0000}"/>
    <cellStyle name="Normal 23 6" xfId="12976" xr:uid="{00000000-0005-0000-0000-0000B22E0000}"/>
    <cellStyle name="Normal 23 7" xfId="12977" xr:uid="{00000000-0005-0000-0000-0000B32E0000}"/>
    <cellStyle name="Normal 23 7 2" xfId="12978" xr:uid="{00000000-0005-0000-0000-0000B42E0000}"/>
    <cellStyle name="Normal 23 7 2 2" xfId="12979" xr:uid="{00000000-0005-0000-0000-0000B52E0000}"/>
    <cellStyle name="Normal 23 7 3" xfId="12980" xr:uid="{00000000-0005-0000-0000-0000B62E0000}"/>
    <cellStyle name="Normal 23 8" xfId="12981" xr:uid="{00000000-0005-0000-0000-0000B72E0000}"/>
    <cellStyle name="Normal 23 8 2" xfId="12982" xr:uid="{00000000-0005-0000-0000-0000B82E0000}"/>
    <cellStyle name="Normal 23 9" xfId="12983" xr:uid="{00000000-0005-0000-0000-0000B92E0000}"/>
    <cellStyle name="Normal 24" xfId="1254" xr:uid="{00000000-0005-0000-0000-0000BA2E0000}"/>
    <cellStyle name="Normal 24 2" xfId="12984" xr:uid="{00000000-0005-0000-0000-0000BB2E0000}"/>
    <cellStyle name="Normal 24 2 2" xfId="12985" xr:uid="{00000000-0005-0000-0000-0000BC2E0000}"/>
    <cellStyle name="Normal 24 2 2 2" xfId="12986" xr:uid="{00000000-0005-0000-0000-0000BD2E0000}"/>
    <cellStyle name="Normal 24 2 2 2 2" xfId="12987" xr:uid="{00000000-0005-0000-0000-0000BE2E0000}"/>
    <cellStyle name="Normal 24 2 2 2 2 2" xfId="12988" xr:uid="{00000000-0005-0000-0000-0000BF2E0000}"/>
    <cellStyle name="Normal 24 2 2 2 2 2 2" xfId="12989" xr:uid="{00000000-0005-0000-0000-0000C02E0000}"/>
    <cellStyle name="Normal 24 2 2 2 2 3" xfId="12990" xr:uid="{00000000-0005-0000-0000-0000C12E0000}"/>
    <cellStyle name="Normal 24 2 2 2 3" xfId="12991" xr:uid="{00000000-0005-0000-0000-0000C22E0000}"/>
    <cellStyle name="Normal 24 2 2 2 3 2" xfId="12992" xr:uid="{00000000-0005-0000-0000-0000C32E0000}"/>
    <cellStyle name="Normal 24 2 2 2 4" xfId="12993" xr:uid="{00000000-0005-0000-0000-0000C42E0000}"/>
    <cellStyle name="Normal 24 2 2 3" xfId="12994" xr:uid="{00000000-0005-0000-0000-0000C52E0000}"/>
    <cellStyle name="Normal 24 2 2 3 2" xfId="12995" xr:uid="{00000000-0005-0000-0000-0000C62E0000}"/>
    <cellStyle name="Normal 24 2 2 3 2 2" xfId="12996" xr:uid="{00000000-0005-0000-0000-0000C72E0000}"/>
    <cellStyle name="Normal 24 2 2 3 3" xfId="12997" xr:uid="{00000000-0005-0000-0000-0000C82E0000}"/>
    <cellStyle name="Normal 24 2 2 4" xfId="12998" xr:uid="{00000000-0005-0000-0000-0000C92E0000}"/>
    <cellStyle name="Normal 24 2 2 4 2" xfId="12999" xr:uid="{00000000-0005-0000-0000-0000CA2E0000}"/>
    <cellStyle name="Normal 24 2 2 5" xfId="13000" xr:uid="{00000000-0005-0000-0000-0000CB2E0000}"/>
    <cellStyle name="Normal 24 2 3" xfId="13001" xr:uid="{00000000-0005-0000-0000-0000CC2E0000}"/>
    <cellStyle name="Normal 24 2 3 2" xfId="13002" xr:uid="{00000000-0005-0000-0000-0000CD2E0000}"/>
    <cellStyle name="Normal 24 2 3 2 2" xfId="13003" xr:uid="{00000000-0005-0000-0000-0000CE2E0000}"/>
    <cellStyle name="Normal 24 2 3 2 2 2" xfId="13004" xr:uid="{00000000-0005-0000-0000-0000CF2E0000}"/>
    <cellStyle name="Normal 24 2 3 2 3" xfId="13005" xr:uid="{00000000-0005-0000-0000-0000D02E0000}"/>
    <cellStyle name="Normal 24 2 3 3" xfId="13006" xr:uid="{00000000-0005-0000-0000-0000D12E0000}"/>
    <cellStyle name="Normal 24 2 3 3 2" xfId="13007" xr:uid="{00000000-0005-0000-0000-0000D22E0000}"/>
    <cellStyle name="Normal 24 2 3 4" xfId="13008" xr:uid="{00000000-0005-0000-0000-0000D32E0000}"/>
    <cellStyle name="Normal 24 2 4" xfId="13009" xr:uid="{00000000-0005-0000-0000-0000D42E0000}"/>
    <cellStyle name="Normal 24 2 4 2" xfId="13010" xr:uid="{00000000-0005-0000-0000-0000D52E0000}"/>
    <cellStyle name="Normal 24 2 4 2 2" xfId="13011" xr:uid="{00000000-0005-0000-0000-0000D62E0000}"/>
    <cellStyle name="Normal 24 2 4 3" xfId="13012" xr:uid="{00000000-0005-0000-0000-0000D72E0000}"/>
    <cellStyle name="Normal 24 2 5" xfId="13013" xr:uid="{00000000-0005-0000-0000-0000D82E0000}"/>
    <cellStyle name="Normal 24 2 5 2" xfId="13014" xr:uid="{00000000-0005-0000-0000-0000D92E0000}"/>
    <cellStyle name="Normal 24 2 6" xfId="13015" xr:uid="{00000000-0005-0000-0000-0000DA2E0000}"/>
    <cellStyle name="Normal 24 3" xfId="13016" xr:uid="{00000000-0005-0000-0000-0000DB2E0000}"/>
    <cellStyle name="Normal 24 4" xfId="13017" xr:uid="{00000000-0005-0000-0000-0000DC2E0000}"/>
    <cellStyle name="Normal 24 4 2" xfId="13018" xr:uid="{00000000-0005-0000-0000-0000DD2E0000}"/>
    <cellStyle name="Normal 24 4 2 2" xfId="13019" xr:uid="{00000000-0005-0000-0000-0000DE2E0000}"/>
    <cellStyle name="Normal 24 4 2 2 2" xfId="13020" xr:uid="{00000000-0005-0000-0000-0000DF2E0000}"/>
    <cellStyle name="Normal 24 4 2 2 2 2" xfId="13021" xr:uid="{00000000-0005-0000-0000-0000E02E0000}"/>
    <cellStyle name="Normal 24 4 2 2 3" xfId="13022" xr:uid="{00000000-0005-0000-0000-0000E12E0000}"/>
    <cellStyle name="Normal 24 4 2 3" xfId="13023" xr:uid="{00000000-0005-0000-0000-0000E22E0000}"/>
    <cellStyle name="Normal 24 4 2 3 2" xfId="13024" xr:uid="{00000000-0005-0000-0000-0000E32E0000}"/>
    <cellStyle name="Normal 24 4 2 4" xfId="13025" xr:uid="{00000000-0005-0000-0000-0000E42E0000}"/>
    <cellStyle name="Normal 24 4 3" xfId="13026" xr:uid="{00000000-0005-0000-0000-0000E52E0000}"/>
    <cellStyle name="Normal 24 4 3 2" xfId="13027" xr:uid="{00000000-0005-0000-0000-0000E62E0000}"/>
    <cellStyle name="Normal 24 4 3 2 2" xfId="13028" xr:uid="{00000000-0005-0000-0000-0000E72E0000}"/>
    <cellStyle name="Normal 24 4 3 3" xfId="13029" xr:uid="{00000000-0005-0000-0000-0000E82E0000}"/>
    <cellStyle name="Normal 24 4 4" xfId="13030" xr:uid="{00000000-0005-0000-0000-0000E92E0000}"/>
    <cellStyle name="Normal 24 4 4 2" xfId="13031" xr:uid="{00000000-0005-0000-0000-0000EA2E0000}"/>
    <cellStyle name="Normal 24 4 5" xfId="13032" xr:uid="{00000000-0005-0000-0000-0000EB2E0000}"/>
    <cellStyle name="Normal 24 5" xfId="13033" xr:uid="{00000000-0005-0000-0000-0000EC2E0000}"/>
    <cellStyle name="Normal 24 5 2" xfId="13034" xr:uid="{00000000-0005-0000-0000-0000ED2E0000}"/>
    <cellStyle name="Normal 24 5 2 2" xfId="13035" xr:uid="{00000000-0005-0000-0000-0000EE2E0000}"/>
    <cellStyle name="Normal 24 5 2 2 2" xfId="13036" xr:uid="{00000000-0005-0000-0000-0000EF2E0000}"/>
    <cellStyle name="Normal 24 5 2 3" xfId="13037" xr:uid="{00000000-0005-0000-0000-0000F02E0000}"/>
    <cellStyle name="Normal 24 5 3" xfId="13038" xr:uid="{00000000-0005-0000-0000-0000F12E0000}"/>
    <cellStyle name="Normal 24 5 3 2" xfId="13039" xr:uid="{00000000-0005-0000-0000-0000F22E0000}"/>
    <cellStyle name="Normal 24 5 4" xfId="13040" xr:uid="{00000000-0005-0000-0000-0000F32E0000}"/>
    <cellStyle name="Normal 24 6" xfId="13041" xr:uid="{00000000-0005-0000-0000-0000F42E0000}"/>
    <cellStyle name="Normal 24 7" xfId="13042" xr:uid="{00000000-0005-0000-0000-0000F52E0000}"/>
    <cellStyle name="Normal 24 7 2" xfId="13043" xr:uid="{00000000-0005-0000-0000-0000F62E0000}"/>
    <cellStyle name="Normal 24 7 2 2" xfId="13044" xr:uid="{00000000-0005-0000-0000-0000F72E0000}"/>
    <cellStyle name="Normal 24 7 3" xfId="13045" xr:uid="{00000000-0005-0000-0000-0000F82E0000}"/>
    <cellStyle name="Normal 24 8" xfId="13046" xr:uid="{00000000-0005-0000-0000-0000F92E0000}"/>
    <cellStyle name="Normal 24 8 2" xfId="13047" xr:uid="{00000000-0005-0000-0000-0000FA2E0000}"/>
    <cellStyle name="Normal 24 9" xfId="13048" xr:uid="{00000000-0005-0000-0000-0000FB2E0000}"/>
    <cellStyle name="Normal 25" xfId="1255" xr:uid="{00000000-0005-0000-0000-0000FC2E0000}"/>
    <cellStyle name="Normal 25 2" xfId="13049" xr:uid="{00000000-0005-0000-0000-0000FD2E0000}"/>
    <cellStyle name="Normal 25 2 2" xfId="13050" xr:uid="{00000000-0005-0000-0000-0000FE2E0000}"/>
    <cellStyle name="Normal 25 2 2 2" xfId="13051" xr:uid="{00000000-0005-0000-0000-0000FF2E0000}"/>
    <cellStyle name="Normal 25 2 2 2 2" xfId="13052" xr:uid="{00000000-0005-0000-0000-0000002F0000}"/>
    <cellStyle name="Normal 25 2 2 2 2 2" xfId="13053" xr:uid="{00000000-0005-0000-0000-0000012F0000}"/>
    <cellStyle name="Normal 25 2 2 2 3" xfId="13054" xr:uid="{00000000-0005-0000-0000-0000022F0000}"/>
    <cellStyle name="Normal 25 2 2 3" xfId="13055" xr:uid="{00000000-0005-0000-0000-0000032F0000}"/>
    <cellStyle name="Normal 25 2 2 3 2" xfId="13056" xr:uid="{00000000-0005-0000-0000-0000042F0000}"/>
    <cellStyle name="Normal 25 2 2 4" xfId="13057" xr:uid="{00000000-0005-0000-0000-0000052F0000}"/>
    <cellStyle name="Normal 25 2 3" xfId="13058" xr:uid="{00000000-0005-0000-0000-0000062F0000}"/>
    <cellStyle name="Normal 25 2 3 2" xfId="13059" xr:uid="{00000000-0005-0000-0000-0000072F0000}"/>
    <cellStyle name="Normal 25 2 3 2 2" xfId="13060" xr:uid="{00000000-0005-0000-0000-0000082F0000}"/>
    <cellStyle name="Normal 25 2 3 3" xfId="13061" xr:uid="{00000000-0005-0000-0000-0000092F0000}"/>
    <cellStyle name="Normal 25 2 4" xfId="13062" xr:uid="{00000000-0005-0000-0000-00000A2F0000}"/>
    <cellStyle name="Normal 25 2 4 2" xfId="13063" xr:uid="{00000000-0005-0000-0000-00000B2F0000}"/>
    <cellStyle name="Normal 25 2 5" xfId="13064" xr:uid="{00000000-0005-0000-0000-00000C2F0000}"/>
    <cellStyle name="Normal 25 3" xfId="13065" xr:uid="{00000000-0005-0000-0000-00000D2F0000}"/>
    <cellStyle name="Normal 25 3 2" xfId="13066" xr:uid="{00000000-0005-0000-0000-00000E2F0000}"/>
    <cellStyle name="Normal 25 3 2 2" xfId="13067" xr:uid="{00000000-0005-0000-0000-00000F2F0000}"/>
    <cellStyle name="Normal 25 3 2 2 2" xfId="13068" xr:uid="{00000000-0005-0000-0000-0000102F0000}"/>
    <cellStyle name="Normal 25 3 2 3" xfId="13069" xr:uid="{00000000-0005-0000-0000-0000112F0000}"/>
    <cellStyle name="Normal 25 3 3" xfId="13070" xr:uid="{00000000-0005-0000-0000-0000122F0000}"/>
    <cellStyle name="Normal 25 3 3 2" xfId="13071" xr:uid="{00000000-0005-0000-0000-0000132F0000}"/>
    <cellStyle name="Normal 25 3 4" xfId="13072" xr:uid="{00000000-0005-0000-0000-0000142F0000}"/>
    <cellStyle name="Normal 25 4" xfId="13073" xr:uid="{00000000-0005-0000-0000-0000152F0000}"/>
    <cellStyle name="Normal 25 4 2" xfId="13074" xr:uid="{00000000-0005-0000-0000-0000162F0000}"/>
    <cellStyle name="Normal 25 4 2 2" xfId="13075" xr:uid="{00000000-0005-0000-0000-0000172F0000}"/>
    <cellStyle name="Normal 25 4 2 2 2" xfId="13076" xr:uid="{00000000-0005-0000-0000-0000182F0000}"/>
    <cellStyle name="Normal 25 4 2 3" xfId="13077" xr:uid="{00000000-0005-0000-0000-0000192F0000}"/>
    <cellStyle name="Normal 25 4 3" xfId="13078" xr:uid="{00000000-0005-0000-0000-00001A2F0000}"/>
    <cellStyle name="Normal 25 4 3 2" xfId="13079" xr:uid="{00000000-0005-0000-0000-00001B2F0000}"/>
    <cellStyle name="Normal 25 4 4" xfId="13080" xr:uid="{00000000-0005-0000-0000-00001C2F0000}"/>
    <cellStyle name="Normal 25 5" xfId="13081" xr:uid="{00000000-0005-0000-0000-00001D2F0000}"/>
    <cellStyle name="Normal 25 5 2" xfId="13082" xr:uid="{00000000-0005-0000-0000-00001E2F0000}"/>
    <cellStyle name="Normal 25 6" xfId="13083" xr:uid="{00000000-0005-0000-0000-00001F2F0000}"/>
    <cellStyle name="Normal 25 6 2" xfId="13084" xr:uid="{00000000-0005-0000-0000-0000202F0000}"/>
    <cellStyle name="Normal 25 6 2 2" xfId="13085" xr:uid="{00000000-0005-0000-0000-0000212F0000}"/>
    <cellStyle name="Normal 25 6 3" xfId="13086" xr:uid="{00000000-0005-0000-0000-0000222F0000}"/>
    <cellStyle name="Normal 25 7" xfId="13087" xr:uid="{00000000-0005-0000-0000-0000232F0000}"/>
    <cellStyle name="Normal 25 7 2" xfId="13088" xr:uid="{00000000-0005-0000-0000-0000242F0000}"/>
    <cellStyle name="Normal 25 8" xfId="13089" xr:uid="{00000000-0005-0000-0000-0000252F0000}"/>
    <cellStyle name="Normal 26" xfId="1256" xr:uid="{00000000-0005-0000-0000-0000262F0000}"/>
    <cellStyle name="Normal 26 2" xfId="13090" xr:uid="{00000000-0005-0000-0000-0000272F0000}"/>
    <cellStyle name="Normal 26 2 2" xfId="13091" xr:uid="{00000000-0005-0000-0000-0000282F0000}"/>
    <cellStyle name="Normal 26 2 2 2" xfId="13092" xr:uid="{00000000-0005-0000-0000-0000292F0000}"/>
    <cellStyle name="Normal 26 2 2 2 2" xfId="13093" xr:uid="{00000000-0005-0000-0000-00002A2F0000}"/>
    <cellStyle name="Normal 26 2 2 3" xfId="13094" xr:uid="{00000000-0005-0000-0000-00002B2F0000}"/>
    <cellStyle name="Normal 26 2 3" xfId="13095" xr:uid="{00000000-0005-0000-0000-00002C2F0000}"/>
    <cellStyle name="Normal 26 2 3 2" xfId="13096" xr:uid="{00000000-0005-0000-0000-00002D2F0000}"/>
    <cellStyle name="Normal 26 2 4" xfId="13097" xr:uid="{00000000-0005-0000-0000-00002E2F0000}"/>
    <cellStyle name="Normal 26 3" xfId="13098" xr:uid="{00000000-0005-0000-0000-00002F2F0000}"/>
    <cellStyle name="Normal 26 3 2" xfId="13099" xr:uid="{00000000-0005-0000-0000-0000302F0000}"/>
    <cellStyle name="Normal 26 3 2 2" xfId="13100" xr:uid="{00000000-0005-0000-0000-0000312F0000}"/>
    <cellStyle name="Normal 26 3 2 2 2" xfId="13101" xr:uid="{00000000-0005-0000-0000-0000322F0000}"/>
    <cellStyle name="Normal 26 3 2 3" xfId="13102" xr:uid="{00000000-0005-0000-0000-0000332F0000}"/>
    <cellStyle name="Normal 26 3 3" xfId="13103" xr:uid="{00000000-0005-0000-0000-0000342F0000}"/>
    <cellStyle name="Normal 26 3 3 2" xfId="13104" xr:uid="{00000000-0005-0000-0000-0000352F0000}"/>
    <cellStyle name="Normal 26 3 4" xfId="13105" xr:uid="{00000000-0005-0000-0000-0000362F0000}"/>
    <cellStyle name="Normal 26 4" xfId="13106" xr:uid="{00000000-0005-0000-0000-0000372F0000}"/>
    <cellStyle name="Normal 26 4 2" xfId="13107" xr:uid="{00000000-0005-0000-0000-0000382F0000}"/>
    <cellStyle name="Normal 26 4 2 2" xfId="13108" xr:uid="{00000000-0005-0000-0000-0000392F0000}"/>
    <cellStyle name="Normal 26 4 3" xfId="13109" xr:uid="{00000000-0005-0000-0000-00003A2F0000}"/>
    <cellStyle name="Normal 26 5" xfId="13110" xr:uid="{00000000-0005-0000-0000-00003B2F0000}"/>
    <cellStyle name="Normal 26 5 2" xfId="13111" xr:uid="{00000000-0005-0000-0000-00003C2F0000}"/>
    <cellStyle name="Normal 26 6" xfId="13112" xr:uid="{00000000-0005-0000-0000-00003D2F0000}"/>
    <cellStyle name="Normal 27" xfId="1257" xr:uid="{00000000-0005-0000-0000-00003E2F0000}"/>
    <cellStyle name="Normal 27 2" xfId="13113" xr:uid="{00000000-0005-0000-0000-00003F2F0000}"/>
    <cellStyle name="Normal 27 2 2" xfId="13114" xr:uid="{00000000-0005-0000-0000-0000402F0000}"/>
    <cellStyle name="Normal 27 2 2 2" xfId="13115" xr:uid="{00000000-0005-0000-0000-0000412F0000}"/>
    <cellStyle name="Normal 27 2 3" xfId="13116" xr:uid="{00000000-0005-0000-0000-0000422F0000}"/>
    <cellStyle name="Normal 27 3" xfId="13117" xr:uid="{00000000-0005-0000-0000-0000432F0000}"/>
    <cellStyle name="Normal 27 3 2" xfId="13118" xr:uid="{00000000-0005-0000-0000-0000442F0000}"/>
    <cellStyle name="Normal 27 4" xfId="13119" xr:uid="{00000000-0005-0000-0000-0000452F0000}"/>
    <cellStyle name="Normal 28" xfId="1258" xr:uid="{00000000-0005-0000-0000-0000462F0000}"/>
    <cellStyle name="Normal 28 2" xfId="13120" xr:uid="{00000000-0005-0000-0000-0000472F0000}"/>
    <cellStyle name="Normal 28 2 2" xfId="13121" xr:uid="{00000000-0005-0000-0000-0000482F0000}"/>
    <cellStyle name="Normal 28 2 2 2" xfId="13122" xr:uid="{00000000-0005-0000-0000-0000492F0000}"/>
    <cellStyle name="Normal 28 2 3" xfId="13123" xr:uid="{00000000-0005-0000-0000-00004A2F0000}"/>
    <cellStyle name="Normal 28 3" xfId="13124" xr:uid="{00000000-0005-0000-0000-00004B2F0000}"/>
    <cellStyle name="Normal 28 3 2" xfId="13125" xr:uid="{00000000-0005-0000-0000-00004C2F0000}"/>
    <cellStyle name="Normal 28 4" xfId="13126" xr:uid="{00000000-0005-0000-0000-00004D2F0000}"/>
    <cellStyle name="Normal 29" xfId="1259" xr:uid="{00000000-0005-0000-0000-00004E2F0000}"/>
    <cellStyle name="Normal 29 2" xfId="13127" xr:uid="{00000000-0005-0000-0000-00004F2F0000}"/>
    <cellStyle name="Normal 29 2 2" xfId="13128" xr:uid="{00000000-0005-0000-0000-0000502F0000}"/>
    <cellStyle name="Normal 29 2 2 2" xfId="13129" xr:uid="{00000000-0005-0000-0000-0000512F0000}"/>
    <cellStyle name="Normal 29 2 3" xfId="13130" xr:uid="{00000000-0005-0000-0000-0000522F0000}"/>
    <cellStyle name="Normal 29 3" xfId="13131" xr:uid="{00000000-0005-0000-0000-0000532F0000}"/>
    <cellStyle name="Normal 29 3 2" xfId="13132" xr:uid="{00000000-0005-0000-0000-0000542F0000}"/>
    <cellStyle name="Normal 29 4" xfId="13133" xr:uid="{00000000-0005-0000-0000-0000552F0000}"/>
    <cellStyle name="Normal 3" xfId="1260" xr:uid="{00000000-0005-0000-0000-0000562F0000}"/>
    <cellStyle name="Normal 3 10" xfId="1261" xr:uid="{00000000-0005-0000-0000-0000572F0000}"/>
    <cellStyle name="Normal 3 10 2" xfId="1262" xr:uid="{00000000-0005-0000-0000-0000582F0000}"/>
    <cellStyle name="Normal 3 10 2 2" xfId="13134" xr:uid="{00000000-0005-0000-0000-0000592F0000}"/>
    <cellStyle name="Normal 3 10 2 2 2" xfId="13135" xr:uid="{00000000-0005-0000-0000-00005A2F0000}"/>
    <cellStyle name="Normal 3 10 2 2 2 2" xfId="13136" xr:uid="{00000000-0005-0000-0000-00005B2F0000}"/>
    <cellStyle name="Normal 3 10 2 2 2 2 2" xfId="13137" xr:uid="{00000000-0005-0000-0000-00005C2F0000}"/>
    <cellStyle name="Normal 3 10 2 2 2 2 2 2" xfId="13138" xr:uid="{00000000-0005-0000-0000-00005D2F0000}"/>
    <cellStyle name="Normal 3 10 2 2 2 2 3" xfId="13139" xr:uid="{00000000-0005-0000-0000-00005E2F0000}"/>
    <cellStyle name="Normal 3 10 2 2 2 3" xfId="13140" xr:uid="{00000000-0005-0000-0000-00005F2F0000}"/>
    <cellStyle name="Normal 3 10 2 2 2 3 2" xfId="13141" xr:uid="{00000000-0005-0000-0000-0000602F0000}"/>
    <cellStyle name="Normal 3 10 2 2 2 4" xfId="13142" xr:uid="{00000000-0005-0000-0000-0000612F0000}"/>
    <cellStyle name="Normal 3 10 2 2 3" xfId="13143" xr:uid="{00000000-0005-0000-0000-0000622F0000}"/>
    <cellStyle name="Normal 3 10 2 2 3 2" xfId="13144" xr:uid="{00000000-0005-0000-0000-0000632F0000}"/>
    <cellStyle name="Normal 3 10 2 2 3 2 2" xfId="13145" xr:uid="{00000000-0005-0000-0000-0000642F0000}"/>
    <cellStyle name="Normal 3 10 2 2 3 3" xfId="13146" xr:uid="{00000000-0005-0000-0000-0000652F0000}"/>
    <cellStyle name="Normal 3 10 2 2 4" xfId="13147" xr:uid="{00000000-0005-0000-0000-0000662F0000}"/>
    <cellStyle name="Normal 3 10 2 2 4 2" xfId="13148" xr:uid="{00000000-0005-0000-0000-0000672F0000}"/>
    <cellStyle name="Normal 3 10 2 2 5" xfId="13149" xr:uid="{00000000-0005-0000-0000-0000682F0000}"/>
    <cellStyle name="Normal 3 10 2 3" xfId="13150" xr:uid="{00000000-0005-0000-0000-0000692F0000}"/>
    <cellStyle name="Normal 3 10 2 3 2" xfId="13151" xr:uid="{00000000-0005-0000-0000-00006A2F0000}"/>
    <cellStyle name="Normal 3 10 2 3 2 2" xfId="13152" xr:uid="{00000000-0005-0000-0000-00006B2F0000}"/>
    <cellStyle name="Normal 3 10 2 3 2 2 2" xfId="13153" xr:uid="{00000000-0005-0000-0000-00006C2F0000}"/>
    <cellStyle name="Normal 3 10 2 3 2 3" xfId="13154" xr:uid="{00000000-0005-0000-0000-00006D2F0000}"/>
    <cellStyle name="Normal 3 10 2 3 3" xfId="13155" xr:uid="{00000000-0005-0000-0000-00006E2F0000}"/>
    <cellStyle name="Normal 3 10 2 3 3 2" xfId="13156" xr:uid="{00000000-0005-0000-0000-00006F2F0000}"/>
    <cellStyle name="Normal 3 10 2 3 4" xfId="13157" xr:uid="{00000000-0005-0000-0000-0000702F0000}"/>
    <cellStyle name="Normal 3 10 2 4" xfId="13158" xr:uid="{00000000-0005-0000-0000-0000712F0000}"/>
    <cellStyle name="Normal 3 10 2 4 2" xfId="13159" xr:uid="{00000000-0005-0000-0000-0000722F0000}"/>
    <cellStyle name="Normal 3 10 2 4 2 2" xfId="13160" xr:uid="{00000000-0005-0000-0000-0000732F0000}"/>
    <cellStyle name="Normal 3 10 2 4 2 2 2" xfId="13161" xr:uid="{00000000-0005-0000-0000-0000742F0000}"/>
    <cellStyle name="Normal 3 10 2 4 2 3" xfId="13162" xr:uid="{00000000-0005-0000-0000-0000752F0000}"/>
    <cellStyle name="Normal 3 10 2 4 3" xfId="13163" xr:uid="{00000000-0005-0000-0000-0000762F0000}"/>
    <cellStyle name="Normal 3 10 2 4 3 2" xfId="13164" xr:uid="{00000000-0005-0000-0000-0000772F0000}"/>
    <cellStyle name="Normal 3 10 2 4 4" xfId="13165" xr:uid="{00000000-0005-0000-0000-0000782F0000}"/>
    <cellStyle name="Normal 3 10 2 5" xfId="13166" xr:uid="{00000000-0005-0000-0000-0000792F0000}"/>
    <cellStyle name="Normal 3 10 2 5 2" xfId="13167" xr:uid="{00000000-0005-0000-0000-00007A2F0000}"/>
    <cellStyle name="Normal 3 10 2 5 2 2" xfId="13168" xr:uid="{00000000-0005-0000-0000-00007B2F0000}"/>
    <cellStyle name="Normal 3 10 2 5 3" xfId="13169" xr:uid="{00000000-0005-0000-0000-00007C2F0000}"/>
    <cellStyle name="Normal 3 10 2 6" xfId="13170" xr:uid="{00000000-0005-0000-0000-00007D2F0000}"/>
    <cellStyle name="Normal 3 10 2 6 2" xfId="13171" xr:uid="{00000000-0005-0000-0000-00007E2F0000}"/>
    <cellStyle name="Normal 3 10 2 7" xfId="13172" xr:uid="{00000000-0005-0000-0000-00007F2F0000}"/>
    <cellStyle name="Normal 3 10 2 7 2" xfId="13173" xr:uid="{00000000-0005-0000-0000-0000802F0000}"/>
    <cellStyle name="Normal 3 10 2 8" xfId="13174" xr:uid="{00000000-0005-0000-0000-0000812F0000}"/>
    <cellStyle name="Normal 3 10 3" xfId="1263" xr:uid="{00000000-0005-0000-0000-0000822F0000}"/>
    <cellStyle name="Normal 3 10 3 2" xfId="13175" xr:uid="{00000000-0005-0000-0000-0000832F0000}"/>
    <cellStyle name="Normal 3 10 3 2 2" xfId="13176" xr:uid="{00000000-0005-0000-0000-0000842F0000}"/>
    <cellStyle name="Normal 3 10 3 2 2 2" xfId="13177" xr:uid="{00000000-0005-0000-0000-0000852F0000}"/>
    <cellStyle name="Normal 3 10 3 2 2 2 2" xfId="13178" xr:uid="{00000000-0005-0000-0000-0000862F0000}"/>
    <cellStyle name="Normal 3 10 3 2 2 3" xfId="13179" xr:uid="{00000000-0005-0000-0000-0000872F0000}"/>
    <cellStyle name="Normal 3 10 3 2 3" xfId="13180" xr:uid="{00000000-0005-0000-0000-0000882F0000}"/>
    <cellStyle name="Normal 3 10 3 2 3 2" xfId="13181" xr:uid="{00000000-0005-0000-0000-0000892F0000}"/>
    <cellStyle name="Normal 3 10 3 2 4" xfId="13182" xr:uid="{00000000-0005-0000-0000-00008A2F0000}"/>
    <cellStyle name="Normal 3 10 3 3" xfId="13183" xr:uid="{00000000-0005-0000-0000-00008B2F0000}"/>
    <cellStyle name="Normal 3 10 3 3 2" xfId="13184" xr:uid="{00000000-0005-0000-0000-00008C2F0000}"/>
    <cellStyle name="Normal 3 10 3 3 2 2" xfId="13185" xr:uid="{00000000-0005-0000-0000-00008D2F0000}"/>
    <cellStyle name="Normal 3 10 3 3 3" xfId="13186" xr:uid="{00000000-0005-0000-0000-00008E2F0000}"/>
    <cellStyle name="Normal 3 10 3 4" xfId="13187" xr:uid="{00000000-0005-0000-0000-00008F2F0000}"/>
    <cellStyle name="Normal 3 10 3 4 2" xfId="13188" xr:uid="{00000000-0005-0000-0000-0000902F0000}"/>
    <cellStyle name="Normal 3 10 3 5" xfId="13189" xr:uid="{00000000-0005-0000-0000-0000912F0000}"/>
    <cellStyle name="Normal 3 10 4" xfId="13190" xr:uid="{00000000-0005-0000-0000-0000922F0000}"/>
    <cellStyle name="Normal 3 10 4 2" xfId="13191" xr:uid="{00000000-0005-0000-0000-0000932F0000}"/>
    <cellStyle name="Normal 3 10 4 2 2" xfId="13192" xr:uid="{00000000-0005-0000-0000-0000942F0000}"/>
    <cellStyle name="Normal 3 10 4 2 2 2" xfId="13193" xr:uid="{00000000-0005-0000-0000-0000952F0000}"/>
    <cellStyle name="Normal 3 10 4 2 3" xfId="13194" xr:uid="{00000000-0005-0000-0000-0000962F0000}"/>
    <cellStyle name="Normal 3 10 4 3" xfId="13195" xr:uid="{00000000-0005-0000-0000-0000972F0000}"/>
    <cellStyle name="Normal 3 10 4 3 2" xfId="13196" xr:uid="{00000000-0005-0000-0000-0000982F0000}"/>
    <cellStyle name="Normal 3 10 4 4" xfId="13197" xr:uid="{00000000-0005-0000-0000-0000992F0000}"/>
    <cellStyle name="Normal 3 10 5" xfId="13198" xr:uid="{00000000-0005-0000-0000-00009A2F0000}"/>
    <cellStyle name="Normal 3 10 5 2" xfId="13199" xr:uid="{00000000-0005-0000-0000-00009B2F0000}"/>
    <cellStyle name="Normal 3 10 5 2 2" xfId="13200" xr:uid="{00000000-0005-0000-0000-00009C2F0000}"/>
    <cellStyle name="Normal 3 10 5 2 2 2" xfId="13201" xr:uid="{00000000-0005-0000-0000-00009D2F0000}"/>
    <cellStyle name="Normal 3 10 5 2 3" xfId="13202" xr:uid="{00000000-0005-0000-0000-00009E2F0000}"/>
    <cellStyle name="Normal 3 10 5 3" xfId="13203" xr:uid="{00000000-0005-0000-0000-00009F2F0000}"/>
    <cellStyle name="Normal 3 10 5 3 2" xfId="13204" xr:uid="{00000000-0005-0000-0000-0000A02F0000}"/>
    <cellStyle name="Normal 3 10 5 4" xfId="13205" xr:uid="{00000000-0005-0000-0000-0000A12F0000}"/>
    <cellStyle name="Normal 3 10 6" xfId="13206" xr:uid="{00000000-0005-0000-0000-0000A22F0000}"/>
    <cellStyle name="Normal 3 10 6 2" xfId="13207" xr:uid="{00000000-0005-0000-0000-0000A32F0000}"/>
    <cellStyle name="Normal 3 10 6 2 2" xfId="13208" xr:uid="{00000000-0005-0000-0000-0000A42F0000}"/>
    <cellStyle name="Normal 3 10 6 3" xfId="13209" xr:uid="{00000000-0005-0000-0000-0000A52F0000}"/>
    <cellStyle name="Normal 3 10 7" xfId="13210" xr:uid="{00000000-0005-0000-0000-0000A62F0000}"/>
    <cellStyle name="Normal 3 10 7 2" xfId="13211" xr:uid="{00000000-0005-0000-0000-0000A72F0000}"/>
    <cellStyle name="Normal 3 10 8" xfId="13212" xr:uid="{00000000-0005-0000-0000-0000A82F0000}"/>
    <cellStyle name="Normal 3 10 8 2" xfId="13213" xr:uid="{00000000-0005-0000-0000-0000A92F0000}"/>
    <cellStyle name="Normal 3 10 9" xfId="13214" xr:uid="{00000000-0005-0000-0000-0000AA2F0000}"/>
    <cellStyle name="Normal 3 10_T-straight with PEDs adjustor" xfId="13215" xr:uid="{00000000-0005-0000-0000-0000AB2F0000}"/>
    <cellStyle name="Normal 3 11" xfId="1264" xr:uid="{00000000-0005-0000-0000-0000AC2F0000}"/>
    <cellStyle name="Normal 3 11 2" xfId="13216" xr:uid="{00000000-0005-0000-0000-0000AD2F0000}"/>
    <cellStyle name="Normal 3 11 2 2" xfId="13217" xr:uid="{00000000-0005-0000-0000-0000AE2F0000}"/>
    <cellStyle name="Normal 3 11 2 2 2" xfId="13218" xr:uid="{00000000-0005-0000-0000-0000AF2F0000}"/>
    <cellStyle name="Normal 3 11 2 2 2 2" xfId="13219" xr:uid="{00000000-0005-0000-0000-0000B02F0000}"/>
    <cellStyle name="Normal 3 11 2 2 2 2 2" xfId="13220" xr:uid="{00000000-0005-0000-0000-0000B12F0000}"/>
    <cellStyle name="Normal 3 11 2 2 2 3" xfId="13221" xr:uid="{00000000-0005-0000-0000-0000B22F0000}"/>
    <cellStyle name="Normal 3 11 2 2 3" xfId="13222" xr:uid="{00000000-0005-0000-0000-0000B32F0000}"/>
    <cellStyle name="Normal 3 11 2 2 3 2" xfId="13223" xr:uid="{00000000-0005-0000-0000-0000B42F0000}"/>
    <cellStyle name="Normal 3 11 2 2 4" xfId="13224" xr:uid="{00000000-0005-0000-0000-0000B52F0000}"/>
    <cellStyle name="Normal 3 11 2 3" xfId="13225" xr:uid="{00000000-0005-0000-0000-0000B62F0000}"/>
    <cellStyle name="Normal 3 11 2 3 2" xfId="13226" xr:uid="{00000000-0005-0000-0000-0000B72F0000}"/>
    <cellStyle name="Normal 3 11 2 3 2 2" xfId="13227" xr:uid="{00000000-0005-0000-0000-0000B82F0000}"/>
    <cellStyle name="Normal 3 11 2 3 3" xfId="13228" xr:uid="{00000000-0005-0000-0000-0000B92F0000}"/>
    <cellStyle name="Normal 3 11 2 4" xfId="13229" xr:uid="{00000000-0005-0000-0000-0000BA2F0000}"/>
    <cellStyle name="Normal 3 11 2 4 2" xfId="13230" xr:uid="{00000000-0005-0000-0000-0000BB2F0000}"/>
    <cellStyle name="Normal 3 11 2 5" xfId="13231" xr:uid="{00000000-0005-0000-0000-0000BC2F0000}"/>
    <cellStyle name="Normal 3 11 3" xfId="13232" xr:uid="{00000000-0005-0000-0000-0000BD2F0000}"/>
    <cellStyle name="Normal 3 11 3 2" xfId="13233" xr:uid="{00000000-0005-0000-0000-0000BE2F0000}"/>
    <cellStyle name="Normal 3 11 3 2 2" xfId="13234" xr:uid="{00000000-0005-0000-0000-0000BF2F0000}"/>
    <cellStyle name="Normal 3 11 3 2 2 2" xfId="13235" xr:uid="{00000000-0005-0000-0000-0000C02F0000}"/>
    <cellStyle name="Normal 3 11 3 2 3" xfId="13236" xr:uid="{00000000-0005-0000-0000-0000C12F0000}"/>
    <cellStyle name="Normal 3 11 3 3" xfId="13237" xr:uid="{00000000-0005-0000-0000-0000C22F0000}"/>
    <cellStyle name="Normal 3 11 3 3 2" xfId="13238" xr:uid="{00000000-0005-0000-0000-0000C32F0000}"/>
    <cellStyle name="Normal 3 11 3 4" xfId="13239" xr:uid="{00000000-0005-0000-0000-0000C42F0000}"/>
    <cellStyle name="Normal 3 11 4" xfId="13240" xr:uid="{00000000-0005-0000-0000-0000C52F0000}"/>
    <cellStyle name="Normal 3 11 4 2" xfId="13241" xr:uid="{00000000-0005-0000-0000-0000C62F0000}"/>
    <cellStyle name="Normal 3 11 4 2 2" xfId="13242" xr:uid="{00000000-0005-0000-0000-0000C72F0000}"/>
    <cellStyle name="Normal 3 11 4 2 2 2" xfId="13243" xr:uid="{00000000-0005-0000-0000-0000C82F0000}"/>
    <cellStyle name="Normal 3 11 4 2 3" xfId="13244" xr:uid="{00000000-0005-0000-0000-0000C92F0000}"/>
    <cellStyle name="Normal 3 11 4 3" xfId="13245" xr:uid="{00000000-0005-0000-0000-0000CA2F0000}"/>
    <cellStyle name="Normal 3 11 4 3 2" xfId="13246" xr:uid="{00000000-0005-0000-0000-0000CB2F0000}"/>
    <cellStyle name="Normal 3 11 4 4" xfId="13247" xr:uid="{00000000-0005-0000-0000-0000CC2F0000}"/>
    <cellStyle name="Normal 3 11 5" xfId="13248" xr:uid="{00000000-0005-0000-0000-0000CD2F0000}"/>
    <cellStyle name="Normal 3 11 5 2" xfId="13249" xr:uid="{00000000-0005-0000-0000-0000CE2F0000}"/>
    <cellStyle name="Normal 3 11 5 2 2" xfId="13250" xr:uid="{00000000-0005-0000-0000-0000CF2F0000}"/>
    <cellStyle name="Normal 3 11 5 3" xfId="13251" xr:uid="{00000000-0005-0000-0000-0000D02F0000}"/>
    <cellStyle name="Normal 3 11 6" xfId="13252" xr:uid="{00000000-0005-0000-0000-0000D12F0000}"/>
    <cellStyle name="Normal 3 11 6 2" xfId="13253" xr:uid="{00000000-0005-0000-0000-0000D22F0000}"/>
    <cellStyle name="Normal 3 11 7" xfId="13254" xr:uid="{00000000-0005-0000-0000-0000D32F0000}"/>
    <cellStyle name="Normal 3 11 7 2" xfId="13255" xr:uid="{00000000-0005-0000-0000-0000D42F0000}"/>
    <cellStyle name="Normal 3 11 8" xfId="13256" xr:uid="{00000000-0005-0000-0000-0000D52F0000}"/>
    <cellStyle name="Normal 3 12" xfId="1265" xr:uid="{00000000-0005-0000-0000-0000D62F0000}"/>
    <cellStyle name="Normal 3 12 2" xfId="13257" xr:uid="{00000000-0005-0000-0000-0000D72F0000}"/>
    <cellStyle name="Normal 3 12 2 2" xfId="13258" xr:uid="{00000000-0005-0000-0000-0000D82F0000}"/>
    <cellStyle name="Normal 3 12 2 2 2" xfId="13259" xr:uid="{00000000-0005-0000-0000-0000D92F0000}"/>
    <cellStyle name="Normal 3 12 2 2 2 2" xfId="13260" xr:uid="{00000000-0005-0000-0000-0000DA2F0000}"/>
    <cellStyle name="Normal 3 12 2 2 2 2 2" xfId="13261" xr:uid="{00000000-0005-0000-0000-0000DB2F0000}"/>
    <cellStyle name="Normal 3 12 2 2 2 3" xfId="13262" xr:uid="{00000000-0005-0000-0000-0000DC2F0000}"/>
    <cellStyle name="Normal 3 12 2 2 3" xfId="13263" xr:uid="{00000000-0005-0000-0000-0000DD2F0000}"/>
    <cellStyle name="Normal 3 12 2 2 3 2" xfId="13264" xr:uid="{00000000-0005-0000-0000-0000DE2F0000}"/>
    <cellStyle name="Normal 3 12 2 2 4" xfId="13265" xr:uid="{00000000-0005-0000-0000-0000DF2F0000}"/>
    <cellStyle name="Normal 3 12 2 3" xfId="13266" xr:uid="{00000000-0005-0000-0000-0000E02F0000}"/>
    <cellStyle name="Normal 3 12 2 3 2" xfId="13267" xr:uid="{00000000-0005-0000-0000-0000E12F0000}"/>
    <cellStyle name="Normal 3 12 2 3 2 2" xfId="13268" xr:uid="{00000000-0005-0000-0000-0000E22F0000}"/>
    <cellStyle name="Normal 3 12 2 3 3" xfId="13269" xr:uid="{00000000-0005-0000-0000-0000E32F0000}"/>
    <cellStyle name="Normal 3 12 2 4" xfId="13270" xr:uid="{00000000-0005-0000-0000-0000E42F0000}"/>
    <cellStyle name="Normal 3 12 2 4 2" xfId="13271" xr:uid="{00000000-0005-0000-0000-0000E52F0000}"/>
    <cellStyle name="Normal 3 12 2 5" xfId="13272" xr:uid="{00000000-0005-0000-0000-0000E62F0000}"/>
    <cellStyle name="Normal 3 12 2 6" xfId="13273" xr:uid="{00000000-0005-0000-0000-0000E72F0000}"/>
    <cellStyle name="Normal 3 12 3" xfId="13274" xr:uid="{00000000-0005-0000-0000-0000E82F0000}"/>
    <cellStyle name="Normal 3 12 3 2" xfId="13275" xr:uid="{00000000-0005-0000-0000-0000E92F0000}"/>
    <cellStyle name="Normal 3 12 3 2 2" xfId="13276" xr:uid="{00000000-0005-0000-0000-0000EA2F0000}"/>
    <cellStyle name="Normal 3 12 3 2 2 2" xfId="13277" xr:uid="{00000000-0005-0000-0000-0000EB2F0000}"/>
    <cellStyle name="Normal 3 12 3 2 3" xfId="13278" xr:uid="{00000000-0005-0000-0000-0000EC2F0000}"/>
    <cellStyle name="Normal 3 12 3 3" xfId="13279" xr:uid="{00000000-0005-0000-0000-0000ED2F0000}"/>
    <cellStyle name="Normal 3 12 3 3 2" xfId="13280" xr:uid="{00000000-0005-0000-0000-0000EE2F0000}"/>
    <cellStyle name="Normal 3 12 3 4" xfId="13281" xr:uid="{00000000-0005-0000-0000-0000EF2F0000}"/>
    <cellStyle name="Normal 3 12 4" xfId="13282" xr:uid="{00000000-0005-0000-0000-0000F02F0000}"/>
    <cellStyle name="Normal 3 12 4 2" xfId="13283" xr:uid="{00000000-0005-0000-0000-0000F12F0000}"/>
    <cellStyle name="Normal 3 12 4 2 2" xfId="13284" xr:uid="{00000000-0005-0000-0000-0000F22F0000}"/>
    <cellStyle name="Normal 3 12 4 2 2 2" xfId="13285" xr:uid="{00000000-0005-0000-0000-0000F32F0000}"/>
    <cellStyle name="Normal 3 12 4 2 3" xfId="13286" xr:uid="{00000000-0005-0000-0000-0000F42F0000}"/>
    <cellStyle name="Normal 3 12 4 3" xfId="13287" xr:uid="{00000000-0005-0000-0000-0000F52F0000}"/>
    <cellStyle name="Normal 3 12 4 3 2" xfId="13288" xr:uid="{00000000-0005-0000-0000-0000F62F0000}"/>
    <cellStyle name="Normal 3 12 4 4" xfId="13289" xr:uid="{00000000-0005-0000-0000-0000F72F0000}"/>
    <cellStyle name="Normal 3 12 5" xfId="13290" xr:uid="{00000000-0005-0000-0000-0000F82F0000}"/>
    <cellStyle name="Normal 3 12 5 2" xfId="13291" xr:uid="{00000000-0005-0000-0000-0000F92F0000}"/>
    <cellStyle name="Normal 3 12 5 2 2" xfId="13292" xr:uid="{00000000-0005-0000-0000-0000FA2F0000}"/>
    <cellStyle name="Normal 3 12 5 3" xfId="13293" xr:uid="{00000000-0005-0000-0000-0000FB2F0000}"/>
    <cellStyle name="Normal 3 12 6" xfId="13294" xr:uid="{00000000-0005-0000-0000-0000FC2F0000}"/>
    <cellStyle name="Normal 3 12 6 2" xfId="13295" xr:uid="{00000000-0005-0000-0000-0000FD2F0000}"/>
    <cellStyle name="Normal 3 12 7" xfId="13296" xr:uid="{00000000-0005-0000-0000-0000FE2F0000}"/>
    <cellStyle name="Normal 3 12 7 2" xfId="13297" xr:uid="{00000000-0005-0000-0000-0000FF2F0000}"/>
    <cellStyle name="Normal 3 12 8" xfId="13298" xr:uid="{00000000-0005-0000-0000-000000300000}"/>
    <cellStyle name="Normal 3 12 9" xfId="13299" xr:uid="{00000000-0005-0000-0000-000001300000}"/>
    <cellStyle name="Normal 3 13" xfId="1266" xr:uid="{00000000-0005-0000-0000-000002300000}"/>
    <cellStyle name="Normal 3 13 2" xfId="13300" xr:uid="{00000000-0005-0000-0000-000003300000}"/>
    <cellStyle name="Normal 3 13 2 2" xfId="13301" xr:uid="{00000000-0005-0000-0000-000004300000}"/>
    <cellStyle name="Normal 3 13 2 2 2" xfId="13302" xr:uid="{00000000-0005-0000-0000-000005300000}"/>
    <cellStyle name="Normal 3 13 2 2 2 2" xfId="13303" xr:uid="{00000000-0005-0000-0000-000006300000}"/>
    <cellStyle name="Normal 3 13 2 2 2 2 2" xfId="13304" xr:uid="{00000000-0005-0000-0000-000007300000}"/>
    <cellStyle name="Normal 3 13 2 2 2 3" xfId="13305" xr:uid="{00000000-0005-0000-0000-000008300000}"/>
    <cellStyle name="Normal 3 13 2 2 3" xfId="13306" xr:uid="{00000000-0005-0000-0000-000009300000}"/>
    <cellStyle name="Normal 3 13 2 2 3 2" xfId="13307" xr:uid="{00000000-0005-0000-0000-00000A300000}"/>
    <cellStyle name="Normal 3 13 2 2 4" xfId="13308" xr:uid="{00000000-0005-0000-0000-00000B300000}"/>
    <cellStyle name="Normal 3 13 2 3" xfId="13309" xr:uid="{00000000-0005-0000-0000-00000C300000}"/>
    <cellStyle name="Normal 3 13 2 3 2" xfId="13310" xr:uid="{00000000-0005-0000-0000-00000D300000}"/>
    <cellStyle name="Normal 3 13 2 3 2 2" xfId="13311" xr:uid="{00000000-0005-0000-0000-00000E300000}"/>
    <cellStyle name="Normal 3 13 2 3 3" xfId="13312" xr:uid="{00000000-0005-0000-0000-00000F300000}"/>
    <cellStyle name="Normal 3 13 2 4" xfId="13313" xr:uid="{00000000-0005-0000-0000-000010300000}"/>
    <cellStyle name="Normal 3 13 2 4 2" xfId="13314" xr:uid="{00000000-0005-0000-0000-000011300000}"/>
    <cellStyle name="Normal 3 13 2 5" xfId="13315" xr:uid="{00000000-0005-0000-0000-000012300000}"/>
    <cellStyle name="Normal 3 13 2 6" xfId="13316" xr:uid="{00000000-0005-0000-0000-000013300000}"/>
    <cellStyle name="Normal 3 13 3" xfId="13317" xr:uid="{00000000-0005-0000-0000-000014300000}"/>
    <cellStyle name="Normal 3 13 3 2" xfId="13318" xr:uid="{00000000-0005-0000-0000-000015300000}"/>
    <cellStyle name="Normal 3 13 3 2 2" xfId="13319" xr:uid="{00000000-0005-0000-0000-000016300000}"/>
    <cellStyle name="Normal 3 13 3 2 2 2" xfId="13320" xr:uid="{00000000-0005-0000-0000-000017300000}"/>
    <cellStyle name="Normal 3 13 3 2 3" xfId="13321" xr:uid="{00000000-0005-0000-0000-000018300000}"/>
    <cellStyle name="Normal 3 13 3 3" xfId="13322" xr:uid="{00000000-0005-0000-0000-000019300000}"/>
    <cellStyle name="Normal 3 13 3 3 2" xfId="13323" xr:uid="{00000000-0005-0000-0000-00001A300000}"/>
    <cellStyle name="Normal 3 13 3 4" xfId="13324" xr:uid="{00000000-0005-0000-0000-00001B300000}"/>
    <cellStyle name="Normal 3 13 4" xfId="13325" xr:uid="{00000000-0005-0000-0000-00001C300000}"/>
    <cellStyle name="Normal 3 13 4 2" xfId="13326" xr:uid="{00000000-0005-0000-0000-00001D300000}"/>
    <cellStyle name="Normal 3 13 4 2 2" xfId="13327" xr:uid="{00000000-0005-0000-0000-00001E300000}"/>
    <cellStyle name="Normal 3 13 4 3" xfId="13328" xr:uid="{00000000-0005-0000-0000-00001F300000}"/>
    <cellStyle name="Normal 3 13 5" xfId="13329" xr:uid="{00000000-0005-0000-0000-000020300000}"/>
    <cellStyle name="Normal 3 13 5 2" xfId="13330" xr:uid="{00000000-0005-0000-0000-000021300000}"/>
    <cellStyle name="Normal 3 13 6" xfId="13331" xr:uid="{00000000-0005-0000-0000-000022300000}"/>
    <cellStyle name="Normal 3 13 7" xfId="13332" xr:uid="{00000000-0005-0000-0000-000023300000}"/>
    <cellStyle name="Normal 3 14" xfId="1267" xr:uid="{00000000-0005-0000-0000-000024300000}"/>
    <cellStyle name="Normal 3 14 2" xfId="13333" xr:uid="{00000000-0005-0000-0000-000025300000}"/>
    <cellStyle name="Normal 3 14 2 2" xfId="13334" xr:uid="{00000000-0005-0000-0000-000026300000}"/>
    <cellStyle name="Normal 3 14 2 2 2" xfId="13335" xr:uid="{00000000-0005-0000-0000-000027300000}"/>
    <cellStyle name="Normal 3 14 2 2 2 2" xfId="13336" xr:uid="{00000000-0005-0000-0000-000028300000}"/>
    <cellStyle name="Normal 3 14 2 2 2 2 2" xfId="13337" xr:uid="{00000000-0005-0000-0000-000029300000}"/>
    <cellStyle name="Normal 3 14 2 2 2 3" xfId="13338" xr:uid="{00000000-0005-0000-0000-00002A300000}"/>
    <cellStyle name="Normal 3 14 2 2 3" xfId="13339" xr:uid="{00000000-0005-0000-0000-00002B300000}"/>
    <cellStyle name="Normal 3 14 2 2 3 2" xfId="13340" xr:uid="{00000000-0005-0000-0000-00002C300000}"/>
    <cellStyle name="Normal 3 14 2 2 4" xfId="13341" xr:uid="{00000000-0005-0000-0000-00002D300000}"/>
    <cellStyle name="Normal 3 14 2 3" xfId="13342" xr:uid="{00000000-0005-0000-0000-00002E300000}"/>
    <cellStyle name="Normal 3 14 2 3 2" xfId="13343" xr:uid="{00000000-0005-0000-0000-00002F300000}"/>
    <cellStyle name="Normal 3 14 2 3 2 2" xfId="13344" xr:uid="{00000000-0005-0000-0000-000030300000}"/>
    <cellStyle name="Normal 3 14 2 3 3" xfId="13345" xr:uid="{00000000-0005-0000-0000-000031300000}"/>
    <cellStyle name="Normal 3 14 2 4" xfId="13346" xr:uid="{00000000-0005-0000-0000-000032300000}"/>
    <cellStyle name="Normal 3 14 2 4 2" xfId="13347" xr:uid="{00000000-0005-0000-0000-000033300000}"/>
    <cellStyle name="Normal 3 14 2 5" xfId="13348" xr:uid="{00000000-0005-0000-0000-000034300000}"/>
    <cellStyle name="Normal 3 14 3" xfId="13349" xr:uid="{00000000-0005-0000-0000-000035300000}"/>
    <cellStyle name="Normal 3 14 3 2" xfId="13350" xr:uid="{00000000-0005-0000-0000-000036300000}"/>
    <cellStyle name="Normal 3 14 3 2 2" xfId="13351" xr:uid="{00000000-0005-0000-0000-000037300000}"/>
    <cellStyle name="Normal 3 14 3 2 2 2" xfId="13352" xr:uid="{00000000-0005-0000-0000-000038300000}"/>
    <cellStyle name="Normal 3 14 3 2 3" xfId="13353" xr:uid="{00000000-0005-0000-0000-000039300000}"/>
    <cellStyle name="Normal 3 14 3 3" xfId="13354" xr:uid="{00000000-0005-0000-0000-00003A300000}"/>
    <cellStyle name="Normal 3 14 3 3 2" xfId="13355" xr:uid="{00000000-0005-0000-0000-00003B300000}"/>
    <cellStyle name="Normal 3 14 3 4" xfId="13356" xr:uid="{00000000-0005-0000-0000-00003C300000}"/>
    <cellStyle name="Normal 3 14 4" xfId="13357" xr:uid="{00000000-0005-0000-0000-00003D300000}"/>
    <cellStyle name="Normal 3 14 4 2" xfId="13358" xr:uid="{00000000-0005-0000-0000-00003E300000}"/>
    <cellStyle name="Normal 3 14 4 2 2" xfId="13359" xr:uid="{00000000-0005-0000-0000-00003F300000}"/>
    <cellStyle name="Normal 3 14 4 3" xfId="13360" xr:uid="{00000000-0005-0000-0000-000040300000}"/>
    <cellStyle name="Normal 3 14 5" xfId="13361" xr:uid="{00000000-0005-0000-0000-000041300000}"/>
    <cellStyle name="Normal 3 14 5 2" xfId="13362" xr:uid="{00000000-0005-0000-0000-000042300000}"/>
    <cellStyle name="Normal 3 14 6" xfId="13363" xr:uid="{00000000-0005-0000-0000-000043300000}"/>
    <cellStyle name="Normal 3 14 7" xfId="13364" xr:uid="{00000000-0005-0000-0000-000044300000}"/>
    <cellStyle name="Normal 3 15" xfId="13365" xr:uid="{00000000-0005-0000-0000-000045300000}"/>
    <cellStyle name="Normal 3 15 2" xfId="13366" xr:uid="{00000000-0005-0000-0000-000046300000}"/>
    <cellStyle name="Normal 3 15 2 2" xfId="13367" xr:uid="{00000000-0005-0000-0000-000047300000}"/>
    <cellStyle name="Normal 3 15 2 2 2" xfId="13368" xr:uid="{00000000-0005-0000-0000-000048300000}"/>
    <cellStyle name="Normal 3 15 2 2 2 2" xfId="13369" xr:uid="{00000000-0005-0000-0000-000049300000}"/>
    <cellStyle name="Normal 3 15 2 2 3" xfId="13370" xr:uid="{00000000-0005-0000-0000-00004A300000}"/>
    <cellStyle name="Normal 3 15 2 3" xfId="13371" xr:uid="{00000000-0005-0000-0000-00004B300000}"/>
    <cellStyle name="Normal 3 15 2 3 2" xfId="13372" xr:uid="{00000000-0005-0000-0000-00004C300000}"/>
    <cellStyle name="Normal 3 15 2 4" xfId="13373" xr:uid="{00000000-0005-0000-0000-00004D300000}"/>
    <cellStyle name="Normal 3 15 3" xfId="13374" xr:uid="{00000000-0005-0000-0000-00004E300000}"/>
    <cellStyle name="Normal 3 15 3 2" xfId="13375" xr:uid="{00000000-0005-0000-0000-00004F300000}"/>
    <cellStyle name="Normal 3 15 3 2 2" xfId="13376" xr:uid="{00000000-0005-0000-0000-000050300000}"/>
    <cellStyle name="Normal 3 15 3 3" xfId="13377" xr:uid="{00000000-0005-0000-0000-000051300000}"/>
    <cellStyle name="Normal 3 15 4" xfId="13378" xr:uid="{00000000-0005-0000-0000-000052300000}"/>
    <cellStyle name="Normal 3 15 4 2" xfId="13379" xr:uid="{00000000-0005-0000-0000-000053300000}"/>
    <cellStyle name="Normal 3 15 5" xfId="13380" xr:uid="{00000000-0005-0000-0000-000054300000}"/>
    <cellStyle name="Normal 3 16" xfId="13381" xr:uid="{00000000-0005-0000-0000-000055300000}"/>
    <cellStyle name="Normal 3 16 2" xfId="13382" xr:uid="{00000000-0005-0000-0000-000056300000}"/>
    <cellStyle name="Normal 3 16 2 2" xfId="13383" xr:uid="{00000000-0005-0000-0000-000057300000}"/>
    <cellStyle name="Normal 3 16 2 2 2" xfId="13384" xr:uid="{00000000-0005-0000-0000-000058300000}"/>
    <cellStyle name="Normal 3 16 2 3" xfId="13385" xr:uid="{00000000-0005-0000-0000-000059300000}"/>
    <cellStyle name="Normal 3 16 3" xfId="13386" xr:uid="{00000000-0005-0000-0000-00005A300000}"/>
    <cellStyle name="Normal 3 16 3 2" xfId="13387" xr:uid="{00000000-0005-0000-0000-00005B300000}"/>
    <cellStyle name="Normal 3 16 4" xfId="13388" xr:uid="{00000000-0005-0000-0000-00005C300000}"/>
    <cellStyle name="Normal 3 17" xfId="13389" xr:uid="{00000000-0005-0000-0000-00005D300000}"/>
    <cellStyle name="Normal 3 17 2" xfId="13390" xr:uid="{00000000-0005-0000-0000-00005E300000}"/>
    <cellStyle name="Normal 3 17 2 2" xfId="13391" xr:uid="{00000000-0005-0000-0000-00005F300000}"/>
    <cellStyle name="Normal 3 17 2 2 2" xfId="13392" xr:uid="{00000000-0005-0000-0000-000060300000}"/>
    <cellStyle name="Normal 3 17 2 3" xfId="13393" xr:uid="{00000000-0005-0000-0000-000061300000}"/>
    <cellStyle name="Normal 3 17 3" xfId="13394" xr:uid="{00000000-0005-0000-0000-000062300000}"/>
    <cellStyle name="Normal 3 17 3 2" xfId="13395" xr:uid="{00000000-0005-0000-0000-000063300000}"/>
    <cellStyle name="Normal 3 17 4" xfId="13396" xr:uid="{00000000-0005-0000-0000-000064300000}"/>
    <cellStyle name="Normal 3 18" xfId="13397" xr:uid="{00000000-0005-0000-0000-000065300000}"/>
    <cellStyle name="Normal 3 18 2" xfId="13398" xr:uid="{00000000-0005-0000-0000-000066300000}"/>
    <cellStyle name="Normal 3 18 2 2" xfId="13399" xr:uid="{00000000-0005-0000-0000-000067300000}"/>
    <cellStyle name="Normal 3 18 2 2 2" xfId="13400" xr:uid="{00000000-0005-0000-0000-000068300000}"/>
    <cellStyle name="Normal 3 18 2 3" xfId="13401" xr:uid="{00000000-0005-0000-0000-000069300000}"/>
    <cellStyle name="Normal 3 18 3" xfId="13402" xr:uid="{00000000-0005-0000-0000-00006A300000}"/>
    <cellStyle name="Normal 3 18 3 2" xfId="13403" xr:uid="{00000000-0005-0000-0000-00006B300000}"/>
    <cellStyle name="Normal 3 18 4" xfId="13404" xr:uid="{00000000-0005-0000-0000-00006C300000}"/>
    <cellStyle name="Normal 3 19" xfId="13405" xr:uid="{00000000-0005-0000-0000-00006D300000}"/>
    <cellStyle name="Normal 3 19 2" xfId="13406" xr:uid="{00000000-0005-0000-0000-00006E300000}"/>
    <cellStyle name="Normal 3 19 2 2" xfId="13407" xr:uid="{00000000-0005-0000-0000-00006F300000}"/>
    <cellStyle name="Normal 3 19 3" xfId="13408" xr:uid="{00000000-0005-0000-0000-000070300000}"/>
    <cellStyle name="Normal 3 2" xfId="1268" xr:uid="{00000000-0005-0000-0000-000071300000}"/>
    <cellStyle name="Normal 3 2 10" xfId="13409" xr:uid="{00000000-0005-0000-0000-000072300000}"/>
    <cellStyle name="Normal 3 2 10 2" xfId="13410" xr:uid="{00000000-0005-0000-0000-000073300000}"/>
    <cellStyle name="Normal 3 2 10 2 2" xfId="13411" xr:uid="{00000000-0005-0000-0000-000074300000}"/>
    <cellStyle name="Normal 3 2 10 2 2 2" xfId="13412" xr:uid="{00000000-0005-0000-0000-000075300000}"/>
    <cellStyle name="Normal 3 2 10 2 2 2 2" xfId="13413" xr:uid="{00000000-0005-0000-0000-000076300000}"/>
    <cellStyle name="Normal 3 2 10 2 2 2 2 2" xfId="13414" xr:uid="{00000000-0005-0000-0000-000077300000}"/>
    <cellStyle name="Normal 3 2 10 2 2 2 3" xfId="13415" xr:uid="{00000000-0005-0000-0000-000078300000}"/>
    <cellStyle name="Normal 3 2 10 2 2 3" xfId="13416" xr:uid="{00000000-0005-0000-0000-000079300000}"/>
    <cellStyle name="Normal 3 2 10 2 2 3 2" xfId="13417" xr:uid="{00000000-0005-0000-0000-00007A300000}"/>
    <cellStyle name="Normal 3 2 10 2 2 4" xfId="13418" xr:uid="{00000000-0005-0000-0000-00007B300000}"/>
    <cellStyle name="Normal 3 2 10 2 3" xfId="13419" xr:uid="{00000000-0005-0000-0000-00007C300000}"/>
    <cellStyle name="Normal 3 2 10 2 3 2" xfId="13420" xr:uid="{00000000-0005-0000-0000-00007D300000}"/>
    <cellStyle name="Normal 3 2 10 2 3 2 2" xfId="13421" xr:uid="{00000000-0005-0000-0000-00007E300000}"/>
    <cellStyle name="Normal 3 2 10 2 3 3" xfId="13422" xr:uid="{00000000-0005-0000-0000-00007F300000}"/>
    <cellStyle name="Normal 3 2 10 2 4" xfId="13423" xr:uid="{00000000-0005-0000-0000-000080300000}"/>
    <cellStyle name="Normal 3 2 10 2 4 2" xfId="13424" xr:uid="{00000000-0005-0000-0000-000081300000}"/>
    <cellStyle name="Normal 3 2 10 2 5" xfId="13425" xr:uid="{00000000-0005-0000-0000-000082300000}"/>
    <cellStyle name="Normal 3 2 10 3" xfId="13426" xr:uid="{00000000-0005-0000-0000-000083300000}"/>
    <cellStyle name="Normal 3 2 10 3 2" xfId="13427" xr:uid="{00000000-0005-0000-0000-000084300000}"/>
    <cellStyle name="Normal 3 2 10 3 2 2" xfId="13428" xr:uid="{00000000-0005-0000-0000-000085300000}"/>
    <cellStyle name="Normal 3 2 10 3 2 2 2" xfId="13429" xr:uid="{00000000-0005-0000-0000-000086300000}"/>
    <cellStyle name="Normal 3 2 10 3 2 3" xfId="13430" xr:uid="{00000000-0005-0000-0000-000087300000}"/>
    <cellStyle name="Normal 3 2 10 3 3" xfId="13431" xr:uid="{00000000-0005-0000-0000-000088300000}"/>
    <cellStyle name="Normal 3 2 10 3 3 2" xfId="13432" xr:uid="{00000000-0005-0000-0000-000089300000}"/>
    <cellStyle name="Normal 3 2 10 3 4" xfId="13433" xr:uid="{00000000-0005-0000-0000-00008A300000}"/>
    <cellStyle name="Normal 3 2 10 4" xfId="13434" xr:uid="{00000000-0005-0000-0000-00008B300000}"/>
    <cellStyle name="Normal 3 2 10 4 2" xfId="13435" xr:uid="{00000000-0005-0000-0000-00008C300000}"/>
    <cellStyle name="Normal 3 2 10 4 2 2" xfId="13436" xr:uid="{00000000-0005-0000-0000-00008D300000}"/>
    <cellStyle name="Normal 3 2 10 4 2 2 2" xfId="13437" xr:uid="{00000000-0005-0000-0000-00008E300000}"/>
    <cellStyle name="Normal 3 2 10 4 2 3" xfId="13438" xr:uid="{00000000-0005-0000-0000-00008F300000}"/>
    <cellStyle name="Normal 3 2 10 4 3" xfId="13439" xr:uid="{00000000-0005-0000-0000-000090300000}"/>
    <cellStyle name="Normal 3 2 10 4 3 2" xfId="13440" xr:uid="{00000000-0005-0000-0000-000091300000}"/>
    <cellStyle name="Normal 3 2 10 4 4" xfId="13441" xr:uid="{00000000-0005-0000-0000-000092300000}"/>
    <cellStyle name="Normal 3 2 10 5" xfId="13442" xr:uid="{00000000-0005-0000-0000-000093300000}"/>
    <cellStyle name="Normal 3 2 10 5 2" xfId="13443" xr:uid="{00000000-0005-0000-0000-000094300000}"/>
    <cellStyle name="Normal 3 2 10 5 2 2" xfId="13444" xr:uid="{00000000-0005-0000-0000-000095300000}"/>
    <cellStyle name="Normal 3 2 10 5 3" xfId="13445" xr:uid="{00000000-0005-0000-0000-000096300000}"/>
    <cellStyle name="Normal 3 2 10 6" xfId="13446" xr:uid="{00000000-0005-0000-0000-000097300000}"/>
    <cellStyle name="Normal 3 2 10 6 2" xfId="13447" xr:uid="{00000000-0005-0000-0000-000098300000}"/>
    <cellStyle name="Normal 3 2 10 7" xfId="13448" xr:uid="{00000000-0005-0000-0000-000099300000}"/>
    <cellStyle name="Normal 3 2 10 7 2" xfId="13449" xr:uid="{00000000-0005-0000-0000-00009A300000}"/>
    <cellStyle name="Normal 3 2 10 8" xfId="13450" xr:uid="{00000000-0005-0000-0000-00009B300000}"/>
    <cellStyle name="Normal 3 2 11" xfId="13451" xr:uid="{00000000-0005-0000-0000-00009C300000}"/>
    <cellStyle name="Normal 3 2 11 2" xfId="13452" xr:uid="{00000000-0005-0000-0000-00009D300000}"/>
    <cellStyle name="Normal 3 2 11 2 2" xfId="13453" xr:uid="{00000000-0005-0000-0000-00009E300000}"/>
    <cellStyle name="Normal 3 2 11 2 2 2" xfId="13454" xr:uid="{00000000-0005-0000-0000-00009F300000}"/>
    <cellStyle name="Normal 3 2 11 2 2 2 2" xfId="13455" xr:uid="{00000000-0005-0000-0000-0000A0300000}"/>
    <cellStyle name="Normal 3 2 11 2 2 2 2 2" xfId="13456" xr:uid="{00000000-0005-0000-0000-0000A1300000}"/>
    <cellStyle name="Normal 3 2 11 2 2 2 3" xfId="13457" xr:uid="{00000000-0005-0000-0000-0000A2300000}"/>
    <cellStyle name="Normal 3 2 11 2 2 3" xfId="13458" xr:uid="{00000000-0005-0000-0000-0000A3300000}"/>
    <cellStyle name="Normal 3 2 11 2 2 3 2" xfId="13459" xr:uid="{00000000-0005-0000-0000-0000A4300000}"/>
    <cellStyle name="Normal 3 2 11 2 2 4" xfId="13460" xr:uid="{00000000-0005-0000-0000-0000A5300000}"/>
    <cellStyle name="Normal 3 2 11 2 3" xfId="13461" xr:uid="{00000000-0005-0000-0000-0000A6300000}"/>
    <cellStyle name="Normal 3 2 11 2 3 2" xfId="13462" xr:uid="{00000000-0005-0000-0000-0000A7300000}"/>
    <cellStyle name="Normal 3 2 11 2 3 2 2" xfId="13463" xr:uid="{00000000-0005-0000-0000-0000A8300000}"/>
    <cellStyle name="Normal 3 2 11 2 3 3" xfId="13464" xr:uid="{00000000-0005-0000-0000-0000A9300000}"/>
    <cellStyle name="Normal 3 2 11 2 4" xfId="13465" xr:uid="{00000000-0005-0000-0000-0000AA300000}"/>
    <cellStyle name="Normal 3 2 11 2 4 2" xfId="13466" xr:uid="{00000000-0005-0000-0000-0000AB300000}"/>
    <cellStyle name="Normal 3 2 11 2 5" xfId="13467" xr:uid="{00000000-0005-0000-0000-0000AC300000}"/>
    <cellStyle name="Normal 3 2 11 3" xfId="13468" xr:uid="{00000000-0005-0000-0000-0000AD300000}"/>
    <cellStyle name="Normal 3 2 11 3 2" xfId="13469" xr:uid="{00000000-0005-0000-0000-0000AE300000}"/>
    <cellStyle name="Normal 3 2 11 3 2 2" xfId="13470" xr:uid="{00000000-0005-0000-0000-0000AF300000}"/>
    <cellStyle name="Normal 3 2 11 3 2 2 2" xfId="13471" xr:uid="{00000000-0005-0000-0000-0000B0300000}"/>
    <cellStyle name="Normal 3 2 11 3 2 3" xfId="13472" xr:uid="{00000000-0005-0000-0000-0000B1300000}"/>
    <cellStyle name="Normal 3 2 11 3 3" xfId="13473" xr:uid="{00000000-0005-0000-0000-0000B2300000}"/>
    <cellStyle name="Normal 3 2 11 3 3 2" xfId="13474" xr:uid="{00000000-0005-0000-0000-0000B3300000}"/>
    <cellStyle name="Normal 3 2 11 3 4" xfId="13475" xr:uid="{00000000-0005-0000-0000-0000B4300000}"/>
    <cellStyle name="Normal 3 2 11 4" xfId="13476" xr:uid="{00000000-0005-0000-0000-0000B5300000}"/>
    <cellStyle name="Normal 3 2 11 4 2" xfId="13477" xr:uid="{00000000-0005-0000-0000-0000B6300000}"/>
    <cellStyle name="Normal 3 2 11 4 2 2" xfId="13478" xr:uid="{00000000-0005-0000-0000-0000B7300000}"/>
    <cellStyle name="Normal 3 2 11 4 2 2 2" xfId="13479" xr:uid="{00000000-0005-0000-0000-0000B8300000}"/>
    <cellStyle name="Normal 3 2 11 4 2 3" xfId="13480" xr:uid="{00000000-0005-0000-0000-0000B9300000}"/>
    <cellStyle name="Normal 3 2 11 4 3" xfId="13481" xr:uid="{00000000-0005-0000-0000-0000BA300000}"/>
    <cellStyle name="Normal 3 2 11 4 3 2" xfId="13482" xr:uid="{00000000-0005-0000-0000-0000BB300000}"/>
    <cellStyle name="Normal 3 2 11 4 4" xfId="13483" xr:uid="{00000000-0005-0000-0000-0000BC300000}"/>
    <cellStyle name="Normal 3 2 11 5" xfId="13484" xr:uid="{00000000-0005-0000-0000-0000BD300000}"/>
    <cellStyle name="Normal 3 2 11 5 2" xfId="13485" xr:uid="{00000000-0005-0000-0000-0000BE300000}"/>
    <cellStyle name="Normal 3 2 11 5 2 2" xfId="13486" xr:uid="{00000000-0005-0000-0000-0000BF300000}"/>
    <cellStyle name="Normal 3 2 11 5 3" xfId="13487" xr:uid="{00000000-0005-0000-0000-0000C0300000}"/>
    <cellStyle name="Normal 3 2 11 6" xfId="13488" xr:uid="{00000000-0005-0000-0000-0000C1300000}"/>
    <cellStyle name="Normal 3 2 11 6 2" xfId="13489" xr:uid="{00000000-0005-0000-0000-0000C2300000}"/>
    <cellStyle name="Normal 3 2 11 7" xfId="13490" xr:uid="{00000000-0005-0000-0000-0000C3300000}"/>
    <cellStyle name="Normal 3 2 11 7 2" xfId="13491" xr:uid="{00000000-0005-0000-0000-0000C4300000}"/>
    <cellStyle name="Normal 3 2 11 8" xfId="13492" xr:uid="{00000000-0005-0000-0000-0000C5300000}"/>
    <cellStyle name="Normal 3 2 12" xfId="13493" xr:uid="{00000000-0005-0000-0000-0000C6300000}"/>
    <cellStyle name="Normal 3 2 12 2" xfId="13494" xr:uid="{00000000-0005-0000-0000-0000C7300000}"/>
    <cellStyle name="Normal 3 2 12 2 2" xfId="13495" xr:uid="{00000000-0005-0000-0000-0000C8300000}"/>
    <cellStyle name="Normal 3 2 12 2 2 2" xfId="13496" xr:uid="{00000000-0005-0000-0000-0000C9300000}"/>
    <cellStyle name="Normal 3 2 12 2 2 2 2" xfId="13497" xr:uid="{00000000-0005-0000-0000-0000CA300000}"/>
    <cellStyle name="Normal 3 2 12 2 2 2 2 2" xfId="13498" xr:uid="{00000000-0005-0000-0000-0000CB300000}"/>
    <cellStyle name="Normal 3 2 12 2 2 2 3" xfId="13499" xr:uid="{00000000-0005-0000-0000-0000CC300000}"/>
    <cellStyle name="Normal 3 2 12 2 2 3" xfId="13500" xr:uid="{00000000-0005-0000-0000-0000CD300000}"/>
    <cellStyle name="Normal 3 2 12 2 2 3 2" xfId="13501" xr:uid="{00000000-0005-0000-0000-0000CE300000}"/>
    <cellStyle name="Normal 3 2 12 2 2 4" xfId="13502" xr:uid="{00000000-0005-0000-0000-0000CF300000}"/>
    <cellStyle name="Normal 3 2 12 2 3" xfId="13503" xr:uid="{00000000-0005-0000-0000-0000D0300000}"/>
    <cellStyle name="Normal 3 2 12 2 3 2" xfId="13504" xr:uid="{00000000-0005-0000-0000-0000D1300000}"/>
    <cellStyle name="Normal 3 2 12 2 3 2 2" xfId="13505" xr:uid="{00000000-0005-0000-0000-0000D2300000}"/>
    <cellStyle name="Normal 3 2 12 2 3 3" xfId="13506" xr:uid="{00000000-0005-0000-0000-0000D3300000}"/>
    <cellStyle name="Normal 3 2 12 2 4" xfId="13507" xr:uid="{00000000-0005-0000-0000-0000D4300000}"/>
    <cellStyle name="Normal 3 2 12 2 4 2" xfId="13508" xr:uid="{00000000-0005-0000-0000-0000D5300000}"/>
    <cellStyle name="Normal 3 2 12 2 5" xfId="13509" xr:uid="{00000000-0005-0000-0000-0000D6300000}"/>
    <cellStyle name="Normal 3 2 12 3" xfId="13510" xr:uid="{00000000-0005-0000-0000-0000D7300000}"/>
    <cellStyle name="Normal 3 2 12 3 2" xfId="13511" xr:uid="{00000000-0005-0000-0000-0000D8300000}"/>
    <cellStyle name="Normal 3 2 12 3 2 2" xfId="13512" xr:uid="{00000000-0005-0000-0000-0000D9300000}"/>
    <cellStyle name="Normal 3 2 12 3 2 2 2" xfId="13513" xr:uid="{00000000-0005-0000-0000-0000DA300000}"/>
    <cellStyle name="Normal 3 2 12 3 2 3" xfId="13514" xr:uid="{00000000-0005-0000-0000-0000DB300000}"/>
    <cellStyle name="Normal 3 2 12 3 3" xfId="13515" xr:uid="{00000000-0005-0000-0000-0000DC300000}"/>
    <cellStyle name="Normal 3 2 12 3 3 2" xfId="13516" xr:uid="{00000000-0005-0000-0000-0000DD300000}"/>
    <cellStyle name="Normal 3 2 12 3 4" xfId="13517" xr:uid="{00000000-0005-0000-0000-0000DE300000}"/>
    <cellStyle name="Normal 3 2 12 4" xfId="13518" xr:uid="{00000000-0005-0000-0000-0000DF300000}"/>
    <cellStyle name="Normal 3 2 12 4 2" xfId="13519" xr:uid="{00000000-0005-0000-0000-0000E0300000}"/>
    <cellStyle name="Normal 3 2 12 4 2 2" xfId="13520" xr:uid="{00000000-0005-0000-0000-0000E1300000}"/>
    <cellStyle name="Normal 3 2 12 4 3" xfId="13521" xr:uid="{00000000-0005-0000-0000-0000E2300000}"/>
    <cellStyle name="Normal 3 2 12 5" xfId="13522" xr:uid="{00000000-0005-0000-0000-0000E3300000}"/>
    <cellStyle name="Normal 3 2 12 5 2" xfId="13523" xr:uid="{00000000-0005-0000-0000-0000E4300000}"/>
    <cellStyle name="Normal 3 2 12 6" xfId="13524" xr:uid="{00000000-0005-0000-0000-0000E5300000}"/>
    <cellStyle name="Normal 3 2 13" xfId="13525" xr:uid="{00000000-0005-0000-0000-0000E6300000}"/>
    <cellStyle name="Normal 3 2 13 2" xfId="13526" xr:uid="{00000000-0005-0000-0000-0000E7300000}"/>
    <cellStyle name="Normal 3 2 13 2 2" xfId="13527" xr:uid="{00000000-0005-0000-0000-0000E8300000}"/>
    <cellStyle name="Normal 3 2 13 2 2 2" xfId="13528" xr:uid="{00000000-0005-0000-0000-0000E9300000}"/>
    <cellStyle name="Normal 3 2 13 2 2 2 2" xfId="13529" xr:uid="{00000000-0005-0000-0000-0000EA300000}"/>
    <cellStyle name="Normal 3 2 13 2 2 2 2 2" xfId="13530" xr:uid="{00000000-0005-0000-0000-0000EB300000}"/>
    <cellStyle name="Normal 3 2 13 2 2 2 3" xfId="13531" xr:uid="{00000000-0005-0000-0000-0000EC300000}"/>
    <cellStyle name="Normal 3 2 13 2 2 3" xfId="13532" xr:uid="{00000000-0005-0000-0000-0000ED300000}"/>
    <cellStyle name="Normal 3 2 13 2 2 3 2" xfId="13533" xr:uid="{00000000-0005-0000-0000-0000EE300000}"/>
    <cellStyle name="Normal 3 2 13 2 2 4" xfId="13534" xr:uid="{00000000-0005-0000-0000-0000EF300000}"/>
    <cellStyle name="Normal 3 2 13 2 3" xfId="13535" xr:uid="{00000000-0005-0000-0000-0000F0300000}"/>
    <cellStyle name="Normal 3 2 13 2 3 2" xfId="13536" xr:uid="{00000000-0005-0000-0000-0000F1300000}"/>
    <cellStyle name="Normal 3 2 13 2 3 2 2" xfId="13537" xr:uid="{00000000-0005-0000-0000-0000F2300000}"/>
    <cellStyle name="Normal 3 2 13 2 3 3" xfId="13538" xr:uid="{00000000-0005-0000-0000-0000F3300000}"/>
    <cellStyle name="Normal 3 2 13 2 4" xfId="13539" xr:uid="{00000000-0005-0000-0000-0000F4300000}"/>
    <cellStyle name="Normal 3 2 13 2 4 2" xfId="13540" xr:uid="{00000000-0005-0000-0000-0000F5300000}"/>
    <cellStyle name="Normal 3 2 13 2 5" xfId="13541" xr:uid="{00000000-0005-0000-0000-0000F6300000}"/>
    <cellStyle name="Normal 3 2 13 3" xfId="13542" xr:uid="{00000000-0005-0000-0000-0000F7300000}"/>
    <cellStyle name="Normal 3 2 13 3 2" xfId="13543" xr:uid="{00000000-0005-0000-0000-0000F8300000}"/>
    <cellStyle name="Normal 3 2 13 3 2 2" xfId="13544" xr:uid="{00000000-0005-0000-0000-0000F9300000}"/>
    <cellStyle name="Normal 3 2 13 3 2 2 2" xfId="13545" xr:uid="{00000000-0005-0000-0000-0000FA300000}"/>
    <cellStyle name="Normal 3 2 13 3 2 3" xfId="13546" xr:uid="{00000000-0005-0000-0000-0000FB300000}"/>
    <cellStyle name="Normal 3 2 13 3 3" xfId="13547" xr:uid="{00000000-0005-0000-0000-0000FC300000}"/>
    <cellStyle name="Normal 3 2 13 3 3 2" xfId="13548" xr:uid="{00000000-0005-0000-0000-0000FD300000}"/>
    <cellStyle name="Normal 3 2 13 3 4" xfId="13549" xr:uid="{00000000-0005-0000-0000-0000FE300000}"/>
    <cellStyle name="Normal 3 2 13 4" xfId="13550" xr:uid="{00000000-0005-0000-0000-0000FF300000}"/>
    <cellStyle name="Normal 3 2 13 4 2" xfId="13551" xr:uid="{00000000-0005-0000-0000-000000310000}"/>
    <cellStyle name="Normal 3 2 13 4 2 2" xfId="13552" xr:uid="{00000000-0005-0000-0000-000001310000}"/>
    <cellStyle name="Normal 3 2 13 4 3" xfId="13553" xr:uid="{00000000-0005-0000-0000-000002310000}"/>
    <cellStyle name="Normal 3 2 13 5" xfId="13554" xr:uid="{00000000-0005-0000-0000-000003310000}"/>
    <cellStyle name="Normal 3 2 13 5 2" xfId="13555" xr:uid="{00000000-0005-0000-0000-000004310000}"/>
    <cellStyle name="Normal 3 2 13 6" xfId="13556" xr:uid="{00000000-0005-0000-0000-000005310000}"/>
    <cellStyle name="Normal 3 2 14" xfId="13557" xr:uid="{00000000-0005-0000-0000-000006310000}"/>
    <cellStyle name="Normal 3 2 14 2" xfId="13558" xr:uid="{00000000-0005-0000-0000-000007310000}"/>
    <cellStyle name="Normal 3 2 14 2 2" xfId="13559" xr:uid="{00000000-0005-0000-0000-000008310000}"/>
    <cellStyle name="Normal 3 2 14 2 2 2" xfId="13560" xr:uid="{00000000-0005-0000-0000-000009310000}"/>
    <cellStyle name="Normal 3 2 14 2 2 2 2" xfId="13561" xr:uid="{00000000-0005-0000-0000-00000A310000}"/>
    <cellStyle name="Normal 3 2 14 2 2 3" xfId="13562" xr:uid="{00000000-0005-0000-0000-00000B310000}"/>
    <cellStyle name="Normal 3 2 14 2 3" xfId="13563" xr:uid="{00000000-0005-0000-0000-00000C310000}"/>
    <cellStyle name="Normal 3 2 14 2 3 2" xfId="13564" xr:uid="{00000000-0005-0000-0000-00000D310000}"/>
    <cellStyle name="Normal 3 2 14 2 4" xfId="13565" xr:uid="{00000000-0005-0000-0000-00000E310000}"/>
    <cellStyle name="Normal 3 2 14 3" xfId="13566" xr:uid="{00000000-0005-0000-0000-00000F310000}"/>
    <cellStyle name="Normal 3 2 14 3 2" xfId="13567" xr:uid="{00000000-0005-0000-0000-000010310000}"/>
    <cellStyle name="Normal 3 2 14 3 2 2" xfId="13568" xr:uid="{00000000-0005-0000-0000-000011310000}"/>
    <cellStyle name="Normal 3 2 14 3 3" xfId="13569" xr:uid="{00000000-0005-0000-0000-000012310000}"/>
    <cellStyle name="Normal 3 2 14 4" xfId="13570" xr:uid="{00000000-0005-0000-0000-000013310000}"/>
    <cellStyle name="Normal 3 2 14 4 2" xfId="13571" xr:uid="{00000000-0005-0000-0000-000014310000}"/>
    <cellStyle name="Normal 3 2 14 5" xfId="13572" xr:uid="{00000000-0005-0000-0000-000015310000}"/>
    <cellStyle name="Normal 3 2 15" xfId="13573" xr:uid="{00000000-0005-0000-0000-000016310000}"/>
    <cellStyle name="Normal 3 2 15 2" xfId="13574" xr:uid="{00000000-0005-0000-0000-000017310000}"/>
    <cellStyle name="Normal 3 2 15 2 2" xfId="13575" xr:uid="{00000000-0005-0000-0000-000018310000}"/>
    <cellStyle name="Normal 3 2 15 2 2 2" xfId="13576" xr:uid="{00000000-0005-0000-0000-000019310000}"/>
    <cellStyle name="Normal 3 2 15 2 3" xfId="13577" xr:uid="{00000000-0005-0000-0000-00001A310000}"/>
    <cellStyle name="Normal 3 2 15 3" xfId="13578" xr:uid="{00000000-0005-0000-0000-00001B310000}"/>
    <cellStyle name="Normal 3 2 15 3 2" xfId="13579" xr:uid="{00000000-0005-0000-0000-00001C310000}"/>
    <cellStyle name="Normal 3 2 15 4" xfId="13580" xr:uid="{00000000-0005-0000-0000-00001D310000}"/>
    <cellStyle name="Normal 3 2 16" xfId="13581" xr:uid="{00000000-0005-0000-0000-00001E310000}"/>
    <cellStyle name="Normal 3 2 16 2" xfId="13582" xr:uid="{00000000-0005-0000-0000-00001F310000}"/>
    <cellStyle name="Normal 3 2 16 2 2" xfId="13583" xr:uid="{00000000-0005-0000-0000-000020310000}"/>
    <cellStyle name="Normal 3 2 16 2 2 2" xfId="13584" xr:uid="{00000000-0005-0000-0000-000021310000}"/>
    <cellStyle name="Normal 3 2 16 2 3" xfId="13585" xr:uid="{00000000-0005-0000-0000-000022310000}"/>
    <cellStyle name="Normal 3 2 16 3" xfId="13586" xr:uid="{00000000-0005-0000-0000-000023310000}"/>
    <cellStyle name="Normal 3 2 16 3 2" xfId="13587" xr:uid="{00000000-0005-0000-0000-000024310000}"/>
    <cellStyle name="Normal 3 2 16 4" xfId="13588" xr:uid="{00000000-0005-0000-0000-000025310000}"/>
    <cellStyle name="Normal 3 2 17" xfId="13589" xr:uid="{00000000-0005-0000-0000-000026310000}"/>
    <cellStyle name="Normal 3 2 17 2" xfId="13590" xr:uid="{00000000-0005-0000-0000-000027310000}"/>
    <cellStyle name="Normal 3 2 17 2 2" xfId="13591" xr:uid="{00000000-0005-0000-0000-000028310000}"/>
    <cellStyle name="Normal 3 2 17 2 2 2" xfId="13592" xr:uid="{00000000-0005-0000-0000-000029310000}"/>
    <cellStyle name="Normal 3 2 17 2 3" xfId="13593" xr:uid="{00000000-0005-0000-0000-00002A310000}"/>
    <cellStyle name="Normal 3 2 17 3" xfId="13594" xr:uid="{00000000-0005-0000-0000-00002B310000}"/>
    <cellStyle name="Normal 3 2 17 3 2" xfId="13595" xr:uid="{00000000-0005-0000-0000-00002C310000}"/>
    <cellStyle name="Normal 3 2 17 4" xfId="13596" xr:uid="{00000000-0005-0000-0000-00002D310000}"/>
    <cellStyle name="Normal 3 2 18" xfId="13597" xr:uid="{00000000-0005-0000-0000-00002E310000}"/>
    <cellStyle name="Normal 3 2 18 2" xfId="13598" xr:uid="{00000000-0005-0000-0000-00002F310000}"/>
    <cellStyle name="Normal 3 2 18 2 2" xfId="13599" xr:uid="{00000000-0005-0000-0000-000030310000}"/>
    <cellStyle name="Normal 3 2 18 3" xfId="13600" xr:uid="{00000000-0005-0000-0000-000031310000}"/>
    <cellStyle name="Normal 3 2 19" xfId="13601" xr:uid="{00000000-0005-0000-0000-000032310000}"/>
    <cellStyle name="Normal 3 2 19 2" xfId="13602" xr:uid="{00000000-0005-0000-0000-000033310000}"/>
    <cellStyle name="Normal 3 2 2" xfId="1269" xr:uid="{00000000-0005-0000-0000-000034310000}"/>
    <cellStyle name="Normal 3 2 2 10" xfId="13603" xr:uid="{00000000-0005-0000-0000-000035310000}"/>
    <cellStyle name="Normal 3 2 2 10 2" xfId="13604" xr:uid="{00000000-0005-0000-0000-000036310000}"/>
    <cellStyle name="Normal 3 2 2 10 2 2" xfId="13605" xr:uid="{00000000-0005-0000-0000-000037310000}"/>
    <cellStyle name="Normal 3 2 2 10 2 2 2" xfId="13606" xr:uid="{00000000-0005-0000-0000-000038310000}"/>
    <cellStyle name="Normal 3 2 2 10 2 2 2 2" xfId="13607" xr:uid="{00000000-0005-0000-0000-000039310000}"/>
    <cellStyle name="Normal 3 2 2 10 2 2 2 2 2" xfId="13608" xr:uid="{00000000-0005-0000-0000-00003A310000}"/>
    <cellStyle name="Normal 3 2 2 10 2 2 2 3" xfId="13609" xr:uid="{00000000-0005-0000-0000-00003B310000}"/>
    <cellStyle name="Normal 3 2 2 10 2 2 3" xfId="13610" xr:uid="{00000000-0005-0000-0000-00003C310000}"/>
    <cellStyle name="Normal 3 2 2 10 2 2 3 2" xfId="13611" xr:uid="{00000000-0005-0000-0000-00003D310000}"/>
    <cellStyle name="Normal 3 2 2 10 2 2 4" xfId="13612" xr:uid="{00000000-0005-0000-0000-00003E310000}"/>
    <cellStyle name="Normal 3 2 2 10 2 3" xfId="13613" xr:uid="{00000000-0005-0000-0000-00003F310000}"/>
    <cellStyle name="Normal 3 2 2 10 2 3 2" xfId="13614" xr:uid="{00000000-0005-0000-0000-000040310000}"/>
    <cellStyle name="Normal 3 2 2 10 2 3 2 2" xfId="13615" xr:uid="{00000000-0005-0000-0000-000041310000}"/>
    <cellStyle name="Normal 3 2 2 10 2 3 3" xfId="13616" xr:uid="{00000000-0005-0000-0000-000042310000}"/>
    <cellStyle name="Normal 3 2 2 10 2 4" xfId="13617" xr:uid="{00000000-0005-0000-0000-000043310000}"/>
    <cellStyle name="Normal 3 2 2 10 2 4 2" xfId="13618" xr:uid="{00000000-0005-0000-0000-000044310000}"/>
    <cellStyle name="Normal 3 2 2 10 2 5" xfId="13619" xr:uid="{00000000-0005-0000-0000-000045310000}"/>
    <cellStyle name="Normal 3 2 2 10 3" xfId="13620" xr:uid="{00000000-0005-0000-0000-000046310000}"/>
    <cellStyle name="Normal 3 2 2 10 3 2" xfId="13621" xr:uid="{00000000-0005-0000-0000-000047310000}"/>
    <cellStyle name="Normal 3 2 2 10 3 2 2" xfId="13622" xr:uid="{00000000-0005-0000-0000-000048310000}"/>
    <cellStyle name="Normal 3 2 2 10 3 2 2 2" xfId="13623" xr:uid="{00000000-0005-0000-0000-000049310000}"/>
    <cellStyle name="Normal 3 2 2 10 3 2 3" xfId="13624" xr:uid="{00000000-0005-0000-0000-00004A310000}"/>
    <cellStyle name="Normal 3 2 2 10 3 3" xfId="13625" xr:uid="{00000000-0005-0000-0000-00004B310000}"/>
    <cellStyle name="Normal 3 2 2 10 3 3 2" xfId="13626" xr:uid="{00000000-0005-0000-0000-00004C310000}"/>
    <cellStyle name="Normal 3 2 2 10 3 4" xfId="13627" xr:uid="{00000000-0005-0000-0000-00004D310000}"/>
    <cellStyle name="Normal 3 2 2 10 4" xfId="13628" xr:uid="{00000000-0005-0000-0000-00004E310000}"/>
    <cellStyle name="Normal 3 2 2 10 4 2" xfId="13629" xr:uid="{00000000-0005-0000-0000-00004F310000}"/>
    <cellStyle name="Normal 3 2 2 10 4 2 2" xfId="13630" xr:uid="{00000000-0005-0000-0000-000050310000}"/>
    <cellStyle name="Normal 3 2 2 10 4 2 2 2" xfId="13631" xr:uid="{00000000-0005-0000-0000-000051310000}"/>
    <cellStyle name="Normal 3 2 2 10 4 2 3" xfId="13632" xr:uid="{00000000-0005-0000-0000-000052310000}"/>
    <cellStyle name="Normal 3 2 2 10 4 3" xfId="13633" xr:uid="{00000000-0005-0000-0000-000053310000}"/>
    <cellStyle name="Normal 3 2 2 10 4 3 2" xfId="13634" xr:uid="{00000000-0005-0000-0000-000054310000}"/>
    <cellStyle name="Normal 3 2 2 10 4 4" xfId="13635" xr:uid="{00000000-0005-0000-0000-000055310000}"/>
    <cellStyle name="Normal 3 2 2 10 5" xfId="13636" xr:uid="{00000000-0005-0000-0000-000056310000}"/>
    <cellStyle name="Normal 3 2 2 10 5 2" xfId="13637" xr:uid="{00000000-0005-0000-0000-000057310000}"/>
    <cellStyle name="Normal 3 2 2 10 5 2 2" xfId="13638" xr:uid="{00000000-0005-0000-0000-000058310000}"/>
    <cellStyle name="Normal 3 2 2 10 5 3" xfId="13639" xr:uid="{00000000-0005-0000-0000-000059310000}"/>
    <cellStyle name="Normal 3 2 2 10 6" xfId="13640" xr:uid="{00000000-0005-0000-0000-00005A310000}"/>
    <cellStyle name="Normal 3 2 2 10 6 2" xfId="13641" xr:uid="{00000000-0005-0000-0000-00005B310000}"/>
    <cellStyle name="Normal 3 2 2 10 7" xfId="13642" xr:uid="{00000000-0005-0000-0000-00005C310000}"/>
    <cellStyle name="Normal 3 2 2 10 7 2" xfId="13643" xr:uid="{00000000-0005-0000-0000-00005D310000}"/>
    <cellStyle name="Normal 3 2 2 10 8" xfId="13644" xr:uid="{00000000-0005-0000-0000-00005E310000}"/>
    <cellStyle name="Normal 3 2 2 11" xfId="13645" xr:uid="{00000000-0005-0000-0000-00005F310000}"/>
    <cellStyle name="Normal 3 2 2 11 2" xfId="13646" xr:uid="{00000000-0005-0000-0000-000060310000}"/>
    <cellStyle name="Normal 3 2 2 11 2 2" xfId="13647" xr:uid="{00000000-0005-0000-0000-000061310000}"/>
    <cellStyle name="Normal 3 2 2 11 2 2 2" xfId="13648" xr:uid="{00000000-0005-0000-0000-000062310000}"/>
    <cellStyle name="Normal 3 2 2 11 2 2 2 2" xfId="13649" xr:uid="{00000000-0005-0000-0000-000063310000}"/>
    <cellStyle name="Normal 3 2 2 11 2 2 2 2 2" xfId="13650" xr:uid="{00000000-0005-0000-0000-000064310000}"/>
    <cellStyle name="Normal 3 2 2 11 2 2 2 3" xfId="13651" xr:uid="{00000000-0005-0000-0000-000065310000}"/>
    <cellStyle name="Normal 3 2 2 11 2 2 3" xfId="13652" xr:uid="{00000000-0005-0000-0000-000066310000}"/>
    <cellStyle name="Normal 3 2 2 11 2 2 3 2" xfId="13653" xr:uid="{00000000-0005-0000-0000-000067310000}"/>
    <cellStyle name="Normal 3 2 2 11 2 2 4" xfId="13654" xr:uid="{00000000-0005-0000-0000-000068310000}"/>
    <cellStyle name="Normal 3 2 2 11 2 3" xfId="13655" xr:uid="{00000000-0005-0000-0000-000069310000}"/>
    <cellStyle name="Normal 3 2 2 11 2 3 2" xfId="13656" xr:uid="{00000000-0005-0000-0000-00006A310000}"/>
    <cellStyle name="Normal 3 2 2 11 2 3 2 2" xfId="13657" xr:uid="{00000000-0005-0000-0000-00006B310000}"/>
    <cellStyle name="Normal 3 2 2 11 2 3 3" xfId="13658" xr:uid="{00000000-0005-0000-0000-00006C310000}"/>
    <cellStyle name="Normal 3 2 2 11 2 4" xfId="13659" xr:uid="{00000000-0005-0000-0000-00006D310000}"/>
    <cellStyle name="Normal 3 2 2 11 2 4 2" xfId="13660" xr:uid="{00000000-0005-0000-0000-00006E310000}"/>
    <cellStyle name="Normal 3 2 2 11 2 5" xfId="13661" xr:uid="{00000000-0005-0000-0000-00006F310000}"/>
    <cellStyle name="Normal 3 2 2 11 3" xfId="13662" xr:uid="{00000000-0005-0000-0000-000070310000}"/>
    <cellStyle name="Normal 3 2 2 11 3 2" xfId="13663" xr:uid="{00000000-0005-0000-0000-000071310000}"/>
    <cellStyle name="Normal 3 2 2 11 3 2 2" xfId="13664" xr:uid="{00000000-0005-0000-0000-000072310000}"/>
    <cellStyle name="Normal 3 2 2 11 3 2 2 2" xfId="13665" xr:uid="{00000000-0005-0000-0000-000073310000}"/>
    <cellStyle name="Normal 3 2 2 11 3 2 3" xfId="13666" xr:uid="{00000000-0005-0000-0000-000074310000}"/>
    <cellStyle name="Normal 3 2 2 11 3 3" xfId="13667" xr:uid="{00000000-0005-0000-0000-000075310000}"/>
    <cellStyle name="Normal 3 2 2 11 3 3 2" xfId="13668" xr:uid="{00000000-0005-0000-0000-000076310000}"/>
    <cellStyle name="Normal 3 2 2 11 3 4" xfId="13669" xr:uid="{00000000-0005-0000-0000-000077310000}"/>
    <cellStyle name="Normal 3 2 2 11 4" xfId="13670" xr:uid="{00000000-0005-0000-0000-000078310000}"/>
    <cellStyle name="Normal 3 2 2 11 4 2" xfId="13671" xr:uid="{00000000-0005-0000-0000-000079310000}"/>
    <cellStyle name="Normal 3 2 2 11 4 2 2" xfId="13672" xr:uid="{00000000-0005-0000-0000-00007A310000}"/>
    <cellStyle name="Normal 3 2 2 11 4 3" xfId="13673" xr:uid="{00000000-0005-0000-0000-00007B310000}"/>
    <cellStyle name="Normal 3 2 2 11 5" xfId="13674" xr:uid="{00000000-0005-0000-0000-00007C310000}"/>
    <cellStyle name="Normal 3 2 2 11 5 2" xfId="13675" xr:uid="{00000000-0005-0000-0000-00007D310000}"/>
    <cellStyle name="Normal 3 2 2 11 6" xfId="13676" xr:uid="{00000000-0005-0000-0000-00007E310000}"/>
    <cellStyle name="Normal 3 2 2 12" xfId="13677" xr:uid="{00000000-0005-0000-0000-00007F310000}"/>
    <cellStyle name="Normal 3 2 2 12 2" xfId="13678" xr:uid="{00000000-0005-0000-0000-000080310000}"/>
    <cellStyle name="Normal 3 2 2 12 2 2" xfId="13679" xr:uid="{00000000-0005-0000-0000-000081310000}"/>
    <cellStyle name="Normal 3 2 2 12 2 2 2" xfId="13680" xr:uid="{00000000-0005-0000-0000-000082310000}"/>
    <cellStyle name="Normal 3 2 2 12 2 2 2 2" xfId="13681" xr:uid="{00000000-0005-0000-0000-000083310000}"/>
    <cellStyle name="Normal 3 2 2 12 2 2 2 2 2" xfId="13682" xr:uid="{00000000-0005-0000-0000-000084310000}"/>
    <cellStyle name="Normal 3 2 2 12 2 2 2 3" xfId="13683" xr:uid="{00000000-0005-0000-0000-000085310000}"/>
    <cellStyle name="Normal 3 2 2 12 2 2 3" xfId="13684" xr:uid="{00000000-0005-0000-0000-000086310000}"/>
    <cellStyle name="Normal 3 2 2 12 2 2 3 2" xfId="13685" xr:uid="{00000000-0005-0000-0000-000087310000}"/>
    <cellStyle name="Normal 3 2 2 12 2 2 4" xfId="13686" xr:uid="{00000000-0005-0000-0000-000088310000}"/>
    <cellStyle name="Normal 3 2 2 12 2 3" xfId="13687" xr:uid="{00000000-0005-0000-0000-000089310000}"/>
    <cellStyle name="Normal 3 2 2 12 2 3 2" xfId="13688" xr:uid="{00000000-0005-0000-0000-00008A310000}"/>
    <cellStyle name="Normal 3 2 2 12 2 3 2 2" xfId="13689" xr:uid="{00000000-0005-0000-0000-00008B310000}"/>
    <cellStyle name="Normal 3 2 2 12 2 3 3" xfId="13690" xr:uid="{00000000-0005-0000-0000-00008C310000}"/>
    <cellStyle name="Normal 3 2 2 12 2 4" xfId="13691" xr:uid="{00000000-0005-0000-0000-00008D310000}"/>
    <cellStyle name="Normal 3 2 2 12 2 4 2" xfId="13692" xr:uid="{00000000-0005-0000-0000-00008E310000}"/>
    <cellStyle name="Normal 3 2 2 12 2 5" xfId="13693" xr:uid="{00000000-0005-0000-0000-00008F310000}"/>
    <cellStyle name="Normal 3 2 2 12 3" xfId="13694" xr:uid="{00000000-0005-0000-0000-000090310000}"/>
    <cellStyle name="Normal 3 2 2 12 3 2" xfId="13695" xr:uid="{00000000-0005-0000-0000-000091310000}"/>
    <cellStyle name="Normal 3 2 2 12 3 2 2" xfId="13696" xr:uid="{00000000-0005-0000-0000-000092310000}"/>
    <cellStyle name="Normal 3 2 2 12 3 2 2 2" xfId="13697" xr:uid="{00000000-0005-0000-0000-000093310000}"/>
    <cellStyle name="Normal 3 2 2 12 3 2 3" xfId="13698" xr:uid="{00000000-0005-0000-0000-000094310000}"/>
    <cellStyle name="Normal 3 2 2 12 3 3" xfId="13699" xr:uid="{00000000-0005-0000-0000-000095310000}"/>
    <cellStyle name="Normal 3 2 2 12 3 3 2" xfId="13700" xr:uid="{00000000-0005-0000-0000-000096310000}"/>
    <cellStyle name="Normal 3 2 2 12 3 4" xfId="13701" xr:uid="{00000000-0005-0000-0000-000097310000}"/>
    <cellStyle name="Normal 3 2 2 12 4" xfId="13702" xr:uid="{00000000-0005-0000-0000-000098310000}"/>
    <cellStyle name="Normal 3 2 2 12 4 2" xfId="13703" xr:uid="{00000000-0005-0000-0000-000099310000}"/>
    <cellStyle name="Normal 3 2 2 12 4 2 2" xfId="13704" xr:uid="{00000000-0005-0000-0000-00009A310000}"/>
    <cellStyle name="Normal 3 2 2 12 4 3" xfId="13705" xr:uid="{00000000-0005-0000-0000-00009B310000}"/>
    <cellStyle name="Normal 3 2 2 12 5" xfId="13706" xr:uid="{00000000-0005-0000-0000-00009C310000}"/>
    <cellStyle name="Normal 3 2 2 12 5 2" xfId="13707" xr:uid="{00000000-0005-0000-0000-00009D310000}"/>
    <cellStyle name="Normal 3 2 2 12 6" xfId="13708" xr:uid="{00000000-0005-0000-0000-00009E310000}"/>
    <cellStyle name="Normal 3 2 2 13" xfId="13709" xr:uid="{00000000-0005-0000-0000-00009F310000}"/>
    <cellStyle name="Normal 3 2 2 13 2" xfId="13710" xr:uid="{00000000-0005-0000-0000-0000A0310000}"/>
    <cellStyle name="Normal 3 2 2 13 2 2" xfId="13711" xr:uid="{00000000-0005-0000-0000-0000A1310000}"/>
    <cellStyle name="Normal 3 2 2 13 2 2 2" xfId="13712" xr:uid="{00000000-0005-0000-0000-0000A2310000}"/>
    <cellStyle name="Normal 3 2 2 13 2 2 2 2" xfId="13713" xr:uid="{00000000-0005-0000-0000-0000A3310000}"/>
    <cellStyle name="Normal 3 2 2 13 2 2 3" xfId="13714" xr:uid="{00000000-0005-0000-0000-0000A4310000}"/>
    <cellStyle name="Normal 3 2 2 13 2 3" xfId="13715" xr:uid="{00000000-0005-0000-0000-0000A5310000}"/>
    <cellStyle name="Normal 3 2 2 13 2 3 2" xfId="13716" xr:uid="{00000000-0005-0000-0000-0000A6310000}"/>
    <cellStyle name="Normal 3 2 2 13 2 4" xfId="13717" xr:uid="{00000000-0005-0000-0000-0000A7310000}"/>
    <cellStyle name="Normal 3 2 2 13 3" xfId="13718" xr:uid="{00000000-0005-0000-0000-0000A8310000}"/>
    <cellStyle name="Normal 3 2 2 13 3 2" xfId="13719" xr:uid="{00000000-0005-0000-0000-0000A9310000}"/>
    <cellStyle name="Normal 3 2 2 13 3 2 2" xfId="13720" xr:uid="{00000000-0005-0000-0000-0000AA310000}"/>
    <cellStyle name="Normal 3 2 2 13 3 3" xfId="13721" xr:uid="{00000000-0005-0000-0000-0000AB310000}"/>
    <cellStyle name="Normal 3 2 2 13 4" xfId="13722" xr:uid="{00000000-0005-0000-0000-0000AC310000}"/>
    <cellStyle name="Normal 3 2 2 13 4 2" xfId="13723" xr:uid="{00000000-0005-0000-0000-0000AD310000}"/>
    <cellStyle name="Normal 3 2 2 13 5" xfId="13724" xr:uid="{00000000-0005-0000-0000-0000AE310000}"/>
    <cellStyle name="Normal 3 2 2 14" xfId="13725" xr:uid="{00000000-0005-0000-0000-0000AF310000}"/>
    <cellStyle name="Normal 3 2 2 14 2" xfId="13726" xr:uid="{00000000-0005-0000-0000-0000B0310000}"/>
    <cellStyle name="Normal 3 2 2 14 2 2" xfId="13727" xr:uid="{00000000-0005-0000-0000-0000B1310000}"/>
    <cellStyle name="Normal 3 2 2 14 2 2 2" xfId="13728" xr:uid="{00000000-0005-0000-0000-0000B2310000}"/>
    <cellStyle name="Normal 3 2 2 14 2 3" xfId="13729" xr:uid="{00000000-0005-0000-0000-0000B3310000}"/>
    <cellStyle name="Normal 3 2 2 14 3" xfId="13730" xr:uid="{00000000-0005-0000-0000-0000B4310000}"/>
    <cellStyle name="Normal 3 2 2 14 3 2" xfId="13731" xr:uid="{00000000-0005-0000-0000-0000B5310000}"/>
    <cellStyle name="Normal 3 2 2 14 4" xfId="13732" xr:uid="{00000000-0005-0000-0000-0000B6310000}"/>
    <cellStyle name="Normal 3 2 2 15" xfId="13733" xr:uid="{00000000-0005-0000-0000-0000B7310000}"/>
    <cellStyle name="Normal 3 2 2 15 2" xfId="13734" xr:uid="{00000000-0005-0000-0000-0000B8310000}"/>
    <cellStyle name="Normal 3 2 2 15 2 2" xfId="13735" xr:uid="{00000000-0005-0000-0000-0000B9310000}"/>
    <cellStyle name="Normal 3 2 2 15 2 2 2" xfId="13736" xr:uid="{00000000-0005-0000-0000-0000BA310000}"/>
    <cellStyle name="Normal 3 2 2 15 2 3" xfId="13737" xr:uid="{00000000-0005-0000-0000-0000BB310000}"/>
    <cellStyle name="Normal 3 2 2 15 3" xfId="13738" xr:uid="{00000000-0005-0000-0000-0000BC310000}"/>
    <cellStyle name="Normal 3 2 2 15 3 2" xfId="13739" xr:uid="{00000000-0005-0000-0000-0000BD310000}"/>
    <cellStyle name="Normal 3 2 2 15 4" xfId="13740" xr:uid="{00000000-0005-0000-0000-0000BE310000}"/>
    <cellStyle name="Normal 3 2 2 16" xfId="13741" xr:uid="{00000000-0005-0000-0000-0000BF310000}"/>
    <cellStyle name="Normal 3 2 2 16 2" xfId="13742" xr:uid="{00000000-0005-0000-0000-0000C0310000}"/>
    <cellStyle name="Normal 3 2 2 16 2 2" xfId="13743" xr:uid="{00000000-0005-0000-0000-0000C1310000}"/>
    <cellStyle name="Normal 3 2 2 16 2 2 2" xfId="13744" xr:uid="{00000000-0005-0000-0000-0000C2310000}"/>
    <cellStyle name="Normal 3 2 2 16 2 3" xfId="13745" xr:uid="{00000000-0005-0000-0000-0000C3310000}"/>
    <cellStyle name="Normal 3 2 2 16 3" xfId="13746" xr:uid="{00000000-0005-0000-0000-0000C4310000}"/>
    <cellStyle name="Normal 3 2 2 16 3 2" xfId="13747" xr:uid="{00000000-0005-0000-0000-0000C5310000}"/>
    <cellStyle name="Normal 3 2 2 16 4" xfId="13748" xr:uid="{00000000-0005-0000-0000-0000C6310000}"/>
    <cellStyle name="Normal 3 2 2 17" xfId="13749" xr:uid="{00000000-0005-0000-0000-0000C7310000}"/>
    <cellStyle name="Normal 3 2 2 17 2" xfId="13750" xr:uid="{00000000-0005-0000-0000-0000C8310000}"/>
    <cellStyle name="Normal 3 2 2 17 2 2" xfId="13751" xr:uid="{00000000-0005-0000-0000-0000C9310000}"/>
    <cellStyle name="Normal 3 2 2 17 3" xfId="13752" xr:uid="{00000000-0005-0000-0000-0000CA310000}"/>
    <cellStyle name="Normal 3 2 2 18" xfId="13753" xr:uid="{00000000-0005-0000-0000-0000CB310000}"/>
    <cellStyle name="Normal 3 2 2 18 2" xfId="13754" xr:uid="{00000000-0005-0000-0000-0000CC310000}"/>
    <cellStyle name="Normal 3 2 2 19" xfId="13755" xr:uid="{00000000-0005-0000-0000-0000CD310000}"/>
    <cellStyle name="Normal 3 2 2 19 2" xfId="13756" xr:uid="{00000000-0005-0000-0000-0000CE310000}"/>
    <cellStyle name="Normal 3 2 2 2" xfId="1270" xr:uid="{00000000-0005-0000-0000-0000CF310000}"/>
    <cellStyle name="Normal 3 2 2 2 10" xfId="13757" xr:uid="{00000000-0005-0000-0000-0000D0310000}"/>
    <cellStyle name="Normal 3 2 2 2 10 2" xfId="13758" xr:uid="{00000000-0005-0000-0000-0000D1310000}"/>
    <cellStyle name="Normal 3 2 2 2 10 2 2" xfId="13759" xr:uid="{00000000-0005-0000-0000-0000D2310000}"/>
    <cellStyle name="Normal 3 2 2 2 10 2 2 2" xfId="13760" xr:uid="{00000000-0005-0000-0000-0000D3310000}"/>
    <cellStyle name="Normal 3 2 2 2 10 2 2 2 2" xfId="13761" xr:uid="{00000000-0005-0000-0000-0000D4310000}"/>
    <cellStyle name="Normal 3 2 2 2 10 2 2 2 2 2" xfId="13762" xr:uid="{00000000-0005-0000-0000-0000D5310000}"/>
    <cellStyle name="Normal 3 2 2 2 10 2 2 2 3" xfId="13763" xr:uid="{00000000-0005-0000-0000-0000D6310000}"/>
    <cellStyle name="Normal 3 2 2 2 10 2 2 3" xfId="13764" xr:uid="{00000000-0005-0000-0000-0000D7310000}"/>
    <cellStyle name="Normal 3 2 2 2 10 2 2 3 2" xfId="13765" xr:uid="{00000000-0005-0000-0000-0000D8310000}"/>
    <cellStyle name="Normal 3 2 2 2 10 2 2 4" xfId="13766" xr:uid="{00000000-0005-0000-0000-0000D9310000}"/>
    <cellStyle name="Normal 3 2 2 2 10 2 3" xfId="13767" xr:uid="{00000000-0005-0000-0000-0000DA310000}"/>
    <cellStyle name="Normal 3 2 2 2 10 2 3 2" xfId="13768" xr:uid="{00000000-0005-0000-0000-0000DB310000}"/>
    <cellStyle name="Normal 3 2 2 2 10 2 3 2 2" xfId="13769" xr:uid="{00000000-0005-0000-0000-0000DC310000}"/>
    <cellStyle name="Normal 3 2 2 2 10 2 3 3" xfId="13770" xr:uid="{00000000-0005-0000-0000-0000DD310000}"/>
    <cellStyle name="Normal 3 2 2 2 10 2 4" xfId="13771" xr:uid="{00000000-0005-0000-0000-0000DE310000}"/>
    <cellStyle name="Normal 3 2 2 2 10 2 4 2" xfId="13772" xr:uid="{00000000-0005-0000-0000-0000DF310000}"/>
    <cellStyle name="Normal 3 2 2 2 10 2 5" xfId="13773" xr:uid="{00000000-0005-0000-0000-0000E0310000}"/>
    <cellStyle name="Normal 3 2 2 2 10 3" xfId="13774" xr:uid="{00000000-0005-0000-0000-0000E1310000}"/>
    <cellStyle name="Normal 3 2 2 2 10 3 2" xfId="13775" xr:uid="{00000000-0005-0000-0000-0000E2310000}"/>
    <cellStyle name="Normal 3 2 2 2 10 3 2 2" xfId="13776" xr:uid="{00000000-0005-0000-0000-0000E3310000}"/>
    <cellStyle name="Normal 3 2 2 2 10 3 2 2 2" xfId="13777" xr:uid="{00000000-0005-0000-0000-0000E4310000}"/>
    <cellStyle name="Normal 3 2 2 2 10 3 2 3" xfId="13778" xr:uid="{00000000-0005-0000-0000-0000E5310000}"/>
    <cellStyle name="Normal 3 2 2 2 10 3 3" xfId="13779" xr:uid="{00000000-0005-0000-0000-0000E6310000}"/>
    <cellStyle name="Normal 3 2 2 2 10 3 3 2" xfId="13780" xr:uid="{00000000-0005-0000-0000-0000E7310000}"/>
    <cellStyle name="Normal 3 2 2 2 10 3 4" xfId="13781" xr:uid="{00000000-0005-0000-0000-0000E8310000}"/>
    <cellStyle name="Normal 3 2 2 2 10 4" xfId="13782" xr:uid="{00000000-0005-0000-0000-0000E9310000}"/>
    <cellStyle name="Normal 3 2 2 2 10 4 2" xfId="13783" xr:uid="{00000000-0005-0000-0000-0000EA310000}"/>
    <cellStyle name="Normal 3 2 2 2 10 4 2 2" xfId="13784" xr:uid="{00000000-0005-0000-0000-0000EB310000}"/>
    <cellStyle name="Normal 3 2 2 2 10 4 3" xfId="13785" xr:uid="{00000000-0005-0000-0000-0000EC310000}"/>
    <cellStyle name="Normal 3 2 2 2 10 5" xfId="13786" xr:uid="{00000000-0005-0000-0000-0000ED310000}"/>
    <cellStyle name="Normal 3 2 2 2 10 5 2" xfId="13787" xr:uid="{00000000-0005-0000-0000-0000EE310000}"/>
    <cellStyle name="Normal 3 2 2 2 10 6" xfId="13788" xr:uid="{00000000-0005-0000-0000-0000EF310000}"/>
    <cellStyle name="Normal 3 2 2 2 11" xfId="13789" xr:uid="{00000000-0005-0000-0000-0000F0310000}"/>
    <cellStyle name="Normal 3 2 2 2 11 2" xfId="13790" xr:uid="{00000000-0005-0000-0000-0000F1310000}"/>
    <cellStyle name="Normal 3 2 2 2 11 2 2" xfId="13791" xr:uid="{00000000-0005-0000-0000-0000F2310000}"/>
    <cellStyle name="Normal 3 2 2 2 11 2 2 2" xfId="13792" xr:uid="{00000000-0005-0000-0000-0000F3310000}"/>
    <cellStyle name="Normal 3 2 2 2 11 2 2 2 2" xfId="13793" xr:uid="{00000000-0005-0000-0000-0000F4310000}"/>
    <cellStyle name="Normal 3 2 2 2 11 2 2 2 2 2" xfId="13794" xr:uid="{00000000-0005-0000-0000-0000F5310000}"/>
    <cellStyle name="Normal 3 2 2 2 11 2 2 2 3" xfId="13795" xr:uid="{00000000-0005-0000-0000-0000F6310000}"/>
    <cellStyle name="Normal 3 2 2 2 11 2 2 3" xfId="13796" xr:uid="{00000000-0005-0000-0000-0000F7310000}"/>
    <cellStyle name="Normal 3 2 2 2 11 2 2 3 2" xfId="13797" xr:uid="{00000000-0005-0000-0000-0000F8310000}"/>
    <cellStyle name="Normal 3 2 2 2 11 2 2 4" xfId="13798" xr:uid="{00000000-0005-0000-0000-0000F9310000}"/>
    <cellStyle name="Normal 3 2 2 2 11 2 3" xfId="13799" xr:uid="{00000000-0005-0000-0000-0000FA310000}"/>
    <cellStyle name="Normal 3 2 2 2 11 2 3 2" xfId="13800" xr:uid="{00000000-0005-0000-0000-0000FB310000}"/>
    <cellStyle name="Normal 3 2 2 2 11 2 3 2 2" xfId="13801" xr:uid="{00000000-0005-0000-0000-0000FC310000}"/>
    <cellStyle name="Normal 3 2 2 2 11 2 3 3" xfId="13802" xr:uid="{00000000-0005-0000-0000-0000FD310000}"/>
    <cellStyle name="Normal 3 2 2 2 11 2 4" xfId="13803" xr:uid="{00000000-0005-0000-0000-0000FE310000}"/>
    <cellStyle name="Normal 3 2 2 2 11 2 4 2" xfId="13804" xr:uid="{00000000-0005-0000-0000-0000FF310000}"/>
    <cellStyle name="Normal 3 2 2 2 11 2 5" xfId="13805" xr:uid="{00000000-0005-0000-0000-000000320000}"/>
    <cellStyle name="Normal 3 2 2 2 11 3" xfId="13806" xr:uid="{00000000-0005-0000-0000-000001320000}"/>
    <cellStyle name="Normal 3 2 2 2 11 3 2" xfId="13807" xr:uid="{00000000-0005-0000-0000-000002320000}"/>
    <cellStyle name="Normal 3 2 2 2 11 3 2 2" xfId="13808" xr:uid="{00000000-0005-0000-0000-000003320000}"/>
    <cellStyle name="Normal 3 2 2 2 11 3 2 2 2" xfId="13809" xr:uid="{00000000-0005-0000-0000-000004320000}"/>
    <cellStyle name="Normal 3 2 2 2 11 3 2 3" xfId="13810" xr:uid="{00000000-0005-0000-0000-000005320000}"/>
    <cellStyle name="Normal 3 2 2 2 11 3 3" xfId="13811" xr:uid="{00000000-0005-0000-0000-000006320000}"/>
    <cellStyle name="Normal 3 2 2 2 11 3 3 2" xfId="13812" xr:uid="{00000000-0005-0000-0000-000007320000}"/>
    <cellStyle name="Normal 3 2 2 2 11 3 4" xfId="13813" xr:uid="{00000000-0005-0000-0000-000008320000}"/>
    <cellStyle name="Normal 3 2 2 2 11 4" xfId="13814" xr:uid="{00000000-0005-0000-0000-000009320000}"/>
    <cellStyle name="Normal 3 2 2 2 11 4 2" xfId="13815" xr:uid="{00000000-0005-0000-0000-00000A320000}"/>
    <cellStyle name="Normal 3 2 2 2 11 4 2 2" xfId="13816" xr:uid="{00000000-0005-0000-0000-00000B320000}"/>
    <cellStyle name="Normal 3 2 2 2 11 4 3" xfId="13817" xr:uid="{00000000-0005-0000-0000-00000C320000}"/>
    <cellStyle name="Normal 3 2 2 2 11 5" xfId="13818" xr:uid="{00000000-0005-0000-0000-00000D320000}"/>
    <cellStyle name="Normal 3 2 2 2 11 5 2" xfId="13819" xr:uid="{00000000-0005-0000-0000-00000E320000}"/>
    <cellStyle name="Normal 3 2 2 2 11 6" xfId="13820" xr:uid="{00000000-0005-0000-0000-00000F320000}"/>
    <cellStyle name="Normal 3 2 2 2 12" xfId="13821" xr:uid="{00000000-0005-0000-0000-000010320000}"/>
    <cellStyle name="Normal 3 2 2 2 12 2" xfId="13822" xr:uid="{00000000-0005-0000-0000-000011320000}"/>
    <cellStyle name="Normal 3 2 2 2 12 2 2" xfId="13823" xr:uid="{00000000-0005-0000-0000-000012320000}"/>
    <cellStyle name="Normal 3 2 2 2 12 2 2 2" xfId="13824" xr:uid="{00000000-0005-0000-0000-000013320000}"/>
    <cellStyle name="Normal 3 2 2 2 12 2 2 2 2" xfId="13825" xr:uid="{00000000-0005-0000-0000-000014320000}"/>
    <cellStyle name="Normal 3 2 2 2 12 2 2 3" xfId="13826" xr:uid="{00000000-0005-0000-0000-000015320000}"/>
    <cellStyle name="Normal 3 2 2 2 12 2 3" xfId="13827" xr:uid="{00000000-0005-0000-0000-000016320000}"/>
    <cellStyle name="Normal 3 2 2 2 12 2 3 2" xfId="13828" xr:uid="{00000000-0005-0000-0000-000017320000}"/>
    <cellStyle name="Normal 3 2 2 2 12 2 4" xfId="13829" xr:uid="{00000000-0005-0000-0000-000018320000}"/>
    <cellStyle name="Normal 3 2 2 2 12 3" xfId="13830" xr:uid="{00000000-0005-0000-0000-000019320000}"/>
    <cellStyle name="Normal 3 2 2 2 12 3 2" xfId="13831" xr:uid="{00000000-0005-0000-0000-00001A320000}"/>
    <cellStyle name="Normal 3 2 2 2 12 3 2 2" xfId="13832" xr:uid="{00000000-0005-0000-0000-00001B320000}"/>
    <cellStyle name="Normal 3 2 2 2 12 3 3" xfId="13833" xr:uid="{00000000-0005-0000-0000-00001C320000}"/>
    <cellStyle name="Normal 3 2 2 2 12 4" xfId="13834" xr:uid="{00000000-0005-0000-0000-00001D320000}"/>
    <cellStyle name="Normal 3 2 2 2 12 4 2" xfId="13835" xr:uid="{00000000-0005-0000-0000-00001E320000}"/>
    <cellStyle name="Normal 3 2 2 2 12 5" xfId="13836" xr:uid="{00000000-0005-0000-0000-00001F320000}"/>
    <cellStyle name="Normal 3 2 2 2 13" xfId="13837" xr:uid="{00000000-0005-0000-0000-000020320000}"/>
    <cellStyle name="Normal 3 2 2 2 13 2" xfId="13838" xr:uid="{00000000-0005-0000-0000-000021320000}"/>
    <cellStyle name="Normal 3 2 2 2 13 2 2" xfId="13839" xr:uid="{00000000-0005-0000-0000-000022320000}"/>
    <cellStyle name="Normal 3 2 2 2 13 2 2 2" xfId="13840" xr:uid="{00000000-0005-0000-0000-000023320000}"/>
    <cellStyle name="Normal 3 2 2 2 13 2 3" xfId="13841" xr:uid="{00000000-0005-0000-0000-000024320000}"/>
    <cellStyle name="Normal 3 2 2 2 13 3" xfId="13842" xr:uid="{00000000-0005-0000-0000-000025320000}"/>
    <cellStyle name="Normal 3 2 2 2 13 3 2" xfId="13843" xr:uid="{00000000-0005-0000-0000-000026320000}"/>
    <cellStyle name="Normal 3 2 2 2 13 4" xfId="13844" xr:uid="{00000000-0005-0000-0000-000027320000}"/>
    <cellStyle name="Normal 3 2 2 2 14" xfId="13845" xr:uid="{00000000-0005-0000-0000-000028320000}"/>
    <cellStyle name="Normal 3 2 2 2 14 2" xfId="13846" xr:uid="{00000000-0005-0000-0000-000029320000}"/>
    <cellStyle name="Normal 3 2 2 2 14 2 2" xfId="13847" xr:uid="{00000000-0005-0000-0000-00002A320000}"/>
    <cellStyle name="Normal 3 2 2 2 14 2 2 2" xfId="13848" xr:uid="{00000000-0005-0000-0000-00002B320000}"/>
    <cellStyle name="Normal 3 2 2 2 14 2 3" xfId="13849" xr:uid="{00000000-0005-0000-0000-00002C320000}"/>
    <cellStyle name="Normal 3 2 2 2 14 3" xfId="13850" xr:uid="{00000000-0005-0000-0000-00002D320000}"/>
    <cellStyle name="Normal 3 2 2 2 14 3 2" xfId="13851" xr:uid="{00000000-0005-0000-0000-00002E320000}"/>
    <cellStyle name="Normal 3 2 2 2 14 4" xfId="13852" xr:uid="{00000000-0005-0000-0000-00002F320000}"/>
    <cellStyle name="Normal 3 2 2 2 15" xfId="13853" xr:uid="{00000000-0005-0000-0000-000030320000}"/>
    <cellStyle name="Normal 3 2 2 2 15 2" xfId="13854" xr:uid="{00000000-0005-0000-0000-000031320000}"/>
    <cellStyle name="Normal 3 2 2 2 15 2 2" xfId="13855" xr:uid="{00000000-0005-0000-0000-000032320000}"/>
    <cellStyle name="Normal 3 2 2 2 15 2 2 2" xfId="13856" xr:uid="{00000000-0005-0000-0000-000033320000}"/>
    <cellStyle name="Normal 3 2 2 2 15 2 3" xfId="13857" xr:uid="{00000000-0005-0000-0000-000034320000}"/>
    <cellStyle name="Normal 3 2 2 2 15 3" xfId="13858" xr:uid="{00000000-0005-0000-0000-000035320000}"/>
    <cellStyle name="Normal 3 2 2 2 15 3 2" xfId="13859" xr:uid="{00000000-0005-0000-0000-000036320000}"/>
    <cellStyle name="Normal 3 2 2 2 15 4" xfId="13860" xr:uid="{00000000-0005-0000-0000-000037320000}"/>
    <cellStyle name="Normal 3 2 2 2 16" xfId="13861" xr:uid="{00000000-0005-0000-0000-000038320000}"/>
    <cellStyle name="Normal 3 2 2 2 16 2" xfId="13862" xr:uid="{00000000-0005-0000-0000-000039320000}"/>
    <cellStyle name="Normal 3 2 2 2 16 2 2" xfId="13863" xr:uid="{00000000-0005-0000-0000-00003A320000}"/>
    <cellStyle name="Normal 3 2 2 2 16 3" xfId="13864" xr:uid="{00000000-0005-0000-0000-00003B320000}"/>
    <cellStyle name="Normal 3 2 2 2 17" xfId="13865" xr:uid="{00000000-0005-0000-0000-00003C320000}"/>
    <cellStyle name="Normal 3 2 2 2 17 2" xfId="13866" xr:uid="{00000000-0005-0000-0000-00003D320000}"/>
    <cellStyle name="Normal 3 2 2 2 18" xfId="13867" xr:uid="{00000000-0005-0000-0000-00003E320000}"/>
    <cellStyle name="Normal 3 2 2 2 18 2" xfId="13868" xr:uid="{00000000-0005-0000-0000-00003F320000}"/>
    <cellStyle name="Normal 3 2 2 2 19" xfId="13869" xr:uid="{00000000-0005-0000-0000-000040320000}"/>
    <cellStyle name="Normal 3 2 2 2 2" xfId="13870" xr:uid="{00000000-0005-0000-0000-000041320000}"/>
    <cellStyle name="Normal 3 2 2 2 2 10" xfId="13871" xr:uid="{00000000-0005-0000-0000-000042320000}"/>
    <cellStyle name="Normal 3 2 2 2 2 10 2" xfId="13872" xr:uid="{00000000-0005-0000-0000-000043320000}"/>
    <cellStyle name="Normal 3 2 2 2 2 10 2 2" xfId="13873" xr:uid="{00000000-0005-0000-0000-000044320000}"/>
    <cellStyle name="Normal 3 2 2 2 2 10 2 2 2" xfId="13874" xr:uid="{00000000-0005-0000-0000-000045320000}"/>
    <cellStyle name="Normal 3 2 2 2 2 10 2 2 2 2" xfId="13875" xr:uid="{00000000-0005-0000-0000-000046320000}"/>
    <cellStyle name="Normal 3 2 2 2 2 10 2 2 2 2 2" xfId="13876" xr:uid="{00000000-0005-0000-0000-000047320000}"/>
    <cellStyle name="Normal 3 2 2 2 2 10 2 2 2 3" xfId="13877" xr:uid="{00000000-0005-0000-0000-000048320000}"/>
    <cellStyle name="Normal 3 2 2 2 2 10 2 2 3" xfId="13878" xr:uid="{00000000-0005-0000-0000-000049320000}"/>
    <cellStyle name="Normal 3 2 2 2 2 10 2 2 3 2" xfId="13879" xr:uid="{00000000-0005-0000-0000-00004A320000}"/>
    <cellStyle name="Normal 3 2 2 2 2 10 2 2 4" xfId="13880" xr:uid="{00000000-0005-0000-0000-00004B320000}"/>
    <cellStyle name="Normal 3 2 2 2 2 10 2 3" xfId="13881" xr:uid="{00000000-0005-0000-0000-00004C320000}"/>
    <cellStyle name="Normal 3 2 2 2 2 10 2 3 2" xfId="13882" xr:uid="{00000000-0005-0000-0000-00004D320000}"/>
    <cellStyle name="Normal 3 2 2 2 2 10 2 3 2 2" xfId="13883" xr:uid="{00000000-0005-0000-0000-00004E320000}"/>
    <cellStyle name="Normal 3 2 2 2 2 10 2 3 3" xfId="13884" xr:uid="{00000000-0005-0000-0000-00004F320000}"/>
    <cellStyle name="Normal 3 2 2 2 2 10 2 4" xfId="13885" xr:uid="{00000000-0005-0000-0000-000050320000}"/>
    <cellStyle name="Normal 3 2 2 2 2 10 2 4 2" xfId="13886" xr:uid="{00000000-0005-0000-0000-000051320000}"/>
    <cellStyle name="Normal 3 2 2 2 2 10 2 5" xfId="13887" xr:uid="{00000000-0005-0000-0000-000052320000}"/>
    <cellStyle name="Normal 3 2 2 2 2 10 3" xfId="13888" xr:uid="{00000000-0005-0000-0000-000053320000}"/>
    <cellStyle name="Normal 3 2 2 2 2 10 3 2" xfId="13889" xr:uid="{00000000-0005-0000-0000-000054320000}"/>
    <cellStyle name="Normal 3 2 2 2 2 10 3 2 2" xfId="13890" xr:uid="{00000000-0005-0000-0000-000055320000}"/>
    <cellStyle name="Normal 3 2 2 2 2 10 3 2 2 2" xfId="13891" xr:uid="{00000000-0005-0000-0000-000056320000}"/>
    <cellStyle name="Normal 3 2 2 2 2 10 3 2 3" xfId="13892" xr:uid="{00000000-0005-0000-0000-000057320000}"/>
    <cellStyle name="Normal 3 2 2 2 2 10 3 3" xfId="13893" xr:uid="{00000000-0005-0000-0000-000058320000}"/>
    <cellStyle name="Normal 3 2 2 2 2 10 3 3 2" xfId="13894" xr:uid="{00000000-0005-0000-0000-000059320000}"/>
    <cellStyle name="Normal 3 2 2 2 2 10 3 4" xfId="13895" xr:uid="{00000000-0005-0000-0000-00005A320000}"/>
    <cellStyle name="Normal 3 2 2 2 2 10 4" xfId="13896" xr:uid="{00000000-0005-0000-0000-00005B320000}"/>
    <cellStyle name="Normal 3 2 2 2 2 10 4 2" xfId="13897" xr:uid="{00000000-0005-0000-0000-00005C320000}"/>
    <cellStyle name="Normal 3 2 2 2 2 10 4 2 2" xfId="13898" xr:uid="{00000000-0005-0000-0000-00005D320000}"/>
    <cellStyle name="Normal 3 2 2 2 2 10 4 3" xfId="13899" xr:uid="{00000000-0005-0000-0000-00005E320000}"/>
    <cellStyle name="Normal 3 2 2 2 2 10 5" xfId="13900" xr:uid="{00000000-0005-0000-0000-00005F320000}"/>
    <cellStyle name="Normal 3 2 2 2 2 10 5 2" xfId="13901" xr:uid="{00000000-0005-0000-0000-000060320000}"/>
    <cellStyle name="Normal 3 2 2 2 2 10 6" xfId="13902" xr:uid="{00000000-0005-0000-0000-000061320000}"/>
    <cellStyle name="Normal 3 2 2 2 2 11" xfId="13903" xr:uid="{00000000-0005-0000-0000-000062320000}"/>
    <cellStyle name="Normal 3 2 2 2 2 11 2" xfId="13904" xr:uid="{00000000-0005-0000-0000-000063320000}"/>
    <cellStyle name="Normal 3 2 2 2 2 11 2 2" xfId="13905" xr:uid="{00000000-0005-0000-0000-000064320000}"/>
    <cellStyle name="Normal 3 2 2 2 2 11 2 2 2" xfId="13906" xr:uid="{00000000-0005-0000-0000-000065320000}"/>
    <cellStyle name="Normal 3 2 2 2 2 11 2 2 2 2" xfId="13907" xr:uid="{00000000-0005-0000-0000-000066320000}"/>
    <cellStyle name="Normal 3 2 2 2 2 11 2 2 3" xfId="13908" xr:uid="{00000000-0005-0000-0000-000067320000}"/>
    <cellStyle name="Normal 3 2 2 2 2 11 2 3" xfId="13909" xr:uid="{00000000-0005-0000-0000-000068320000}"/>
    <cellStyle name="Normal 3 2 2 2 2 11 2 3 2" xfId="13910" xr:uid="{00000000-0005-0000-0000-000069320000}"/>
    <cellStyle name="Normal 3 2 2 2 2 11 2 4" xfId="13911" xr:uid="{00000000-0005-0000-0000-00006A320000}"/>
    <cellStyle name="Normal 3 2 2 2 2 11 3" xfId="13912" xr:uid="{00000000-0005-0000-0000-00006B320000}"/>
    <cellStyle name="Normal 3 2 2 2 2 11 3 2" xfId="13913" xr:uid="{00000000-0005-0000-0000-00006C320000}"/>
    <cellStyle name="Normal 3 2 2 2 2 11 3 2 2" xfId="13914" xr:uid="{00000000-0005-0000-0000-00006D320000}"/>
    <cellStyle name="Normal 3 2 2 2 2 11 3 3" xfId="13915" xr:uid="{00000000-0005-0000-0000-00006E320000}"/>
    <cellStyle name="Normal 3 2 2 2 2 11 4" xfId="13916" xr:uid="{00000000-0005-0000-0000-00006F320000}"/>
    <cellStyle name="Normal 3 2 2 2 2 11 4 2" xfId="13917" xr:uid="{00000000-0005-0000-0000-000070320000}"/>
    <cellStyle name="Normal 3 2 2 2 2 11 5" xfId="13918" xr:uid="{00000000-0005-0000-0000-000071320000}"/>
    <cellStyle name="Normal 3 2 2 2 2 12" xfId="13919" xr:uid="{00000000-0005-0000-0000-000072320000}"/>
    <cellStyle name="Normal 3 2 2 2 2 12 2" xfId="13920" xr:uid="{00000000-0005-0000-0000-000073320000}"/>
    <cellStyle name="Normal 3 2 2 2 2 12 2 2" xfId="13921" xr:uid="{00000000-0005-0000-0000-000074320000}"/>
    <cellStyle name="Normal 3 2 2 2 2 12 2 2 2" xfId="13922" xr:uid="{00000000-0005-0000-0000-000075320000}"/>
    <cellStyle name="Normal 3 2 2 2 2 12 2 3" xfId="13923" xr:uid="{00000000-0005-0000-0000-000076320000}"/>
    <cellStyle name="Normal 3 2 2 2 2 12 3" xfId="13924" xr:uid="{00000000-0005-0000-0000-000077320000}"/>
    <cellStyle name="Normal 3 2 2 2 2 12 3 2" xfId="13925" xr:uid="{00000000-0005-0000-0000-000078320000}"/>
    <cellStyle name="Normal 3 2 2 2 2 12 4" xfId="13926" xr:uid="{00000000-0005-0000-0000-000079320000}"/>
    <cellStyle name="Normal 3 2 2 2 2 13" xfId="13927" xr:uid="{00000000-0005-0000-0000-00007A320000}"/>
    <cellStyle name="Normal 3 2 2 2 2 13 2" xfId="13928" xr:uid="{00000000-0005-0000-0000-00007B320000}"/>
    <cellStyle name="Normal 3 2 2 2 2 13 2 2" xfId="13929" xr:uid="{00000000-0005-0000-0000-00007C320000}"/>
    <cellStyle name="Normal 3 2 2 2 2 13 2 2 2" xfId="13930" xr:uid="{00000000-0005-0000-0000-00007D320000}"/>
    <cellStyle name="Normal 3 2 2 2 2 13 2 3" xfId="13931" xr:uid="{00000000-0005-0000-0000-00007E320000}"/>
    <cellStyle name="Normal 3 2 2 2 2 13 3" xfId="13932" xr:uid="{00000000-0005-0000-0000-00007F320000}"/>
    <cellStyle name="Normal 3 2 2 2 2 13 3 2" xfId="13933" xr:uid="{00000000-0005-0000-0000-000080320000}"/>
    <cellStyle name="Normal 3 2 2 2 2 13 4" xfId="13934" xr:uid="{00000000-0005-0000-0000-000081320000}"/>
    <cellStyle name="Normal 3 2 2 2 2 14" xfId="13935" xr:uid="{00000000-0005-0000-0000-000082320000}"/>
    <cellStyle name="Normal 3 2 2 2 2 14 2" xfId="13936" xr:uid="{00000000-0005-0000-0000-000083320000}"/>
    <cellStyle name="Normal 3 2 2 2 2 14 2 2" xfId="13937" xr:uid="{00000000-0005-0000-0000-000084320000}"/>
    <cellStyle name="Normal 3 2 2 2 2 14 2 2 2" xfId="13938" xr:uid="{00000000-0005-0000-0000-000085320000}"/>
    <cellStyle name="Normal 3 2 2 2 2 14 2 3" xfId="13939" xr:uid="{00000000-0005-0000-0000-000086320000}"/>
    <cellStyle name="Normal 3 2 2 2 2 14 3" xfId="13940" xr:uid="{00000000-0005-0000-0000-000087320000}"/>
    <cellStyle name="Normal 3 2 2 2 2 14 3 2" xfId="13941" xr:uid="{00000000-0005-0000-0000-000088320000}"/>
    <cellStyle name="Normal 3 2 2 2 2 14 4" xfId="13942" xr:uid="{00000000-0005-0000-0000-000089320000}"/>
    <cellStyle name="Normal 3 2 2 2 2 15" xfId="13943" xr:uid="{00000000-0005-0000-0000-00008A320000}"/>
    <cellStyle name="Normal 3 2 2 2 2 15 2" xfId="13944" xr:uid="{00000000-0005-0000-0000-00008B320000}"/>
    <cellStyle name="Normal 3 2 2 2 2 15 2 2" xfId="13945" xr:uid="{00000000-0005-0000-0000-00008C320000}"/>
    <cellStyle name="Normal 3 2 2 2 2 15 3" xfId="13946" xr:uid="{00000000-0005-0000-0000-00008D320000}"/>
    <cellStyle name="Normal 3 2 2 2 2 16" xfId="13947" xr:uid="{00000000-0005-0000-0000-00008E320000}"/>
    <cellStyle name="Normal 3 2 2 2 2 16 2" xfId="13948" xr:uid="{00000000-0005-0000-0000-00008F320000}"/>
    <cellStyle name="Normal 3 2 2 2 2 17" xfId="13949" xr:uid="{00000000-0005-0000-0000-000090320000}"/>
    <cellStyle name="Normal 3 2 2 2 2 17 2" xfId="13950" xr:uid="{00000000-0005-0000-0000-000091320000}"/>
    <cellStyle name="Normal 3 2 2 2 2 18" xfId="13951" xr:uid="{00000000-0005-0000-0000-000092320000}"/>
    <cellStyle name="Normal 3 2 2 2 2 2" xfId="13952" xr:uid="{00000000-0005-0000-0000-000093320000}"/>
    <cellStyle name="Normal 3 2 2 2 2 2 10" xfId="13953" xr:uid="{00000000-0005-0000-0000-000094320000}"/>
    <cellStyle name="Normal 3 2 2 2 2 2 10 2" xfId="13954" xr:uid="{00000000-0005-0000-0000-000095320000}"/>
    <cellStyle name="Normal 3 2 2 2 2 2 10 2 2" xfId="13955" xr:uid="{00000000-0005-0000-0000-000096320000}"/>
    <cellStyle name="Normal 3 2 2 2 2 2 10 2 2 2" xfId="13956" xr:uid="{00000000-0005-0000-0000-000097320000}"/>
    <cellStyle name="Normal 3 2 2 2 2 2 10 2 3" xfId="13957" xr:uid="{00000000-0005-0000-0000-000098320000}"/>
    <cellStyle name="Normal 3 2 2 2 2 2 10 3" xfId="13958" xr:uid="{00000000-0005-0000-0000-000099320000}"/>
    <cellStyle name="Normal 3 2 2 2 2 2 10 3 2" xfId="13959" xr:uid="{00000000-0005-0000-0000-00009A320000}"/>
    <cellStyle name="Normal 3 2 2 2 2 2 10 4" xfId="13960" xr:uid="{00000000-0005-0000-0000-00009B320000}"/>
    <cellStyle name="Normal 3 2 2 2 2 2 11" xfId="13961" xr:uid="{00000000-0005-0000-0000-00009C320000}"/>
    <cellStyle name="Normal 3 2 2 2 2 2 11 2" xfId="13962" xr:uid="{00000000-0005-0000-0000-00009D320000}"/>
    <cellStyle name="Normal 3 2 2 2 2 2 11 2 2" xfId="13963" xr:uid="{00000000-0005-0000-0000-00009E320000}"/>
    <cellStyle name="Normal 3 2 2 2 2 2 11 2 2 2" xfId="13964" xr:uid="{00000000-0005-0000-0000-00009F320000}"/>
    <cellStyle name="Normal 3 2 2 2 2 2 11 2 3" xfId="13965" xr:uid="{00000000-0005-0000-0000-0000A0320000}"/>
    <cellStyle name="Normal 3 2 2 2 2 2 11 3" xfId="13966" xr:uid="{00000000-0005-0000-0000-0000A1320000}"/>
    <cellStyle name="Normal 3 2 2 2 2 2 11 3 2" xfId="13967" xr:uid="{00000000-0005-0000-0000-0000A2320000}"/>
    <cellStyle name="Normal 3 2 2 2 2 2 11 4" xfId="13968" xr:uid="{00000000-0005-0000-0000-0000A3320000}"/>
    <cellStyle name="Normal 3 2 2 2 2 2 12" xfId="13969" xr:uid="{00000000-0005-0000-0000-0000A4320000}"/>
    <cellStyle name="Normal 3 2 2 2 2 2 12 2" xfId="13970" xr:uid="{00000000-0005-0000-0000-0000A5320000}"/>
    <cellStyle name="Normal 3 2 2 2 2 2 12 2 2" xfId="13971" xr:uid="{00000000-0005-0000-0000-0000A6320000}"/>
    <cellStyle name="Normal 3 2 2 2 2 2 12 2 2 2" xfId="13972" xr:uid="{00000000-0005-0000-0000-0000A7320000}"/>
    <cellStyle name="Normal 3 2 2 2 2 2 12 2 3" xfId="13973" xr:uid="{00000000-0005-0000-0000-0000A8320000}"/>
    <cellStyle name="Normal 3 2 2 2 2 2 12 3" xfId="13974" xr:uid="{00000000-0005-0000-0000-0000A9320000}"/>
    <cellStyle name="Normal 3 2 2 2 2 2 12 3 2" xfId="13975" xr:uid="{00000000-0005-0000-0000-0000AA320000}"/>
    <cellStyle name="Normal 3 2 2 2 2 2 12 4" xfId="13976" xr:uid="{00000000-0005-0000-0000-0000AB320000}"/>
    <cellStyle name="Normal 3 2 2 2 2 2 13" xfId="13977" xr:uid="{00000000-0005-0000-0000-0000AC320000}"/>
    <cellStyle name="Normal 3 2 2 2 2 2 13 2" xfId="13978" xr:uid="{00000000-0005-0000-0000-0000AD320000}"/>
    <cellStyle name="Normal 3 2 2 2 2 2 13 2 2" xfId="13979" xr:uid="{00000000-0005-0000-0000-0000AE320000}"/>
    <cellStyle name="Normal 3 2 2 2 2 2 13 3" xfId="13980" xr:uid="{00000000-0005-0000-0000-0000AF320000}"/>
    <cellStyle name="Normal 3 2 2 2 2 2 14" xfId="13981" xr:uid="{00000000-0005-0000-0000-0000B0320000}"/>
    <cellStyle name="Normal 3 2 2 2 2 2 14 2" xfId="13982" xr:uid="{00000000-0005-0000-0000-0000B1320000}"/>
    <cellStyle name="Normal 3 2 2 2 2 2 15" xfId="13983" xr:uid="{00000000-0005-0000-0000-0000B2320000}"/>
    <cellStyle name="Normal 3 2 2 2 2 2 15 2" xfId="13984" xr:uid="{00000000-0005-0000-0000-0000B3320000}"/>
    <cellStyle name="Normal 3 2 2 2 2 2 16" xfId="13985" xr:uid="{00000000-0005-0000-0000-0000B4320000}"/>
    <cellStyle name="Normal 3 2 2 2 2 2 2" xfId="13986" xr:uid="{00000000-0005-0000-0000-0000B5320000}"/>
    <cellStyle name="Normal 3 2 2 2 2 2 2 10" xfId="13987" xr:uid="{00000000-0005-0000-0000-0000B6320000}"/>
    <cellStyle name="Normal 3 2 2 2 2 2 2 2" xfId="13988" xr:uid="{00000000-0005-0000-0000-0000B7320000}"/>
    <cellStyle name="Normal 3 2 2 2 2 2 2 2 2" xfId="13989" xr:uid="{00000000-0005-0000-0000-0000B8320000}"/>
    <cellStyle name="Normal 3 2 2 2 2 2 2 2 2 2" xfId="13990" xr:uid="{00000000-0005-0000-0000-0000B9320000}"/>
    <cellStyle name="Normal 3 2 2 2 2 2 2 2 2 2 2" xfId="13991" xr:uid="{00000000-0005-0000-0000-0000BA320000}"/>
    <cellStyle name="Normal 3 2 2 2 2 2 2 2 2 2 2 2" xfId="13992" xr:uid="{00000000-0005-0000-0000-0000BB320000}"/>
    <cellStyle name="Normal 3 2 2 2 2 2 2 2 2 2 2 2 2" xfId="13993" xr:uid="{00000000-0005-0000-0000-0000BC320000}"/>
    <cellStyle name="Normal 3 2 2 2 2 2 2 2 2 2 2 2 2 2" xfId="13994" xr:uid="{00000000-0005-0000-0000-0000BD320000}"/>
    <cellStyle name="Normal 3 2 2 2 2 2 2 2 2 2 2 2 3" xfId="13995" xr:uid="{00000000-0005-0000-0000-0000BE320000}"/>
    <cellStyle name="Normal 3 2 2 2 2 2 2 2 2 2 2 3" xfId="13996" xr:uid="{00000000-0005-0000-0000-0000BF320000}"/>
    <cellStyle name="Normal 3 2 2 2 2 2 2 2 2 2 2 3 2" xfId="13997" xr:uid="{00000000-0005-0000-0000-0000C0320000}"/>
    <cellStyle name="Normal 3 2 2 2 2 2 2 2 2 2 2 4" xfId="13998" xr:uid="{00000000-0005-0000-0000-0000C1320000}"/>
    <cellStyle name="Normal 3 2 2 2 2 2 2 2 2 2 3" xfId="13999" xr:uid="{00000000-0005-0000-0000-0000C2320000}"/>
    <cellStyle name="Normal 3 2 2 2 2 2 2 2 2 2 3 2" xfId="14000" xr:uid="{00000000-0005-0000-0000-0000C3320000}"/>
    <cellStyle name="Normal 3 2 2 2 2 2 2 2 2 2 3 2 2" xfId="14001" xr:uid="{00000000-0005-0000-0000-0000C4320000}"/>
    <cellStyle name="Normal 3 2 2 2 2 2 2 2 2 2 3 3" xfId="14002" xr:uid="{00000000-0005-0000-0000-0000C5320000}"/>
    <cellStyle name="Normal 3 2 2 2 2 2 2 2 2 2 4" xfId="14003" xr:uid="{00000000-0005-0000-0000-0000C6320000}"/>
    <cellStyle name="Normal 3 2 2 2 2 2 2 2 2 2 4 2" xfId="14004" xr:uid="{00000000-0005-0000-0000-0000C7320000}"/>
    <cellStyle name="Normal 3 2 2 2 2 2 2 2 2 2 5" xfId="14005" xr:uid="{00000000-0005-0000-0000-0000C8320000}"/>
    <cellStyle name="Normal 3 2 2 2 2 2 2 2 2 3" xfId="14006" xr:uid="{00000000-0005-0000-0000-0000C9320000}"/>
    <cellStyle name="Normal 3 2 2 2 2 2 2 2 2 3 2" xfId="14007" xr:uid="{00000000-0005-0000-0000-0000CA320000}"/>
    <cellStyle name="Normal 3 2 2 2 2 2 2 2 2 3 2 2" xfId="14008" xr:uid="{00000000-0005-0000-0000-0000CB320000}"/>
    <cellStyle name="Normal 3 2 2 2 2 2 2 2 2 3 2 2 2" xfId="14009" xr:uid="{00000000-0005-0000-0000-0000CC320000}"/>
    <cellStyle name="Normal 3 2 2 2 2 2 2 2 2 3 2 3" xfId="14010" xr:uid="{00000000-0005-0000-0000-0000CD320000}"/>
    <cellStyle name="Normal 3 2 2 2 2 2 2 2 2 3 3" xfId="14011" xr:uid="{00000000-0005-0000-0000-0000CE320000}"/>
    <cellStyle name="Normal 3 2 2 2 2 2 2 2 2 3 3 2" xfId="14012" xr:uid="{00000000-0005-0000-0000-0000CF320000}"/>
    <cellStyle name="Normal 3 2 2 2 2 2 2 2 2 3 4" xfId="14013" xr:uid="{00000000-0005-0000-0000-0000D0320000}"/>
    <cellStyle name="Normal 3 2 2 2 2 2 2 2 2 4" xfId="14014" xr:uid="{00000000-0005-0000-0000-0000D1320000}"/>
    <cellStyle name="Normal 3 2 2 2 2 2 2 2 2 4 2" xfId="14015" xr:uid="{00000000-0005-0000-0000-0000D2320000}"/>
    <cellStyle name="Normal 3 2 2 2 2 2 2 2 2 4 2 2" xfId="14016" xr:uid="{00000000-0005-0000-0000-0000D3320000}"/>
    <cellStyle name="Normal 3 2 2 2 2 2 2 2 2 4 2 2 2" xfId="14017" xr:uid="{00000000-0005-0000-0000-0000D4320000}"/>
    <cellStyle name="Normal 3 2 2 2 2 2 2 2 2 4 2 3" xfId="14018" xr:uid="{00000000-0005-0000-0000-0000D5320000}"/>
    <cellStyle name="Normal 3 2 2 2 2 2 2 2 2 4 3" xfId="14019" xr:uid="{00000000-0005-0000-0000-0000D6320000}"/>
    <cellStyle name="Normal 3 2 2 2 2 2 2 2 2 4 3 2" xfId="14020" xr:uid="{00000000-0005-0000-0000-0000D7320000}"/>
    <cellStyle name="Normal 3 2 2 2 2 2 2 2 2 4 4" xfId="14021" xr:uid="{00000000-0005-0000-0000-0000D8320000}"/>
    <cellStyle name="Normal 3 2 2 2 2 2 2 2 2 5" xfId="14022" xr:uid="{00000000-0005-0000-0000-0000D9320000}"/>
    <cellStyle name="Normal 3 2 2 2 2 2 2 2 2 5 2" xfId="14023" xr:uid="{00000000-0005-0000-0000-0000DA320000}"/>
    <cellStyle name="Normal 3 2 2 2 2 2 2 2 2 5 2 2" xfId="14024" xr:uid="{00000000-0005-0000-0000-0000DB320000}"/>
    <cellStyle name="Normal 3 2 2 2 2 2 2 2 2 5 3" xfId="14025" xr:uid="{00000000-0005-0000-0000-0000DC320000}"/>
    <cellStyle name="Normal 3 2 2 2 2 2 2 2 2 6" xfId="14026" xr:uid="{00000000-0005-0000-0000-0000DD320000}"/>
    <cellStyle name="Normal 3 2 2 2 2 2 2 2 2 6 2" xfId="14027" xr:uid="{00000000-0005-0000-0000-0000DE320000}"/>
    <cellStyle name="Normal 3 2 2 2 2 2 2 2 2 7" xfId="14028" xr:uid="{00000000-0005-0000-0000-0000DF320000}"/>
    <cellStyle name="Normal 3 2 2 2 2 2 2 2 2 7 2" xfId="14029" xr:uid="{00000000-0005-0000-0000-0000E0320000}"/>
    <cellStyle name="Normal 3 2 2 2 2 2 2 2 2 8" xfId="14030" xr:uid="{00000000-0005-0000-0000-0000E1320000}"/>
    <cellStyle name="Normal 3 2 2 2 2 2 2 2 3" xfId="14031" xr:uid="{00000000-0005-0000-0000-0000E2320000}"/>
    <cellStyle name="Normal 3 2 2 2 2 2 2 2 3 2" xfId="14032" xr:uid="{00000000-0005-0000-0000-0000E3320000}"/>
    <cellStyle name="Normal 3 2 2 2 2 2 2 2 3 2 2" xfId="14033" xr:uid="{00000000-0005-0000-0000-0000E4320000}"/>
    <cellStyle name="Normal 3 2 2 2 2 2 2 2 3 2 2 2" xfId="14034" xr:uid="{00000000-0005-0000-0000-0000E5320000}"/>
    <cellStyle name="Normal 3 2 2 2 2 2 2 2 3 2 2 2 2" xfId="14035" xr:uid="{00000000-0005-0000-0000-0000E6320000}"/>
    <cellStyle name="Normal 3 2 2 2 2 2 2 2 3 2 2 3" xfId="14036" xr:uid="{00000000-0005-0000-0000-0000E7320000}"/>
    <cellStyle name="Normal 3 2 2 2 2 2 2 2 3 2 3" xfId="14037" xr:uid="{00000000-0005-0000-0000-0000E8320000}"/>
    <cellStyle name="Normal 3 2 2 2 2 2 2 2 3 2 3 2" xfId="14038" xr:uid="{00000000-0005-0000-0000-0000E9320000}"/>
    <cellStyle name="Normal 3 2 2 2 2 2 2 2 3 2 4" xfId="14039" xr:uid="{00000000-0005-0000-0000-0000EA320000}"/>
    <cellStyle name="Normal 3 2 2 2 2 2 2 2 3 3" xfId="14040" xr:uid="{00000000-0005-0000-0000-0000EB320000}"/>
    <cellStyle name="Normal 3 2 2 2 2 2 2 2 3 3 2" xfId="14041" xr:uid="{00000000-0005-0000-0000-0000EC320000}"/>
    <cellStyle name="Normal 3 2 2 2 2 2 2 2 3 3 2 2" xfId="14042" xr:uid="{00000000-0005-0000-0000-0000ED320000}"/>
    <cellStyle name="Normal 3 2 2 2 2 2 2 2 3 3 3" xfId="14043" xr:uid="{00000000-0005-0000-0000-0000EE320000}"/>
    <cellStyle name="Normal 3 2 2 2 2 2 2 2 3 4" xfId="14044" xr:uid="{00000000-0005-0000-0000-0000EF320000}"/>
    <cellStyle name="Normal 3 2 2 2 2 2 2 2 3 4 2" xfId="14045" xr:uid="{00000000-0005-0000-0000-0000F0320000}"/>
    <cellStyle name="Normal 3 2 2 2 2 2 2 2 3 5" xfId="14046" xr:uid="{00000000-0005-0000-0000-0000F1320000}"/>
    <cellStyle name="Normal 3 2 2 2 2 2 2 2 4" xfId="14047" xr:uid="{00000000-0005-0000-0000-0000F2320000}"/>
    <cellStyle name="Normal 3 2 2 2 2 2 2 2 4 2" xfId="14048" xr:uid="{00000000-0005-0000-0000-0000F3320000}"/>
    <cellStyle name="Normal 3 2 2 2 2 2 2 2 4 2 2" xfId="14049" xr:uid="{00000000-0005-0000-0000-0000F4320000}"/>
    <cellStyle name="Normal 3 2 2 2 2 2 2 2 4 2 2 2" xfId="14050" xr:uid="{00000000-0005-0000-0000-0000F5320000}"/>
    <cellStyle name="Normal 3 2 2 2 2 2 2 2 4 2 3" xfId="14051" xr:uid="{00000000-0005-0000-0000-0000F6320000}"/>
    <cellStyle name="Normal 3 2 2 2 2 2 2 2 4 3" xfId="14052" xr:uid="{00000000-0005-0000-0000-0000F7320000}"/>
    <cellStyle name="Normal 3 2 2 2 2 2 2 2 4 3 2" xfId="14053" xr:uid="{00000000-0005-0000-0000-0000F8320000}"/>
    <cellStyle name="Normal 3 2 2 2 2 2 2 2 4 4" xfId="14054" xr:uid="{00000000-0005-0000-0000-0000F9320000}"/>
    <cellStyle name="Normal 3 2 2 2 2 2 2 2 5" xfId="14055" xr:uid="{00000000-0005-0000-0000-0000FA320000}"/>
    <cellStyle name="Normal 3 2 2 2 2 2 2 2 5 2" xfId="14056" xr:uid="{00000000-0005-0000-0000-0000FB320000}"/>
    <cellStyle name="Normal 3 2 2 2 2 2 2 2 5 2 2" xfId="14057" xr:uid="{00000000-0005-0000-0000-0000FC320000}"/>
    <cellStyle name="Normal 3 2 2 2 2 2 2 2 5 2 2 2" xfId="14058" xr:uid="{00000000-0005-0000-0000-0000FD320000}"/>
    <cellStyle name="Normal 3 2 2 2 2 2 2 2 5 2 3" xfId="14059" xr:uid="{00000000-0005-0000-0000-0000FE320000}"/>
    <cellStyle name="Normal 3 2 2 2 2 2 2 2 5 3" xfId="14060" xr:uid="{00000000-0005-0000-0000-0000FF320000}"/>
    <cellStyle name="Normal 3 2 2 2 2 2 2 2 5 3 2" xfId="14061" xr:uid="{00000000-0005-0000-0000-000000330000}"/>
    <cellStyle name="Normal 3 2 2 2 2 2 2 2 5 4" xfId="14062" xr:uid="{00000000-0005-0000-0000-000001330000}"/>
    <cellStyle name="Normal 3 2 2 2 2 2 2 2 6" xfId="14063" xr:uid="{00000000-0005-0000-0000-000002330000}"/>
    <cellStyle name="Normal 3 2 2 2 2 2 2 2 6 2" xfId="14064" xr:uid="{00000000-0005-0000-0000-000003330000}"/>
    <cellStyle name="Normal 3 2 2 2 2 2 2 2 6 2 2" xfId="14065" xr:uid="{00000000-0005-0000-0000-000004330000}"/>
    <cellStyle name="Normal 3 2 2 2 2 2 2 2 6 3" xfId="14066" xr:uid="{00000000-0005-0000-0000-000005330000}"/>
    <cellStyle name="Normal 3 2 2 2 2 2 2 2 7" xfId="14067" xr:uid="{00000000-0005-0000-0000-000006330000}"/>
    <cellStyle name="Normal 3 2 2 2 2 2 2 2 7 2" xfId="14068" xr:uid="{00000000-0005-0000-0000-000007330000}"/>
    <cellStyle name="Normal 3 2 2 2 2 2 2 2 8" xfId="14069" xr:uid="{00000000-0005-0000-0000-000008330000}"/>
    <cellStyle name="Normal 3 2 2 2 2 2 2 2 8 2" xfId="14070" xr:uid="{00000000-0005-0000-0000-000009330000}"/>
    <cellStyle name="Normal 3 2 2 2 2 2 2 2 9" xfId="14071" xr:uid="{00000000-0005-0000-0000-00000A330000}"/>
    <cellStyle name="Normal 3 2 2 2 2 2 2 3" xfId="14072" xr:uid="{00000000-0005-0000-0000-00000B330000}"/>
    <cellStyle name="Normal 3 2 2 2 2 2 2 3 2" xfId="14073" xr:uid="{00000000-0005-0000-0000-00000C330000}"/>
    <cellStyle name="Normal 3 2 2 2 2 2 2 3 2 2" xfId="14074" xr:uid="{00000000-0005-0000-0000-00000D330000}"/>
    <cellStyle name="Normal 3 2 2 2 2 2 2 3 2 2 2" xfId="14075" xr:uid="{00000000-0005-0000-0000-00000E330000}"/>
    <cellStyle name="Normal 3 2 2 2 2 2 2 3 2 2 2 2" xfId="14076" xr:uid="{00000000-0005-0000-0000-00000F330000}"/>
    <cellStyle name="Normal 3 2 2 2 2 2 2 3 2 2 2 2 2" xfId="14077" xr:uid="{00000000-0005-0000-0000-000010330000}"/>
    <cellStyle name="Normal 3 2 2 2 2 2 2 3 2 2 2 3" xfId="14078" xr:uid="{00000000-0005-0000-0000-000011330000}"/>
    <cellStyle name="Normal 3 2 2 2 2 2 2 3 2 2 3" xfId="14079" xr:uid="{00000000-0005-0000-0000-000012330000}"/>
    <cellStyle name="Normal 3 2 2 2 2 2 2 3 2 2 3 2" xfId="14080" xr:uid="{00000000-0005-0000-0000-000013330000}"/>
    <cellStyle name="Normal 3 2 2 2 2 2 2 3 2 2 4" xfId="14081" xr:uid="{00000000-0005-0000-0000-000014330000}"/>
    <cellStyle name="Normal 3 2 2 2 2 2 2 3 2 3" xfId="14082" xr:uid="{00000000-0005-0000-0000-000015330000}"/>
    <cellStyle name="Normal 3 2 2 2 2 2 2 3 2 3 2" xfId="14083" xr:uid="{00000000-0005-0000-0000-000016330000}"/>
    <cellStyle name="Normal 3 2 2 2 2 2 2 3 2 3 2 2" xfId="14084" xr:uid="{00000000-0005-0000-0000-000017330000}"/>
    <cellStyle name="Normal 3 2 2 2 2 2 2 3 2 3 3" xfId="14085" xr:uid="{00000000-0005-0000-0000-000018330000}"/>
    <cellStyle name="Normal 3 2 2 2 2 2 2 3 2 4" xfId="14086" xr:uid="{00000000-0005-0000-0000-000019330000}"/>
    <cellStyle name="Normal 3 2 2 2 2 2 2 3 2 4 2" xfId="14087" xr:uid="{00000000-0005-0000-0000-00001A330000}"/>
    <cellStyle name="Normal 3 2 2 2 2 2 2 3 2 5" xfId="14088" xr:uid="{00000000-0005-0000-0000-00001B330000}"/>
    <cellStyle name="Normal 3 2 2 2 2 2 2 3 3" xfId="14089" xr:uid="{00000000-0005-0000-0000-00001C330000}"/>
    <cellStyle name="Normal 3 2 2 2 2 2 2 3 3 2" xfId="14090" xr:uid="{00000000-0005-0000-0000-00001D330000}"/>
    <cellStyle name="Normal 3 2 2 2 2 2 2 3 3 2 2" xfId="14091" xr:uid="{00000000-0005-0000-0000-00001E330000}"/>
    <cellStyle name="Normal 3 2 2 2 2 2 2 3 3 2 2 2" xfId="14092" xr:uid="{00000000-0005-0000-0000-00001F330000}"/>
    <cellStyle name="Normal 3 2 2 2 2 2 2 3 3 2 3" xfId="14093" xr:uid="{00000000-0005-0000-0000-000020330000}"/>
    <cellStyle name="Normal 3 2 2 2 2 2 2 3 3 3" xfId="14094" xr:uid="{00000000-0005-0000-0000-000021330000}"/>
    <cellStyle name="Normal 3 2 2 2 2 2 2 3 3 3 2" xfId="14095" xr:uid="{00000000-0005-0000-0000-000022330000}"/>
    <cellStyle name="Normal 3 2 2 2 2 2 2 3 3 4" xfId="14096" xr:uid="{00000000-0005-0000-0000-000023330000}"/>
    <cellStyle name="Normal 3 2 2 2 2 2 2 3 4" xfId="14097" xr:uid="{00000000-0005-0000-0000-000024330000}"/>
    <cellStyle name="Normal 3 2 2 2 2 2 2 3 4 2" xfId="14098" xr:uid="{00000000-0005-0000-0000-000025330000}"/>
    <cellStyle name="Normal 3 2 2 2 2 2 2 3 4 2 2" xfId="14099" xr:uid="{00000000-0005-0000-0000-000026330000}"/>
    <cellStyle name="Normal 3 2 2 2 2 2 2 3 4 2 2 2" xfId="14100" xr:uid="{00000000-0005-0000-0000-000027330000}"/>
    <cellStyle name="Normal 3 2 2 2 2 2 2 3 4 2 3" xfId="14101" xr:uid="{00000000-0005-0000-0000-000028330000}"/>
    <cellStyle name="Normal 3 2 2 2 2 2 2 3 4 3" xfId="14102" xr:uid="{00000000-0005-0000-0000-000029330000}"/>
    <cellStyle name="Normal 3 2 2 2 2 2 2 3 4 3 2" xfId="14103" xr:uid="{00000000-0005-0000-0000-00002A330000}"/>
    <cellStyle name="Normal 3 2 2 2 2 2 2 3 4 4" xfId="14104" xr:uid="{00000000-0005-0000-0000-00002B330000}"/>
    <cellStyle name="Normal 3 2 2 2 2 2 2 3 5" xfId="14105" xr:uid="{00000000-0005-0000-0000-00002C330000}"/>
    <cellStyle name="Normal 3 2 2 2 2 2 2 3 5 2" xfId="14106" xr:uid="{00000000-0005-0000-0000-00002D330000}"/>
    <cellStyle name="Normal 3 2 2 2 2 2 2 3 5 2 2" xfId="14107" xr:uid="{00000000-0005-0000-0000-00002E330000}"/>
    <cellStyle name="Normal 3 2 2 2 2 2 2 3 5 3" xfId="14108" xr:uid="{00000000-0005-0000-0000-00002F330000}"/>
    <cellStyle name="Normal 3 2 2 2 2 2 2 3 6" xfId="14109" xr:uid="{00000000-0005-0000-0000-000030330000}"/>
    <cellStyle name="Normal 3 2 2 2 2 2 2 3 6 2" xfId="14110" xr:uid="{00000000-0005-0000-0000-000031330000}"/>
    <cellStyle name="Normal 3 2 2 2 2 2 2 3 7" xfId="14111" xr:uid="{00000000-0005-0000-0000-000032330000}"/>
    <cellStyle name="Normal 3 2 2 2 2 2 2 3 7 2" xfId="14112" xr:uid="{00000000-0005-0000-0000-000033330000}"/>
    <cellStyle name="Normal 3 2 2 2 2 2 2 3 8" xfId="14113" xr:uid="{00000000-0005-0000-0000-000034330000}"/>
    <cellStyle name="Normal 3 2 2 2 2 2 2 4" xfId="14114" xr:uid="{00000000-0005-0000-0000-000035330000}"/>
    <cellStyle name="Normal 3 2 2 2 2 2 2 4 2" xfId="14115" xr:uid="{00000000-0005-0000-0000-000036330000}"/>
    <cellStyle name="Normal 3 2 2 2 2 2 2 4 2 2" xfId="14116" xr:uid="{00000000-0005-0000-0000-000037330000}"/>
    <cellStyle name="Normal 3 2 2 2 2 2 2 4 2 2 2" xfId="14117" xr:uid="{00000000-0005-0000-0000-000038330000}"/>
    <cellStyle name="Normal 3 2 2 2 2 2 2 4 2 2 2 2" xfId="14118" xr:uid="{00000000-0005-0000-0000-000039330000}"/>
    <cellStyle name="Normal 3 2 2 2 2 2 2 4 2 2 3" xfId="14119" xr:uid="{00000000-0005-0000-0000-00003A330000}"/>
    <cellStyle name="Normal 3 2 2 2 2 2 2 4 2 3" xfId="14120" xr:uid="{00000000-0005-0000-0000-00003B330000}"/>
    <cellStyle name="Normal 3 2 2 2 2 2 2 4 2 3 2" xfId="14121" xr:uid="{00000000-0005-0000-0000-00003C330000}"/>
    <cellStyle name="Normal 3 2 2 2 2 2 2 4 2 4" xfId="14122" xr:uid="{00000000-0005-0000-0000-00003D330000}"/>
    <cellStyle name="Normal 3 2 2 2 2 2 2 4 3" xfId="14123" xr:uid="{00000000-0005-0000-0000-00003E330000}"/>
    <cellStyle name="Normal 3 2 2 2 2 2 2 4 3 2" xfId="14124" xr:uid="{00000000-0005-0000-0000-00003F330000}"/>
    <cellStyle name="Normal 3 2 2 2 2 2 2 4 3 2 2" xfId="14125" xr:uid="{00000000-0005-0000-0000-000040330000}"/>
    <cellStyle name="Normal 3 2 2 2 2 2 2 4 3 3" xfId="14126" xr:uid="{00000000-0005-0000-0000-000041330000}"/>
    <cellStyle name="Normal 3 2 2 2 2 2 2 4 4" xfId="14127" xr:uid="{00000000-0005-0000-0000-000042330000}"/>
    <cellStyle name="Normal 3 2 2 2 2 2 2 4 4 2" xfId="14128" xr:uid="{00000000-0005-0000-0000-000043330000}"/>
    <cellStyle name="Normal 3 2 2 2 2 2 2 4 5" xfId="14129" xr:uid="{00000000-0005-0000-0000-000044330000}"/>
    <cellStyle name="Normal 3 2 2 2 2 2 2 5" xfId="14130" xr:uid="{00000000-0005-0000-0000-000045330000}"/>
    <cellStyle name="Normal 3 2 2 2 2 2 2 5 2" xfId="14131" xr:uid="{00000000-0005-0000-0000-000046330000}"/>
    <cellStyle name="Normal 3 2 2 2 2 2 2 5 2 2" xfId="14132" xr:uid="{00000000-0005-0000-0000-000047330000}"/>
    <cellStyle name="Normal 3 2 2 2 2 2 2 5 2 2 2" xfId="14133" xr:uid="{00000000-0005-0000-0000-000048330000}"/>
    <cellStyle name="Normal 3 2 2 2 2 2 2 5 2 3" xfId="14134" xr:uid="{00000000-0005-0000-0000-000049330000}"/>
    <cellStyle name="Normal 3 2 2 2 2 2 2 5 3" xfId="14135" xr:uid="{00000000-0005-0000-0000-00004A330000}"/>
    <cellStyle name="Normal 3 2 2 2 2 2 2 5 3 2" xfId="14136" xr:uid="{00000000-0005-0000-0000-00004B330000}"/>
    <cellStyle name="Normal 3 2 2 2 2 2 2 5 4" xfId="14137" xr:uid="{00000000-0005-0000-0000-00004C330000}"/>
    <cellStyle name="Normal 3 2 2 2 2 2 2 6" xfId="14138" xr:uid="{00000000-0005-0000-0000-00004D330000}"/>
    <cellStyle name="Normal 3 2 2 2 2 2 2 6 2" xfId="14139" xr:uid="{00000000-0005-0000-0000-00004E330000}"/>
    <cellStyle name="Normal 3 2 2 2 2 2 2 6 2 2" xfId="14140" xr:uid="{00000000-0005-0000-0000-00004F330000}"/>
    <cellStyle name="Normal 3 2 2 2 2 2 2 6 2 2 2" xfId="14141" xr:uid="{00000000-0005-0000-0000-000050330000}"/>
    <cellStyle name="Normal 3 2 2 2 2 2 2 6 2 3" xfId="14142" xr:uid="{00000000-0005-0000-0000-000051330000}"/>
    <cellStyle name="Normal 3 2 2 2 2 2 2 6 3" xfId="14143" xr:uid="{00000000-0005-0000-0000-000052330000}"/>
    <cellStyle name="Normal 3 2 2 2 2 2 2 6 3 2" xfId="14144" xr:uid="{00000000-0005-0000-0000-000053330000}"/>
    <cellStyle name="Normal 3 2 2 2 2 2 2 6 4" xfId="14145" xr:uid="{00000000-0005-0000-0000-000054330000}"/>
    <cellStyle name="Normal 3 2 2 2 2 2 2 7" xfId="14146" xr:uid="{00000000-0005-0000-0000-000055330000}"/>
    <cellStyle name="Normal 3 2 2 2 2 2 2 7 2" xfId="14147" xr:uid="{00000000-0005-0000-0000-000056330000}"/>
    <cellStyle name="Normal 3 2 2 2 2 2 2 7 2 2" xfId="14148" xr:uid="{00000000-0005-0000-0000-000057330000}"/>
    <cellStyle name="Normal 3 2 2 2 2 2 2 7 3" xfId="14149" xr:uid="{00000000-0005-0000-0000-000058330000}"/>
    <cellStyle name="Normal 3 2 2 2 2 2 2 8" xfId="14150" xr:uid="{00000000-0005-0000-0000-000059330000}"/>
    <cellStyle name="Normal 3 2 2 2 2 2 2 8 2" xfId="14151" xr:uid="{00000000-0005-0000-0000-00005A330000}"/>
    <cellStyle name="Normal 3 2 2 2 2 2 2 9" xfId="14152" xr:uid="{00000000-0005-0000-0000-00005B330000}"/>
    <cellStyle name="Normal 3 2 2 2 2 2 2 9 2" xfId="14153" xr:uid="{00000000-0005-0000-0000-00005C330000}"/>
    <cellStyle name="Normal 3 2 2 2 2 2 3" xfId="14154" xr:uid="{00000000-0005-0000-0000-00005D330000}"/>
    <cellStyle name="Normal 3 2 2 2 2 2 3 10" xfId="14155" xr:uid="{00000000-0005-0000-0000-00005E330000}"/>
    <cellStyle name="Normal 3 2 2 2 2 2 3 2" xfId="14156" xr:uid="{00000000-0005-0000-0000-00005F330000}"/>
    <cellStyle name="Normal 3 2 2 2 2 2 3 2 2" xfId="14157" xr:uid="{00000000-0005-0000-0000-000060330000}"/>
    <cellStyle name="Normal 3 2 2 2 2 2 3 2 2 2" xfId="14158" xr:uid="{00000000-0005-0000-0000-000061330000}"/>
    <cellStyle name="Normal 3 2 2 2 2 2 3 2 2 2 2" xfId="14159" xr:uid="{00000000-0005-0000-0000-000062330000}"/>
    <cellStyle name="Normal 3 2 2 2 2 2 3 2 2 2 2 2" xfId="14160" xr:uid="{00000000-0005-0000-0000-000063330000}"/>
    <cellStyle name="Normal 3 2 2 2 2 2 3 2 2 2 2 2 2" xfId="14161" xr:uid="{00000000-0005-0000-0000-000064330000}"/>
    <cellStyle name="Normal 3 2 2 2 2 2 3 2 2 2 2 2 2 2" xfId="14162" xr:uid="{00000000-0005-0000-0000-000065330000}"/>
    <cellStyle name="Normal 3 2 2 2 2 2 3 2 2 2 2 2 3" xfId="14163" xr:uid="{00000000-0005-0000-0000-000066330000}"/>
    <cellStyle name="Normal 3 2 2 2 2 2 3 2 2 2 2 3" xfId="14164" xr:uid="{00000000-0005-0000-0000-000067330000}"/>
    <cellStyle name="Normal 3 2 2 2 2 2 3 2 2 2 2 3 2" xfId="14165" xr:uid="{00000000-0005-0000-0000-000068330000}"/>
    <cellStyle name="Normal 3 2 2 2 2 2 3 2 2 2 2 4" xfId="14166" xr:uid="{00000000-0005-0000-0000-000069330000}"/>
    <cellStyle name="Normal 3 2 2 2 2 2 3 2 2 2 3" xfId="14167" xr:uid="{00000000-0005-0000-0000-00006A330000}"/>
    <cellStyle name="Normal 3 2 2 2 2 2 3 2 2 2 3 2" xfId="14168" xr:uid="{00000000-0005-0000-0000-00006B330000}"/>
    <cellStyle name="Normal 3 2 2 2 2 2 3 2 2 2 3 2 2" xfId="14169" xr:uid="{00000000-0005-0000-0000-00006C330000}"/>
    <cellStyle name="Normal 3 2 2 2 2 2 3 2 2 2 3 3" xfId="14170" xr:uid="{00000000-0005-0000-0000-00006D330000}"/>
    <cellStyle name="Normal 3 2 2 2 2 2 3 2 2 2 4" xfId="14171" xr:uid="{00000000-0005-0000-0000-00006E330000}"/>
    <cellStyle name="Normal 3 2 2 2 2 2 3 2 2 2 4 2" xfId="14172" xr:uid="{00000000-0005-0000-0000-00006F330000}"/>
    <cellStyle name="Normal 3 2 2 2 2 2 3 2 2 2 5" xfId="14173" xr:uid="{00000000-0005-0000-0000-000070330000}"/>
    <cellStyle name="Normal 3 2 2 2 2 2 3 2 2 3" xfId="14174" xr:uid="{00000000-0005-0000-0000-000071330000}"/>
    <cellStyle name="Normal 3 2 2 2 2 2 3 2 2 3 2" xfId="14175" xr:uid="{00000000-0005-0000-0000-000072330000}"/>
    <cellStyle name="Normal 3 2 2 2 2 2 3 2 2 3 2 2" xfId="14176" xr:uid="{00000000-0005-0000-0000-000073330000}"/>
    <cellStyle name="Normal 3 2 2 2 2 2 3 2 2 3 2 2 2" xfId="14177" xr:uid="{00000000-0005-0000-0000-000074330000}"/>
    <cellStyle name="Normal 3 2 2 2 2 2 3 2 2 3 2 3" xfId="14178" xr:uid="{00000000-0005-0000-0000-000075330000}"/>
    <cellStyle name="Normal 3 2 2 2 2 2 3 2 2 3 3" xfId="14179" xr:uid="{00000000-0005-0000-0000-000076330000}"/>
    <cellStyle name="Normal 3 2 2 2 2 2 3 2 2 3 3 2" xfId="14180" xr:uid="{00000000-0005-0000-0000-000077330000}"/>
    <cellStyle name="Normal 3 2 2 2 2 2 3 2 2 3 4" xfId="14181" xr:uid="{00000000-0005-0000-0000-000078330000}"/>
    <cellStyle name="Normal 3 2 2 2 2 2 3 2 2 4" xfId="14182" xr:uid="{00000000-0005-0000-0000-000079330000}"/>
    <cellStyle name="Normal 3 2 2 2 2 2 3 2 2 4 2" xfId="14183" xr:uid="{00000000-0005-0000-0000-00007A330000}"/>
    <cellStyle name="Normal 3 2 2 2 2 2 3 2 2 4 2 2" xfId="14184" xr:uid="{00000000-0005-0000-0000-00007B330000}"/>
    <cellStyle name="Normal 3 2 2 2 2 2 3 2 2 4 2 2 2" xfId="14185" xr:uid="{00000000-0005-0000-0000-00007C330000}"/>
    <cellStyle name="Normal 3 2 2 2 2 2 3 2 2 4 2 3" xfId="14186" xr:uid="{00000000-0005-0000-0000-00007D330000}"/>
    <cellStyle name="Normal 3 2 2 2 2 2 3 2 2 4 3" xfId="14187" xr:uid="{00000000-0005-0000-0000-00007E330000}"/>
    <cellStyle name="Normal 3 2 2 2 2 2 3 2 2 4 3 2" xfId="14188" xr:uid="{00000000-0005-0000-0000-00007F330000}"/>
    <cellStyle name="Normal 3 2 2 2 2 2 3 2 2 4 4" xfId="14189" xr:uid="{00000000-0005-0000-0000-000080330000}"/>
    <cellStyle name="Normal 3 2 2 2 2 2 3 2 2 5" xfId="14190" xr:uid="{00000000-0005-0000-0000-000081330000}"/>
    <cellStyle name="Normal 3 2 2 2 2 2 3 2 2 5 2" xfId="14191" xr:uid="{00000000-0005-0000-0000-000082330000}"/>
    <cellStyle name="Normal 3 2 2 2 2 2 3 2 2 5 2 2" xfId="14192" xr:uid="{00000000-0005-0000-0000-000083330000}"/>
    <cellStyle name="Normal 3 2 2 2 2 2 3 2 2 5 3" xfId="14193" xr:uid="{00000000-0005-0000-0000-000084330000}"/>
    <cellStyle name="Normal 3 2 2 2 2 2 3 2 2 6" xfId="14194" xr:uid="{00000000-0005-0000-0000-000085330000}"/>
    <cellStyle name="Normal 3 2 2 2 2 2 3 2 2 6 2" xfId="14195" xr:uid="{00000000-0005-0000-0000-000086330000}"/>
    <cellStyle name="Normal 3 2 2 2 2 2 3 2 2 7" xfId="14196" xr:uid="{00000000-0005-0000-0000-000087330000}"/>
    <cellStyle name="Normal 3 2 2 2 2 2 3 2 2 7 2" xfId="14197" xr:uid="{00000000-0005-0000-0000-000088330000}"/>
    <cellStyle name="Normal 3 2 2 2 2 2 3 2 2 8" xfId="14198" xr:uid="{00000000-0005-0000-0000-000089330000}"/>
    <cellStyle name="Normal 3 2 2 2 2 2 3 2 3" xfId="14199" xr:uid="{00000000-0005-0000-0000-00008A330000}"/>
    <cellStyle name="Normal 3 2 2 2 2 2 3 2 3 2" xfId="14200" xr:uid="{00000000-0005-0000-0000-00008B330000}"/>
    <cellStyle name="Normal 3 2 2 2 2 2 3 2 3 2 2" xfId="14201" xr:uid="{00000000-0005-0000-0000-00008C330000}"/>
    <cellStyle name="Normal 3 2 2 2 2 2 3 2 3 2 2 2" xfId="14202" xr:uid="{00000000-0005-0000-0000-00008D330000}"/>
    <cellStyle name="Normal 3 2 2 2 2 2 3 2 3 2 2 2 2" xfId="14203" xr:uid="{00000000-0005-0000-0000-00008E330000}"/>
    <cellStyle name="Normal 3 2 2 2 2 2 3 2 3 2 2 3" xfId="14204" xr:uid="{00000000-0005-0000-0000-00008F330000}"/>
    <cellStyle name="Normal 3 2 2 2 2 2 3 2 3 2 3" xfId="14205" xr:uid="{00000000-0005-0000-0000-000090330000}"/>
    <cellStyle name="Normal 3 2 2 2 2 2 3 2 3 2 3 2" xfId="14206" xr:uid="{00000000-0005-0000-0000-000091330000}"/>
    <cellStyle name="Normal 3 2 2 2 2 2 3 2 3 2 4" xfId="14207" xr:uid="{00000000-0005-0000-0000-000092330000}"/>
    <cellStyle name="Normal 3 2 2 2 2 2 3 2 3 3" xfId="14208" xr:uid="{00000000-0005-0000-0000-000093330000}"/>
    <cellStyle name="Normal 3 2 2 2 2 2 3 2 3 3 2" xfId="14209" xr:uid="{00000000-0005-0000-0000-000094330000}"/>
    <cellStyle name="Normal 3 2 2 2 2 2 3 2 3 3 2 2" xfId="14210" xr:uid="{00000000-0005-0000-0000-000095330000}"/>
    <cellStyle name="Normal 3 2 2 2 2 2 3 2 3 3 3" xfId="14211" xr:uid="{00000000-0005-0000-0000-000096330000}"/>
    <cellStyle name="Normal 3 2 2 2 2 2 3 2 3 4" xfId="14212" xr:uid="{00000000-0005-0000-0000-000097330000}"/>
    <cellStyle name="Normal 3 2 2 2 2 2 3 2 3 4 2" xfId="14213" xr:uid="{00000000-0005-0000-0000-000098330000}"/>
    <cellStyle name="Normal 3 2 2 2 2 2 3 2 3 5" xfId="14214" xr:uid="{00000000-0005-0000-0000-000099330000}"/>
    <cellStyle name="Normal 3 2 2 2 2 2 3 2 4" xfId="14215" xr:uid="{00000000-0005-0000-0000-00009A330000}"/>
    <cellStyle name="Normal 3 2 2 2 2 2 3 2 4 2" xfId="14216" xr:uid="{00000000-0005-0000-0000-00009B330000}"/>
    <cellStyle name="Normal 3 2 2 2 2 2 3 2 4 2 2" xfId="14217" xr:uid="{00000000-0005-0000-0000-00009C330000}"/>
    <cellStyle name="Normal 3 2 2 2 2 2 3 2 4 2 2 2" xfId="14218" xr:uid="{00000000-0005-0000-0000-00009D330000}"/>
    <cellStyle name="Normal 3 2 2 2 2 2 3 2 4 2 3" xfId="14219" xr:uid="{00000000-0005-0000-0000-00009E330000}"/>
    <cellStyle name="Normal 3 2 2 2 2 2 3 2 4 3" xfId="14220" xr:uid="{00000000-0005-0000-0000-00009F330000}"/>
    <cellStyle name="Normal 3 2 2 2 2 2 3 2 4 3 2" xfId="14221" xr:uid="{00000000-0005-0000-0000-0000A0330000}"/>
    <cellStyle name="Normal 3 2 2 2 2 2 3 2 4 4" xfId="14222" xr:uid="{00000000-0005-0000-0000-0000A1330000}"/>
    <cellStyle name="Normal 3 2 2 2 2 2 3 2 5" xfId="14223" xr:uid="{00000000-0005-0000-0000-0000A2330000}"/>
    <cellStyle name="Normal 3 2 2 2 2 2 3 2 5 2" xfId="14224" xr:uid="{00000000-0005-0000-0000-0000A3330000}"/>
    <cellStyle name="Normal 3 2 2 2 2 2 3 2 5 2 2" xfId="14225" xr:uid="{00000000-0005-0000-0000-0000A4330000}"/>
    <cellStyle name="Normal 3 2 2 2 2 2 3 2 5 2 2 2" xfId="14226" xr:uid="{00000000-0005-0000-0000-0000A5330000}"/>
    <cellStyle name="Normal 3 2 2 2 2 2 3 2 5 2 3" xfId="14227" xr:uid="{00000000-0005-0000-0000-0000A6330000}"/>
    <cellStyle name="Normal 3 2 2 2 2 2 3 2 5 3" xfId="14228" xr:uid="{00000000-0005-0000-0000-0000A7330000}"/>
    <cellStyle name="Normal 3 2 2 2 2 2 3 2 5 3 2" xfId="14229" xr:uid="{00000000-0005-0000-0000-0000A8330000}"/>
    <cellStyle name="Normal 3 2 2 2 2 2 3 2 5 4" xfId="14230" xr:uid="{00000000-0005-0000-0000-0000A9330000}"/>
    <cellStyle name="Normal 3 2 2 2 2 2 3 2 6" xfId="14231" xr:uid="{00000000-0005-0000-0000-0000AA330000}"/>
    <cellStyle name="Normal 3 2 2 2 2 2 3 2 6 2" xfId="14232" xr:uid="{00000000-0005-0000-0000-0000AB330000}"/>
    <cellStyle name="Normal 3 2 2 2 2 2 3 2 6 2 2" xfId="14233" xr:uid="{00000000-0005-0000-0000-0000AC330000}"/>
    <cellStyle name="Normal 3 2 2 2 2 2 3 2 6 3" xfId="14234" xr:uid="{00000000-0005-0000-0000-0000AD330000}"/>
    <cellStyle name="Normal 3 2 2 2 2 2 3 2 7" xfId="14235" xr:uid="{00000000-0005-0000-0000-0000AE330000}"/>
    <cellStyle name="Normal 3 2 2 2 2 2 3 2 7 2" xfId="14236" xr:uid="{00000000-0005-0000-0000-0000AF330000}"/>
    <cellStyle name="Normal 3 2 2 2 2 2 3 2 8" xfId="14237" xr:uid="{00000000-0005-0000-0000-0000B0330000}"/>
    <cellStyle name="Normal 3 2 2 2 2 2 3 2 8 2" xfId="14238" xr:uid="{00000000-0005-0000-0000-0000B1330000}"/>
    <cellStyle name="Normal 3 2 2 2 2 2 3 2 9" xfId="14239" xr:uid="{00000000-0005-0000-0000-0000B2330000}"/>
    <cellStyle name="Normal 3 2 2 2 2 2 3 3" xfId="14240" xr:uid="{00000000-0005-0000-0000-0000B3330000}"/>
    <cellStyle name="Normal 3 2 2 2 2 2 3 3 2" xfId="14241" xr:uid="{00000000-0005-0000-0000-0000B4330000}"/>
    <cellStyle name="Normal 3 2 2 2 2 2 3 3 2 2" xfId="14242" xr:uid="{00000000-0005-0000-0000-0000B5330000}"/>
    <cellStyle name="Normal 3 2 2 2 2 2 3 3 2 2 2" xfId="14243" xr:uid="{00000000-0005-0000-0000-0000B6330000}"/>
    <cellStyle name="Normal 3 2 2 2 2 2 3 3 2 2 2 2" xfId="14244" xr:uid="{00000000-0005-0000-0000-0000B7330000}"/>
    <cellStyle name="Normal 3 2 2 2 2 2 3 3 2 2 2 2 2" xfId="14245" xr:uid="{00000000-0005-0000-0000-0000B8330000}"/>
    <cellStyle name="Normal 3 2 2 2 2 2 3 3 2 2 2 3" xfId="14246" xr:uid="{00000000-0005-0000-0000-0000B9330000}"/>
    <cellStyle name="Normal 3 2 2 2 2 2 3 3 2 2 3" xfId="14247" xr:uid="{00000000-0005-0000-0000-0000BA330000}"/>
    <cellStyle name="Normal 3 2 2 2 2 2 3 3 2 2 3 2" xfId="14248" xr:uid="{00000000-0005-0000-0000-0000BB330000}"/>
    <cellStyle name="Normal 3 2 2 2 2 2 3 3 2 2 4" xfId="14249" xr:uid="{00000000-0005-0000-0000-0000BC330000}"/>
    <cellStyle name="Normal 3 2 2 2 2 2 3 3 2 3" xfId="14250" xr:uid="{00000000-0005-0000-0000-0000BD330000}"/>
    <cellStyle name="Normal 3 2 2 2 2 2 3 3 2 3 2" xfId="14251" xr:uid="{00000000-0005-0000-0000-0000BE330000}"/>
    <cellStyle name="Normal 3 2 2 2 2 2 3 3 2 3 2 2" xfId="14252" xr:uid="{00000000-0005-0000-0000-0000BF330000}"/>
    <cellStyle name="Normal 3 2 2 2 2 2 3 3 2 3 3" xfId="14253" xr:uid="{00000000-0005-0000-0000-0000C0330000}"/>
    <cellStyle name="Normal 3 2 2 2 2 2 3 3 2 4" xfId="14254" xr:uid="{00000000-0005-0000-0000-0000C1330000}"/>
    <cellStyle name="Normal 3 2 2 2 2 2 3 3 2 4 2" xfId="14255" xr:uid="{00000000-0005-0000-0000-0000C2330000}"/>
    <cellStyle name="Normal 3 2 2 2 2 2 3 3 2 5" xfId="14256" xr:uid="{00000000-0005-0000-0000-0000C3330000}"/>
    <cellStyle name="Normal 3 2 2 2 2 2 3 3 3" xfId="14257" xr:uid="{00000000-0005-0000-0000-0000C4330000}"/>
    <cellStyle name="Normal 3 2 2 2 2 2 3 3 3 2" xfId="14258" xr:uid="{00000000-0005-0000-0000-0000C5330000}"/>
    <cellStyle name="Normal 3 2 2 2 2 2 3 3 3 2 2" xfId="14259" xr:uid="{00000000-0005-0000-0000-0000C6330000}"/>
    <cellStyle name="Normal 3 2 2 2 2 2 3 3 3 2 2 2" xfId="14260" xr:uid="{00000000-0005-0000-0000-0000C7330000}"/>
    <cellStyle name="Normal 3 2 2 2 2 2 3 3 3 2 3" xfId="14261" xr:uid="{00000000-0005-0000-0000-0000C8330000}"/>
    <cellStyle name="Normal 3 2 2 2 2 2 3 3 3 3" xfId="14262" xr:uid="{00000000-0005-0000-0000-0000C9330000}"/>
    <cellStyle name="Normal 3 2 2 2 2 2 3 3 3 3 2" xfId="14263" xr:uid="{00000000-0005-0000-0000-0000CA330000}"/>
    <cellStyle name="Normal 3 2 2 2 2 2 3 3 3 4" xfId="14264" xr:uid="{00000000-0005-0000-0000-0000CB330000}"/>
    <cellStyle name="Normal 3 2 2 2 2 2 3 3 4" xfId="14265" xr:uid="{00000000-0005-0000-0000-0000CC330000}"/>
    <cellStyle name="Normal 3 2 2 2 2 2 3 3 4 2" xfId="14266" xr:uid="{00000000-0005-0000-0000-0000CD330000}"/>
    <cellStyle name="Normal 3 2 2 2 2 2 3 3 4 2 2" xfId="14267" xr:uid="{00000000-0005-0000-0000-0000CE330000}"/>
    <cellStyle name="Normal 3 2 2 2 2 2 3 3 4 2 2 2" xfId="14268" xr:uid="{00000000-0005-0000-0000-0000CF330000}"/>
    <cellStyle name="Normal 3 2 2 2 2 2 3 3 4 2 3" xfId="14269" xr:uid="{00000000-0005-0000-0000-0000D0330000}"/>
    <cellStyle name="Normal 3 2 2 2 2 2 3 3 4 3" xfId="14270" xr:uid="{00000000-0005-0000-0000-0000D1330000}"/>
    <cellStyle name="Normal 3 2 2 2 2 2 3 3 4 3 2" xfId="14271" xr:uid="{00000000-0005-0000-0000-0000D2330000}"/>
    <cellStyle name="Normal 3 2 2 2 2 2 3 3 4 4" xfId="14272" xr:uid="{00000000-0005-0000-0000-0000D3330000}"/>
    <cellStyle name="Normal 3 2 2 2 2 2 3 3 5" xfId="14273" xr:uid="{00000000-0005-0000-0000-0000D4330000}"/>
    <cellStyle name="Normal 3 2 2 2 2 2 3 3 5 2" xfId="14274" xr:uid="{00000000-0005-0000-0000-0000D5330000}"/>
    <cellStyle name="Normal 3 2 2 2 2 2 3 3 5 2 2" xfId="14275" xr:uid="{00000000-0005-0000-0000-0000D6330000}"/>
    <cellStyle name="Normal 3 2 2 2 2 2 3 3 5 3" xfId="14276" xr:uid="{00000000-0005-0000-0000-0000D7330000}"/>
    <cellStyle name="Normal 3 2 2 2 2 2 3 3 6" xfId="14277" xr:uid="{00000000-0005-0000-0000-0000D8330000}"/>
    <cellStyle name="Normal 3 2 2 2 2 2 3 3 6 2" xfId="14278" xr:uid="{00000000-0005-0000-0000-0000D9330000}"/>
    <cellStyle name="Normal 3 2 2 2 2 2 3 3 7" xfId="14279" xr:uid="{00000000-0005-0000-0000-0000DA330000}"/>
    <cellStyle name="Normal 3 2 2 2 2 2 3 3 7 2" xfId="14280" xr:uid="{00000000-0005-0000-0000-0000DB330000}"/>
    <cellStyle name="Normal 3 2 2 2 2 2 3 3 8" xfId="14281" xr:uid="{00000000-0005-0000-0000-0000DC330000}"/>
    <cellStyle name="Normal 3 2 2 2 2 2 3 4" xfId="14282" xr:uid="{00000000-0005-0000-0000-0000DD330000}"/>
    <cellStyle name="Normal 3 2 2 2 2 2 3 4 2" xfId="14283" xr:uid="{00000000-0005-0000-0000-0000DE330000}"/>
    <cellStyle name="Normal 3 2 2 2 2 2 3 4 2 2" xfId="14284" xr:uid="{00000000-0005-0000-0000-0000DF330000}"/>
    <cellStyle name="Normal 3 2 2 2 2 2 3 4 2 2 2" xfId="14285" xr:uid="{00000000-0005-0000-0000-0000E0330000}"/>
    <cellStyle name="Normal 3 2 2 2 2 2 3 4 2 2 2 2" xfId="14286" xr:uid="{00000000-0005-0000-0000-0000E1330000}"/>
    <cellStyle name="Normal 3 2 2 2 2 2 3 4 2 2 3" xfId="14287" xr:uid="{00000000-0005-0000-0000-0000E2330000}"/>
    <cellStyle name="Normal 3 2 2 2 2 2 3 4 2 3" xfId="14288" xr:uid="{00000000-0005-0000-0000-0000E3330000}"/>
    <cellStyle name="Normal 3 2 2 2 2 2 3 4 2 3 2" xfId="14289" xr:uid="{00000000-0005-0000-0000-0000E4330000}"/>
    <cellStyle name="Normal 3 2 2 2 2 2 3 4 2 4" xfId="14290" xr:uid="{00000000-0005-0000-0000-0000E5330000}"/>
    <cellStyle name="Normal 3 2 2 2 2 2 3 4 3" xfId="14291" xr:uid="{00000000-0005-0000-0000-0000E6330000}"/>
    <cellStyle name="Normal 3 2 2 2 2 2 3 4 3 2" xfId="14292" xr:uid="{00000000-0005-0000-0000-0000E7330000}"/>
    <cellStyle name="Normal 3 2 2 2 2 2 3 4 3 2 2" xfId="14293" xr:uid="{00000000-0005-0000-0000-0000E8330000}"/>
    <cellStyle name="Normal 3 2 2 2 2 2 3 4 3 3" xfId="14294" xr:uid="{00000000-0005-0000-0000-0000E9330000}"/>
    <cellStyle name="Normal 3 2 2 2 2 2 3 4 4" xfId="14295" xr:uid="{00000000-0005-0000-0000-0000EA330000}"/>
    <cellStyle name="Normal 3 2 2 2 2 2 3 4 4 2" xfId="14296" xr:uid="{00000000-0005-0000-0000-0000EB330000}"/>
    <cellStyle name="Normal 3 2 2 2 2 2 3 4 5" xfId="14297" xr:uid="{00000000-0005-0000-0000-0000EC330000}"/>
    <cellStyle name="Normal 3 2 2 2 2 2 3 5" xfId="14298" xr:uid="{00000000-0005-0000-0000-0000ED330000}"/>
    <cellStyle name="Normal 3 2 2 2 2 2 3 5 2" xfId="14299" xr:uid="{00000000-0005-0000-0000-0000EE330000}"/>
    <cellStyle name="Normal 3 2 2 2 2 2 3 5 2 2" xfId="14300" xr:uid="{00000000-0005-0000-0000-0000EF330000}"/>
    <cellStyle name="Normal 3 2 2 2 2 2 3 5 2 2 2" xfId="14301" xr:uid="{00000000-0005-0000-0000-0000F0330000}"/>
    <cellStyle name="Normal 3 2 2 2 2 2 3 5 2 3" xfId="14302" xr:uid="{00000000-0005-0000-0000-0000F1330000}"/>
    <cellStyle name="Normal 3 2 2 2 2 2 3 5 3" xfId="14303" xr:uid="{00000000-0005-0000-0000-0000F2330000}"/>
    <cellStyle name="Normal 3 2 2 2 2 2 3 5 3 2" xfId="14304" xr:uid="{00000000-0005-0000-0000-0000F3330000}"/>
    <cellStyle name="Normal 3 2 2 2 2 2 3 5 4" xfId="14305" xr:uid="{00000000-0005-0000-0000-0000F4330000}"/>
    <cellStyle name="Normal 3 2 2 2 2 2 3 6" xfId="14306" xr:uid="{00000000-0005-0000-0000-0000F5330000}"/>
    <cellStyle name="Normal 3 2 2 2 2 2 3 6 2" xfId="14307" xr:uid="{00000000-0005-0000-0000-0000F6330000}"/>
    <cellStyle name="Normal 3 2 2 2 2 2 3 6 2 2" xfId="14308" xr:uid="{00000000-0005-0000-0000-0000F7330000}"/>
    <cellStyle name="Normal 3 2 2 2 2 2 3 6 2 2 2" xfId="14309" xr:uid="{00000000-0005-0000-0000-0000F8330000}"/>
    <cellStyle name="Normal 3 2 2 2 2 2 3 6 2 3" xfId="14310" xr:uid="{00000000-0005-0000-0000-0000F9330000}"/>
    <cellStyle name="Normal 3 2 2 2 2 2 3 6 3" xfId="14311" xr:uid="{00000000-0005-0000-0000-0000FA330000}"/>
    <cellStyle name="Normal 3 2 2 2 2 2 3 6 3 2" xfId="14312" xr:uid="{00000000-0005-0000-0000-0000FB330000}"/>
    <cellStyle name="Normal 3 2 2 2 2 2 3 6 4" xfId="14313" xr:uid="{00000000-0005-0000-0000-0000FC330000}"/>
    <cellStyle name="Normal 3 2 2 2 2 2 3 7" xfId="14314" xr:uid="{00000000-0005-0000-0000-0000FD330000}"/>
    <cellStyle name="Normal 3 2 2 2 2 2 3 7 2" xfId="14315" xr:uid="{00000000-0005-0000-0000-0000FE330000}"/>
    <cellStyle name="Normal 3 2 2 2 2 2 3 7 2 2" xfId="14316" xr:uid="{00000000-0005-0000-0000-0000FF330000}"/>
    <cellStyle name="Normal 3 2 2 2 2 2 3 7 3" xfId="14317" xr:uid="{00000000-0005-0000-0000-000000340000}"/>
    <cellStyle name="Normal 3 2 2 2 2 2 3 8" xfId="14318" xr:uid="{00000000-0005-0000-0000-000001340000}"/>
    <cellStyle name="Normal 3 2 2 2 2 2 3 8 2" xfId="14319" xr:uid="{00000000-0005-0000-0000-000002340000}"/>
    <cellStyle name="Normal 3 2 2 2 2 2 3 9" xfId="14320" xr:uid="{00000000-0005-0000-0000-000003340000}"/>
    <cellStyle name="Normal 3 2 2 2 2 2 3 9 2" xfId="14321" xr:uid="{00000000-0005-0000-0000-000004340000}"/>
    <cellStyle name="Normal 3 2 2 2 2 2 4" xfId="14322" xr:uid="{00000000-0005-0000-0000-000005340000}"/>
    <cellStyle name="Normal 3 2 2 2 2 2 4 10" xfId="14323" xr:uid="{00000000-0005-0000-0000-000006340000}"/>
    <cellStyle name="Normal 3 2 2 2 2 2 4 2" xfId="14324" xr:uid="{00000000-0005-0000-0000-000007340000}"/>
    <cellStyle name="Normal 3 2 2 2 2 2 4 2 2" xfId="14325" xr:uid="{00000000-0005-0000-0000-000008340000}"/>
    <cellStyle name="Normal 3 2 2 2 2 2 4 2 2 2" xfId="14326" xr:uid="{00000000-0005-0000-0000-000009340000}"/>
    <cellStyle name="Normal 3 2 2 2 2 2 4 2 2 2 2" xfId="14327" xr:uid="{00000000-0005-0000-0000-00000A340000}"/>
    <cellStyle name="Normal 3 2 2 2 2 2 4 2 2 2 2 2" xfId="14328" xr:uid="{00000000-0005-0000-0000-00000B340000}"/>
    <cellStyle name="Normal 3 2 2 2 2 2 4 2 2 2 2 2 2" xfId="14329" xr:uid="{00000000-0005-0000-0000-00000C340000}"/>
    <cellStyle name="Normal 3 2 2 2 2 2 4 2 2 2 2 2 2 2" xfId="14330" xr:uid="{00000000-0005-0000-0000-00000D340000}"/>
    <cellStyle name="Normal 3 2 2 2 2 2 4 2 2 2 2 2 3" xfId="14331" xr:uid="{00000000-0005-0000-0000-00000E340000}"/>
    <cellStyle name="Normal 3 2 2 2 2 2 4 2 2 2 2 3" xfId="14332" xr:uid="{00000000-0005-0000-0000-00000F340000}"/>
    <cellStyle name="Normal 3 2 2 2 2 2 4 2 2 2 2 3 2" xfId="14333" xr:uid="{00000000-0005-0000-0000-000010340000}"/>
    <cellStyle name="Normal 3 2 2 2 2 2 4 2 2 2 2 4" xfId="14334" xr:uid="{00000000-0005-0000-0000-000011340000}"/>
    <cellStyle name="Normal 3 2 2 2 2 2 4 2 2 2 3" xfId="14335" xr:uid="{00000000-0005-0000-0000-000012340000}"/>
    <cellStyle name="Normal 3 2 2 2 2 2 4 2 2 2 3 2" xfId="14336" xr:uid="{00000000-0005-0000-0000-000013340000}"/>
    <cellStyle name="Normal 3 2 2 2 2 2 4 2 2 2 3 2 2" xfId="14337" xr:uid="{00000000-0005-0000-0000-000014340000}"/>
    <cellStyle name="Normal 3 2 2 2 2 2 4 2 2 2 3 3" xfId="14338" xr:uid="{00000000-0005-0000-0000-000015340000}"/>
    <cellStyle name="Normal 3 2 2 2 2 2 4 2 2 2 4" xfId="14339" xr:uid="{00000000-0005-0000-0000-000016340000}"/>
    <cellStyle name="Normal 3 2 2 2 2 2 4 2 2 2 4 2" xfId="14340" xr:uid="{00000000-0005-0000-0000-000017340000}"/>
    <cellStyle name="Normal 3 2 2 2 2 2 4 2 2 2 5" xfId="14341" xr:uid="{00000000-0005-0000-0000-000018340000}"/>
    <cellStyle name="Normal 3 2 2 2 2 2 4 2 2 3" xfId="14342" xr:uid="{00000000-0005-0000-0000-000019340000}"/>
    <cellStyle name="Normal 3 2 2 2 2 2 4 2 2 3 2" xfId="14343" xr:uid="{00000000-0005-0000-0000-00001A340000}"/>
    <cellStyle name="Normal 3 2 2 2 2 2 4 2 2 3 2 2" xfId="14344" xr:uid="{00000000-0005-0000-0000-00001B340000}"/>
    <cellStyle name="Normal 3 2 2 2 2 2 4 2 2 3 2 2 2" xfId="14345" xr:uid="{00000000-0005-0000-0000-00001C340000}"/>
    <cellStyle name="Normal 3 2 2 2 2 2 4 2 2 3 2 3" xfId="14346" xr:uid="{00000000-0005-0000-0000-00001D340000}"/>
    <cellStyle name="Normal 3 2 2 2 2 2 4 2 2 3 3" xfId="14347" xr:uid="{00000000-0005-0000-0000-00001E340000}"/>
    <cellStyle name="Normal 3 2 2 2 2 2 4 2 2 3 3 2" xfId="14348" xr:uid="{00000000-0005-0000-0000-00001F340000}"/>
    <cellStyle name="Normal 3 2 2 2 2 2 4 2 2 3 4" xfId="14349" xr:uid="{00000000-0005-0000-0000-000020340000}"/>
    <cellStyle name="Normal 3 2 2 2 2 2 4 2 2 4" xfId="14350" xr:uid="{00000000-0005-0000-0000-000021340000}"/>
    <cellStyle name="Normal 3 2 2 2 2 2 4 2 2 4 2" xfId="14351" xr:uid="{00000000-0005-0000-0000-000022340000}"/>
    <cellStyle name="Normal 3 2 2 2 2 2 4 2 2 4 2 2" xfId="14352" xr:uid="{00000000-0005-0000-0000-000023340000}"/>
    <cellStyle name="Normal 3 2 2 2 2 2 4 2 2 4 2 2 2" xfId="14353" xr:uid="{00000000-0005-0000-0000-000024340000}"/>
    <cellStyle name="Normal 3 2 2 2 2 2 4 2 2 4 2 3" xfId="14354" xr:uid="{00000000-0005-0000-0000-000025340000}"/>
    <cellStyle name="Normal 3 2 2 2 2 2 4 2 2 4 3" xfId="14355" xr:uid="{00000000-0005-0000-0000-000026340000}"/>
    <cellStyle name="Normal 3 2 2 2 2 2 4 2 2 4 3 2" xfId="14356" xr:uid="{00000000-0005-0000-0000-000027340000}"/>
    <cellStyle name="Normal 3 2 2 2 2 2 4 2 2 4 4" xfId="14357" xr:uid="{00000000-0005-0000-0000-000028340000}"/>
    <cellStyle name="Normal 3 2 2 2 2 2 4 2 2 5" xfId="14358" xr:uid="{00000000-0005-0000-0000-000029340000}"/>
    <cellStyle name="Normal 3 2 2 2 2 2 4 2 2 5 2" xfId="14359" xr:uid="{00000000-0005-0000-0000-00002A340000}"/>
    <cellStyle name="Normal 3 2 2 2 2 2 4 2 2 5 2 2" xfId="14360" xr:uid="{00000000-0005-0000-0000-00002B340000}"/>
    <cellStyle name="Normal 3 2 2 2 2 2 4 2 2 5 3" xfId="14361" xr:uid="{00000000-0005-0000-0000-00002C340000}"/>
    <cellStyle name="Normal 3 2 2 2 2 2 4 2 2 6" xfId="14362" xr:uid="{00000000-0005-0000-0000-00002D340000}"/>
    <cellStyle name="Normal 3 2 2 2 2 2 4 2 2 6 2" xfId="14363" xr:uid="{00000000-0005-0000-0000-00002E340000}"/>
    <cellStyle name="Normal 3 2 2 2 2 2 4 2 2 7" xfId="14364" xr:uid="{00000000-0005-0000-0000-00002F340000}"/>
    <cellStyle name="Normal 3 2 2 2 2 2 4 2 2 7 2" xfId="14365" xr:uid="{00000000-0005-0000-0000-000030340000}"/>
    <cellStyle name="Normal 3 2 2 2 2 2 4 2 2 8" xfId="14366" xr:uid="{00000000-0005-0000-0000-000031340000}"/>
    <cellStyle name="Normal 3 2 2 2 2 2 4 2 3" xfId="14367" xr:uid="{00000000-0005-0000-0000-000032340000}"/>
    <cellStyle name="Normal 3 2 2 2 2 2 4 2 3 2" xfId="14368" xr:uid="{00000000-0005-0000-0000-000033340000}"/>
    <cellStyle name="Normal 3 2 2 2 2 2 4 2 3 2 2" xfId="14369" xr:uid="{00000000-0005-0000-0000-000034340000}"/>
    <cellStyle name="Normal 3 2 2 2 2 2 4 2 3 2 2 2" xfId="14370" xr:uid="{00000000-0005-0000-0000-000035340000}"/>
    <cellStyle name="Normal 3 2 2 2 2 2 4 2 3 2 2 2 2" xfId="14371" xr:uid="{00000000-0005-0000-0000-000036340000}"/>
    <cellStyle name="Normal 3 2 2 2 2 2 4 2 3 2 2 3" xfId="14372" xr:uid="{00000000-0005-0000-0000-000037340000}"/>
    <cellStyle name="Normal 3 2 2 2 2 2 4 2 3 2 3" xfId="14373" xr:uid="{00000000-0005-0000-0000-000038340000}"/>
    <cellStyle name="Normal 3 2 2 2 2 2 4 2 3 2 3 2" xfId="14374" xr:uid="{00000000-0005-0000-0000-000039340000}"/>
    <cellStyle name="Normal 3 2 2 2 2 2 4 2 3 2 4" xfId="14375" xr:uid="{00000000-0005-0000-0000-00003A340000}"/>
    <cellStyle name="Normal 3 2 2 2 2 2 4 2 3 3" xfId="14376" xr:uid="{00000000-0005-0000-0000-00003B340000}"/>
    <cellStyle name="Normal 3 2 2 2 2 2 4 2 3 3 2" xfId="14377" xr:uid="{00000000-0005-0000-0000-00003C340000}"/>
    <cellStyle name="Normal 3 2 2 2 2 2 4 2 3 3 2 2" xfId="14378" xr:uid="{00000000-0005-0000-0000-00003D340000}"/>
    <cellStyle name="Normal 3 2 2 2 2 2 4 2 3 3 3" xfId="14379" xr:uid="{00000000-0005-0000-0000-00003E340000}"/>
    <cellStyle name="Normal 3 2 2 2 2 2 4 2 3 4" xfId="14380" xr:uid="{00000000-0005-0000-0000-00003F340000}"/>
    <cellStyle name="Normal 3 2 2 2 2 2 4 2 3 4 2" xfId="14381" xr:uid="{00000000-0005-0000-0000-000040340000}"/>
    <cellStyle name="Normal 3 2 2 2 2 2 4 2 3 5" xfId="14382" xr:uid="{00000000-0005-0000-0000-000041340000}"/>
    <cellStyle name="Normal 3 2 2 2 2 2 4 2 4" xfId="14383" xr:uid="{00000000-0005-0000-0000-000042340000}"/>
    <cellStyle name="Normal 3 2 2 2 2 2 4 2 4 2" xfId="14384" xr:uid="{00000000-0005-0000-0000-000043340000}"/>
    <cellStyle name="Normal 3 2 2 2 2 2 4 2 4 2 2" xfId="14385" xr:uid="{00000000-0005-0000-0000-000044340000}"/>
    <cellStyle name="Normal 3 2 2 2 2 2 4 2 4 2 2 2" xfId="14386" xr:uid="{00000000-0005-0000-0000-000045340000}"/>
    <cellStyle name="Normal 3 2 2 2 2 2 4 2 4 2 3" xfId="14387" xr:uid="{00000000-0005-0000-0000-000046340000}"/>
    <cellStyle name="Normal 3 2 2 2 2 2 4 2 4 3" xfId="14388" xr:uid="{00000000-0005-0000-0000-000047340000}"/>
    <cellStyle name="Normal 3 2 2 2 2 2 4 2 4 3 2" xfId="14389" xr:uid="{00000000-0005-0000-0000-000048340000}"/>
    <cellStyle name="Normal 3 2 2 2 2 2 4 2 4 4" xfId="14390" xr:uid="{00000000-0005-0000-0000-000049340000}"/>
    <cellStyle name="Normal 3 2 2 2 2 2 4 2 5" xfId="14391" xr:uid="{00000000-0005-0000-0000-00004A340000}"/>
    <cellStyle name="Normal 3 2 2 2 2 2 4 2 5 2" xfId="14392" xr:uid="{00000000-0005-0000-0000-00004B340000}"/>
    <cellStyle name="Normal 3 2 2 2 2 2 4 2 5 2 2" xfId="14393" xr:uid="{00000000-0005-0000-0000-00004C340000}"/>
    <cellStyle name="Normal 3 2 2 2 2 2 4 2 5 2 2 2" xfId="14394" xr:uid="{00000000-0005-0000-0000-00004D340000}"/>
    <cellStyle name="Normal 3 2 2 2 2 2 4 2 5 2 3" xfId="14395" xr:uid="{00000000-0005-0000-0000-00004E340000}"/>
    <cellStyle name="Normal 3 2 2 2 2 2 4 2 5 3" xfId="14396" xr:uid="{00000000-0005-0000-0000-00004F340000}"/>
    <cellStyle name="Normal 3 2 2 2 2 2 4 2 5 3 2" xfId="14397" xr:uid="{00000000-0005-0000-0000-000050340000}"/>
    <cellStyle name="Normal 3 2 2 2 2 2 4 2 5 4" xfId="14398" xr:uid="{00000000-0005-0000-0000-000051340000}"/>
    <cellStyle name="Normal 3 2 2 2 2 2 4 2 6" xfId="14399" xr:uid="{00000000-0005-0000-0000-000052340000}"/>
    <cellStyle name="Normal 3 2 2 2 2 2 4 2 6 2" xfId="14400" xr:uid="{00000000-0005-0000-0000-000053340000}"/>
    <cellStyle name="Normal 3 2 2 2 2 2 4 2 6 2 2" xfId="14401" xr:uid="{00000000-0005-0000-0000-000054340000}"/>
    <cellStyle name="Normal 3 2 2 2 2 2 4 2 6 3" xfId="14402" xr:uid="{00000000-0005-0000-0000-000055340000}"/>
    <cellStyle name="Normal 3 2 2 2 2 2 4 2 7" xfId="14403" xr:uid="{00000000-0005-0000-0000-000056340000}"/>
    <cellStyle name="Normal 3 2 2 2 2 2 4 2 7 2" xfId="14404" xr:uid="{00000000-0005-0000-0000-000057340000}"/>
    <cellStyle name="Normal 3 2 2 2 2 2 4 2 8" xfId="14405" xr:uid="{00000000-0005-0000-0000-000058340000}"/>
    <cellStyle name="Normal 3 2 2 2 2 2 4 2 8 2" xfId="14406" xr:uid="{00000000-0005-0000-0000-000059340000}"/>
    <cellStyle name="Normal 3 2 2 2 2 2 4 2 9" xfId="14407" xr:uid="{00000000-0005-0000-0000-00005A340000}"/>
    <cellStyle name="Normal 3 2 2 2 2 2 4 3" xfId="14408" xr:uid="{00000000-0005-0000-0000-00005B340000}"/>
    <cellStyle name="Normal 3 2 2 2 2 2 4 3 2" xfId="14409" xr:uid="{00000000-0005-0000-0000-00005C340000}"/>
    <cellStyle name="Normal 3 2 2 2 2 2 4 3 2 2" xfId="14410" xr:uid="{00000000-0005-0000-0000-00005D340000}"/>
    <cellStyle name="Normal 3 2 2 2 2 2 4 3 2 2 2" xfId="14411" xr:uid="{00000000-0005-0000-0000-00005E340000}"/>
    <cellStyle name="Normal 3 2 2 2 2 2 4 3 2 2 2 2" xfId="14412" xr:uid="{00000000-0005-0000-0000-00005F340000}"/>
    <cellStyle name="Normal 3 2 2 2 2 2 4 3 2 2 2 2 2" xfId="14413" xr:uid="{00000000-0005-0000-0000-000060340000}"/>
    <cellStyle name="Normal 3 2 2 2 2 2 4 3 2 2 2 3" xfId="14414" xr:uid="{00000000-0005-0000-0000-000061340000}"/>
    <cellStyle name="Normal 3 2 2 2 2 2 4 3 2 2 3" xfId="14415" xr:uid="{00000000-0005-0000-0000-000062340000}"/>
    <cellStyle name="Normal 3 2 2 2 2 2 4 3 2 2 3 2" xfId="14416" xr:uid="{00000000-0005-0000-0000-000063340000}"/>
    <cellStyle name="Normal 3 2 2 2 2 2 4 3 2 2 4" xfId="14417" xr:uid="{00000000-0005-0000-0000-000064340000}"/>
    <cellStyle name="Normal 3 2 2 2 2 2 4 3 2 3" xfId="14418" xr:uid="{00000000-0005-0000-0000-000065340000}"/>
    <cellStyle name="Normal 3 2 2 2 2 2 4 3 2 3 2" xfId="14419" xr:uid="{00000000-0005-0000-0000-000066340000}"/>
    <cellStyle name="Normal 3 2 2 2 2 2 4 3 2 3 2 2" xfId="14420" xr:uid="{00000000-0005-0000-0000-000067340000}"/>
    <cellStyle name="Normal 3 2 2 2 2 2 4 3 2 3 3" xfId="14421" xr:uid="{00000000-0005-0000-0000-000068340000}"/>
    <cellStyle name="Normal 3 2 2 2 2 2 4 3 2 4" xfId="14422" xr:uid="{00000000-0005-0000-0000-000069340000}"/>
    <cellStyle name="Normal 3 2 2 2 2 2 4 3 2 4 2" xfId="14423" xr:uid="{00000000-0005-0000-0000-00006A340000}"/>
    <cellStyle name="Normal 3 2 2 2 2 2 4 3 2 5" xfId="14424" xr:uid="{00000000-0005-0000-0000-00006B340000}"/>
    <cellStyle name="Normal 3 2 2 2 2 2 4 3 3" xfId="14425" xr:uid="{00000000-0005-0000-0000-00006C340000}"/>
    <cellStyle name="Normal 3 2 2 2 2 2 4 3 3 2" xfId="14426" xr:uid="{00000000-0005-0000-0000-00006D340000}"/>
    <cellStyle name="Normal 3 2 2 2 2 2 4 3 3 2 2" xfId="14427" xr:uid="{00000000-0005-0000-0000-00006E340000}"/>
    <cellStyle name="Normal 3 2 2 2 2 2 4 3 3 2 2 2" xfId="14428" xr:uid="{00000000-0005-0000-0000-00006F340000}"/>
    <cellStyle name="Normal 3 2 2 2 2 2 4 3 3 2 3" xfId="14429" xr:uid="{00000000-0005-0000-0000-000070340000}"/>
    <cellStyle name="Normal 3 2 2 2 2 2 4 3 3 3" xfId="14430" xr:uid="{00000000-0005-0000-0000-000071340000}"/>
    <cellStyle name="Normal 3 2 2 2 2 2 4 3 3 3 2" xfId="14431" xr:uid="{00000000-0005-0000-0000-000072340000}"/>
    <cellStyle name="Normal 3 2 2 2 2 2 4 3 3 4" xfId="14432" xr:uid="{00000000-0005-0000-0000-000073340000}"/>
    <cellStyle name="Normal 3 2 2 2 2 2 4 3 4" xfId="14433" xr:uid="{00000000-0005-0000-0000-000074340000}"/>
    <cellStyle name="Normal 3 2 2 2 2 2 4 3 4 2" xfId="14434" xr:uid="{00000000-0005-0000-0000-000075340000}"/>
    <cellStyle name="Normal 3 2 2 2 2 2 4 3 4 2 2" xfId="14435" xr:uid="{00000000-0005-0000-0000-000076340000}"/>
    <cellStyle name="Normal 3 2 2 2 2 2 4 3 4 2 2 2" xfId="14436" xr:uid="{00000000-0005-0000-0000-000077340000}"/>
    <cellStyle name="Normal 3 2 2 2 2 2 4 3 4 2 3" xfId="14437" xr:uid="{00000000-0005-0000-0000-000078340000}"/>
    <cellStyle name="Normal 3 2 2 2 2 2 4 3 4 3" xfId="14438" xr:uid="{00000000-0005-0000-0000-000079340000}"/>
    <cellStyle name="Normal 3 2 2 2 2 2 4 3 4 3 2" xfId="14439" xr:uid="{00000000-0005-0000-0000-00007A340000}"/>
    <cellStyle name="Normal 3 2 2 2 2 2 4 3 4 4" xfId="14440" xr:uid="{00000000-0005-0000-0000-00007B340000}"/>
    <cellStyle name="Normal 3 2 2 2 2 2 4 3 5" xfId="14441" xr:uid="{00000000-0005-0000-0000-00007C340000}"/>
    <cellStyle name="Normal 3 2 2 2 2 2 4 3 5 2" xfId="14442" xr:uid="{00000000-0005-0000-0000-00007D340000}"/>
    <cellStyle name="Normal 3 2 2 2 2 2 4 3 5 2 2" xfId="14443" xr:uid="{00000000-0005-0000-0000-00007E340000}"/>
    <cellStyle name="Normal 3 2 2 2 2 2 4 3 5 3" xfId="14444" xr:uid="{00000000-0005-0000-0000-00007F340000}"/>
    <cellStyle name="Normal 3 2 2 2 2 2 4 3 6" xfId="14445" xr:uid="{00000000-0005-0000-0000-000080340000}"/>
    <cellStyle name="Normal 3 2 2 2 2 2 4 3 6 2" xfId="14446" xr:uid="{00000000-0005-0000-0000-000081340000}"/>
    <cellStyle name="Normal 3 2 2 2 2 2 4 3 7" xfId="14447" xr:uid="{00000000-0005-0000-0000-000082340000}"/>
    <cellStyle name="Normal 3 2 2 2 2 2 4 3 7 2" xfId="14448" xr:uid="{00000000-0005-0000-0000-000083340000}"/>
    <cellStyle name="Normal 3 2 2 2 2 2 4 3 8" xfId="14449" xr:uid="{00000000-0005-0000-0000-000084340000}"/>
    <cellStyle name="Normal 3 2 2 2 2 2 4 4" xfId="14450" xr:uid="{00000000-0005-0000-0000-000085340000}"/>
    <cellStyle name="Normal 3 2 2 2 2 2 4 4 2" xfId="14451" xr:uid="{00000000-0005-0000-0000-000086340000}"/>
    <cellStyle name="Normal 3 2 2 2 2 2 4 4 2 2" xfId="14452" xr:uid="{00000000-0005-0000-0000-000087340000}"/>
    <cellStyle name="Normal 3 2 2 2 2 2 4 4 2 2 2" xfId="14453" xr:uid="{00000000-0005-0000-0000-000088340000}"/>
    <cellStyle name="Normal 3 2 2 2 2 2 4 4 2 2 2 2" xfId="14454" xr:uid="{00000000-0005-0000-0000-000089340000}"/>
    <cellStyle name="Normal 3 2 2 2 2 2 4 4 2 2 3" xfId="14455" xr:uid="{00000000-0005-0000-0000-00008A340000}"/>
    <cellStyle name="Normal 3 2 2 2 2 2 4 4 2 3" xfId="14456" xr:uid="{00000000-0005-0000-0000-00008B340000}"/>
    <cellStyle name="Normal 3 2 2 2 2 2 4 4 2 3 2" xfId="14457" xr:uid="{00000000-0005-0000-0000-00008C340000}"/>
    <cellStyle name="Normal 3 2 2 2 2 2 4 4 2 4" xfId="14458" xr:uid="{00000000-0005-0000-0000-00008D340000}"/>
    <cellStyle name="Normal 3 2 2 2 2 2 4 4 3" xfId="14459" xr:uid="{00000000-0005-0000-0000-00008E340000}"/>
    <cellStyle name="Normal 3 2 2 2 2 2 4 4 3 2" xfId="14460" xr:uid="{00000000-0005-0000-0000-00008F340000}"/>
    <cellStyle name="Normal 3 2 2 2 2 2 4 4 3 2 2" xfId="14461" xr:uid="{00000000-0005-0000-0000-000090340000}"/>
    <cellStyle name="Normal 3 2 2 2 2 2 4 4 3 3" xfId="14462" xr:uid="{00000000-0005-0000-0000-000091340000}"/>
    <cellStyle name="Normal 3 2 2 2 2 2 4 4 4" xfId="14463" xr:uid="{00000000-0005-0000-0000-000092340000}"/>
    <cellStyle name="Normal 3 2 2 2 2 2 4 4 4 2" xfId="14464" xr:uid="{00000000-0005-0000-0000-000093340000}"/>
    <cellStyle name="Normal 3 2 2 2 2 2 4 4 5" xfId="14465" xr:uid="{00000000-0005-0000-0000-000094340000}"/>
    <cellStyle name="Normal 3 2 2 2 2 2 4 5" xfId="14466" xr:uid="{00000000-0005-0000-0000-000095340000}"/>
    <cellStyle name="Normal 3 2 2 2 2 2 4 5 2" xfId="14467" xr:uid="{00000000-0005-0000-0000-000096340000}"/>
    <cellStyle name="Normal 3 2 2 2 2 2 4 5 2 2" xfId="14468" xr:uid="{00000000-0005-0000-0000-000097340000}"/>
    <cellStyle name="Normal 3 2 2 2 2 2 4 5 2 2 2" xfId="14469" xr:uid="{00000000-0005-0000-0000-000098340000}"/>
    <cellStyle name="Normal 3 2 2 2 2 2 4 5 2 3" xfId="14470" xr:uid="{00000000-0005-0000-0000-000099340000}"/>
    <cellStyle name="Normal 3 2 2 2 2 2 4 5 3" xfId="14471" xr:uid="{00000000-0005-0000-0000-00009A340000}"/>
    <cellStyle name="Normal 3 2 2 2 2 2 4 5 3 2" xfId="14472" xr:uid="{00000000-0005-0000-0000-00009B340000}"/>
    <cellStyle name="Normal 3 2 2 2 2 2 4 5 4" xfId="14473" xr:uid="{00000000-0005-0000-0000-00009C340000}"/>
    <cellStyle name="Normal 3 2 2 2 2 2 4 6" xfId="14474" xr:uid="{00000000-0005-0000-0000-00009D340000}"/>
    <cellStyle name="Normal 3 2 2 2 2 2 4 6 2" xfId="14475" xr:uid="{00000000-0005-0000-0000-00009E340000}"/>
    <cellStyle name="Normal 3 2 2 2 2 2 4 6 2 2" xfId="14476" xr:uid="{00000000-0005-0000-0000-00009F340000}"/>
    <cellStyle name="Normal 3 2 2 2 2 2 4 6 2 2 2" xfId="14477" xr:uid="{00000000-0005-0000-0000-0000A0340000}"/>
    <cellStyle name="Normal 3 2 2 2 2 2 4 6 2 3" xfId="14478" xr:uid="{00000000-0005-0000-0000-0000A1340000}"/>
    <cellStyle name="Normal 3 2 2 2 2 2 4 6 3" xfId="14479" xr:uid="{00000000-0005-0000-0000-0000A2340000}"/>
    <cellStyle name="Normal 3 2 2 2 2 2 4 6 3 2" xfId="14480" xr:uid="{00000000-0005-0000-0000-0000A3340000}"/>
    <cellStyle name="Normal 3 2 2 2 2 2 4 6 4" xfId="14481" xr:uid="{00000000-0005-0000-0000-0000A4340000}"/>
    <cellStyle name="Normal 3 2 2 2 2 2 4 7" xfId="14482" xr:uid="{00000000-0005-0000-0000-0000A5340000}"/>
    <cellStyle name="Normal 3 2 2 2 2 2 4 7 2" xfId="14483" xr:uid="{00000000-0005-0000-0000-0000A6340000}"/>
    <cellStyle name="Normal 3 2 2 2 2 2 4 7 2 2" xfId="14484" xr:uid="{00000000-0005-0000-0000-0000A7340000}"/>
    <cellStyle name="Normal 3 2 2 2 2 2 4 7 3" xfId="14485" xr:uid="{00000000-0005-0000-0000-0000A8340000}"/>
    <cellStyle name="Normal 3 2 2 2 2 2 4 8" xfId="14486" xr:uid="{00000000-0005-0000-0000-0000A9340000}"/>
    <cellStyle name="Normal 3 2 2 2 2 2 4 8 2" xfId="14487" xr:uid="{00000000-0005-0000-0000-0000AA340000}"/>
    <cellStyle name="Normal 3 2 2 2 2 2 4 9" xfId="14488" xr:uid="{00000000-0005-0000-0000-0000AB340000}"/>
    <cellStyle name="Normal 3 2 2 2 2 2 4 9 2" xfId="14489" xr:uid="{00000000-0005-0000-0000-0000AC340000}"/>
    <cellStyle name="Normal 3 2 2 2 2 2 5" xfId="14490" xr:uid="{00000000-0005-0000-0000-0000AD340000}"/>
    <cellStyle name="Normal 3 2 2 2 2 2 5 2" xfId="14491" xr:uid="{00000000-0005-0000-0000-0000AE340000}"/>
    <cellStyle name="Normal 3 2 2 2 2 2 5 2 2" xfId="14492" xr:uid="{00000000-0005-0000-0000-0000AF340000}"/>
    <cellStyle name="Normal 3 2 2 2 2 2 5 2 2 2" xfId="14493" xr:uid="{00000000-0005-0000-0000-0000B0340000}"/>
    <cellStyle name="Normal 3 2 2 2 2 2 5 2 2 2 2" xfId="14494" xr:uid="{00000000-0005-0000-0000-0000B1340000}"/>
    <cellStyle name="Normal 3 2 2 2 2 2 5 2 2 2 2 2" xfId="14495" xr:uid="{00000000-0005-0000-0000-0000B2340000}"/>
    <cellStyle name="Normal 3 2 2 2 2 2 5 2 2 2 2 2 2" xfId="14496" xr:uid="{00000000-0005-0000-0000-0000B3340000}"/>
    <cellStyle name="Normal 3 2 2 2 2 2 5 2 2 2 2 3" xfId="14497" xr:uid="{00000000-0005-0000-0000-0000B4340000}"/>
    <cellStyle name="Normal 3 2 2 2 2 2 5 2 2 2 3" xfId="14498" xr:uid="{00000000-0005-0000-0000-0000B5340000}"/>
    <cellStyle name="Normal 3 2 2 2 2 2 5 2 2 2 3 2" xfId="14499" xr:uid="{00000000-0005-0000-0000-0000B6340000}"/>
    <cellStyle name="Normal 3 2 2 2 2 2 5 2 2 2 4" xfId="14500" xr:uid="{00000000-0005-0000-0000-0000B7340000}"/>
    <cellStyle name="Normal 3 2 2 2 2 2 5 2 2 3" xfId="14501" xr:uid="{00000000-0005-0000-0000-0000B8340000}"/>
    <cellStyle name="Normal 3 2 2 2 2 2 5 2 2 3 2" xfId="14502" xr:uid="{00000000-0005-0000-0000-0000B9340000}"/>
    <cellStyle name="Normal 3 2 2 2 2 2 5 2 2 3 2 2" xfId="14503" xr:uid="{00000000-0005-0000-0000-0000BA340000}"/>
    <cellStyle name="Normal 3 2 2 2 2 2 5 2 2 3 3" xfId="14504" xr:uid="{00000000-0005-0000-0000-0000BB340000}"/>
    <cellStyle name="Normal 3 2 2 2 2 2 5 2 2 4" xfId="14505" xr:uid="{00000000-0005-0000-0000-0000BC340000}"/>
    <cellStyle name="Normal 3 2 2 2 2 2 5 2 2 4 2" xfId="14506" xr:uid="{00000000-0005-0000-0000-0000BD340000}"/>
    <cellStyle name="Normal 3 2 2 2 2 2 5 2 2 5" xfId="14507" xr:uid="{00000000-0005-0000-0000-0000BE340000}"/>
    <cellStyle name="Normal 3 2 2 2 2 2 5 2 3" xfId="14508" xr:uid="{00000000-0005-0000-0000-0000BF340000}"/>
    <cellStyle name="Normal 3 2 2 2 2 2 5 2 3 2" xfId="14509" xr:uid="{00000000-0005-0000-0000-0000C0340000}"/>
    <cellStyle name="Normal 3 2 2 2 2 2 5 2 3 2 2" xfId="14510" xr:uid="{00000000-0005-0000-0000-0000C1340000}"/>
    <cellStyle name="Normal 3 2 2 2 2 2 5 2 3 2 2 2" xfId="14511" xr:uid="{00000000-0005-0000-0000-0000C2340000}"/>
    <cellStyle name="Normal 3 2 2 2 2 2 5 2 3 2 3" xfId="14512" xr:uid="{00000000-0005-0000-0000-0000C3340000}"/>
    <cellStyle name="Normal 3 2 2 2 2 2 5 2 3 3" xfId="14513" xr:uid="{00000000-0005-0000-0000-0000C4340000}"/>
    <cellStyle name="Normal 3 2 2 2 2 2 5 2 3 3 2" xfId="14514" xr:uid="{00000000-0005-0000-0000-0000C5340000}"/>
    <cellStyle name="Normal 3 2 2 2 2 2 5 2 3 4" xfId="14515" xr:uid="{00000000-0005-0000-0000-0000C6340000}"/>
    <cellStyle name="Normal 3 2 2 2 2 2 5 2 4" xfId="14516" xr:uid="{00000000-0005-0000-0000-0000C7340000}"/>
    <cellStyle name="Normal 3 2 2 2 2 2 5 2 4 2" xfId="14517" xr:uid="{00000000-0005-0000-0000-0000C8340000}"/>
    <cellStyle name="Normal 3 2 2 2 2 2 5 2 4 2 2" xfId="14518" xr:uid="{00000000-0005-0000-0000-0000C9340000}"/>
    <cellStyle name="Normal 3 2 2 2 2 2 5 2 4 2 2 2" xfId="14519" xr:uid="{00000000-0005-0000-0000-0000CA340000}"/>
    <cellStyle name="Normal 3 2 2 2 2 2 5 2 4 2 3" xfId="14520" xr:uid="{00000000-0005-0000-0000-0000CB340000}"/>
    <cellStyle name="Normal 3 2 2 2 2 2 5 2 4 3" xfId="14521" xr:uid="{00000000-0005-0000-0000-0000CC340000}"/>
    <cellStyle name="Normal 3 2 2 2 2 2 5 2 4 3 2" xfId="14522" xr:uid="{00000000-0005-0000-0000-0000CD340000}"/>
    <cellStyle name="Normal 3 2 2 2 2 2 5 2 4 4" xfId="14523" xr:uid="{00000000-0005-0000-0000-0000CE340000}"/>
    <cellStyle name="Normal 3 2 2 2 2 2 5 2 5" xfId="14524" xr:uid="{00000000-0005-0000-0000-0000CF340000}"/>
    <cellStyle name="Normal 3 2 2 2 2 2 5 2 5 2" xfId="14525" xr:uid="{00000000-0005-0000-0000-0000D0340000}"/>
    <cellStyle name="Normal 3 2 2 2 2 2 5 2 5 2 2" xfId="14526" xr:uid="{00000000-0005-0000-0000-0000D1340000}"/>
    <cellStyle name="Normal 3 2 2 2 2 2 5 2 5 3" xfId="14527" xr:uid="{00000000-0005-0000-0000-0000D2340000}"/>
    <cellStyle name="Normal 3 2 2 2 2 2 5 2 6" xfId="14528" xr:uid="{00000000-0005-0000-0000-0000D3340000}"/>
    <cellStyle name="Normal 3 2 2 2 2 2 5 2 6 2" xfId="14529" xr:uid="{00000000-0005-0000-0000-0000D4340000}"/>
    <cellStyle name="Normal 3 2 2 2 2 2 5 2 7" xfId="14530" xr:uid="{00000000-0005-0000-0000-0000D5340000}"/>
    <cellStyle name="Normal 3 2 2 2 2 2 5 2 7 2" xfId="14531" xr:uid="{00000000-0005-0000-0000-0000D6340000}"/>
    <cellStyle name="Normal 3 2 2 2 2 2 5 2 8" xfId="14532" xr:uid="{00000000-0005-0000-0000-0000D7340000}"/>
    <cellStyle name="Normal 3 2 2 2 2 2 5 3" xfId="14533" xr:uid="{00000000-0005-0000-0000-0000D8340000}"/>
    <cellStyle name="Normal 3 2 2 2 2 2 5 3 2" xfId="14534" xr:uid="{00000000-0005-0000-0000-0000D9340000}"/>
    <cellStyle name="Normal 3 2 2 2 2 2 5 3 2 2" xfId="14535" xr:uid="{00000000-0005-0000-0000-0000DA340000}"/>
    <cellStyle name="Normal 3 2 2 2 2 2 5 3 2 2 2" xfId="14536" xr:uid="{00000000-0005-0000-0000-0000DB340000}"/>
    <cellStyle name="Normal 3 2 2 2 2 2 5 3 2 2 2 2" xfId="14537" xr:uid="{00000000-0005-0000-0000-0000DC340000}"/>
    <cellStyle name="Normal 3 2 2 2 2 2 5 3 2 2 3" xfId="14538" xr:uid="{00000000-0005-0000-0000-0000DD340000}"/>
    <cellStyle name="Normal 3 2 2 2 2 2 5 3 2 3" xfId="14539" xr:uid="{00000000-0005-0000-0000-0000DE340000}"/>
    <cellStyle name="Normal 3 2 2 2 2 2 5 3 2 3 2" xfId="14540" xr:uid="{00000000-0005-0000-0000-0000DF340000}"/>
    <cellStyle name="Normal 3 2 2 2 2 2 5 3 2 4" xfId="14541" xr:uid="{00000000-0005-0000-0000-0000E0340000}"/>
    <cellStyle name="Normal 3 2 2 2 2 2 5 3 3" xfId="14542" xr:uid="{00000000-0005-0000-0000-0000E1340000}"/>
    <cellStyle name="Normal 3 2 2 2 2 2 5 3 3 2" xfId="14543" xr:uid="{00000000-0005-0000-0000-0000E2340000}"/>
    <cellStyle name="Normal 3 2 2 2 2 2 5 3 3 2 2" xfId="14544" xr:uid="{00000000-0005-0000-0000-0000E3340000}"/>
    <cellStyle name="Normal 3 2 2 2 2 2 5 3 3 3" xfId="14545" xr:uid="{00000000-0005-0000-0000-0000E4340000}"/>
    <cellStyle name="Normal 3 2 2 2 2 2 5 3 4" xfId="14546" xr:uid="{00000000-0005-0000-0000-0000E5340000}"/>
    <cellStyle name="Normal 3 2 2 2 2 2 5 3 4 2" xfId="14547" xr:uid="{00000000-0005-0000-0000-0000E6340000}"/>
    <cellStyle name="Normal 3 2 2 2 2 2 5 3 5" xfId="14548" xr:uid="{00000000-0005-0000-0000-0000E7340000}"/>
    <cellStyle name="Normal 3 2 2 2 2 2 5 4" xfId="14549" xr:uid="{00000000-0005-0000-0000-0000E8340000}"/>
    <cellStyle name="Normal 3 2 2 2 2 2 5 4 2" xfId="14550" xr:uid="{00000000-0005-0000-0000-0000E9340000}"/>
    <cellStyle name="Normal 3 2 2 2 2 2 5 4 2 2" xfId="14551" xr:uid="{00000000-0005-0000-0000-0000EA340000}"/>
    <cellStyle name="Normal 3 2 2 2 2 2 5 4 2 2 2" xfId="14552" xr:uid="{00000000-0005-0000-0000-0000EB340000}"/>
    <cellStyle name="Normal 3 2 2 2 2 2 5 4 2 3" xfId="14553" xr:uid="{00000000-0005-0000-0000-0000EC340000}"/>
    <cellStyle name="Normal 3 2 2 2 2 2 5 4 3" xfId="14554" xr:uid="{00000000-0005-0000-0000-0000ED340000}"/>
    <cellStyle name="Normal 3 2 2 2 2 2 5 4 3 2" xfId="14555" xr:uid="{00000000-0005-0000-0000-0000EE340000}"/>
    <cellStyle name="Normal 3 2 2 2 2 2 5 4 4" xfId="14556" xr:uid="{00000000-0005-0000-0000-0000EF340000}"/>
    <cellStyle name="Normal 3 2 2 2 2 2 5 5" xfId="14557" xr:uid="{00000000-0005-0000-0000-0000F0340000}"/>
    <cellStyle name="Normal 3 2 2 2 2 2 5 5 2" xfId="14558" xr:uid="{00000000-0005-0000-0000-0000F1340000}"/>
    <cellStyle name="Normal 3 2 2 2 2 2 5 5 2 2" xfId="14559" xr:uid="{00000000-0005-0000-0000-0000F2340000}"/>
    <cellStyle name="Normal 3 2 2 2 2 2 5 5 2 2 2" xfId="14560" xr:uid="{00000000-0005-0000-0000-0000F3340000}"/>
    <cellStyle name="Normal 3 2 2 2 2 2 5 5 2 3" xfId="14561" xr:uid="{00000000-0005-0000-0000-0000F4340000}"/>
    <cellStyle name="Normal 3 2 2 2 2 2 5 5 3" xfId="14562" xr:uid="{00000000-0005-0000-0000-0000F5340000}"/>
    <cellStyle name="Normal 3 2 2 2 2 2 5 5 3 2" xfId="14563" xr:uid="{00000000-0005-0000-0000-0000F6340000}"/>
    <cellStyle name="Normal 3 2 2 2 2 2 5 5 4" xfId="14564" xr:uid="{00000000-0005-0000-0000-0000F7340000}"/>
    <cellStyle name="Normal 3 2 2 2 2 2 5 6" xfId="14565" xr:uid="{00000000-0005-0000-0000-0000F8340000}"/>
    <cellStyle name="Normal 3 2 2 2 2 2 5 6 2" xfId="14566" xr:uid="{00000000-0005-0000-0000-0000F9340000}"/>
    <cellStyle name="Normal 3 2 2 2 2 2 5 6 2 2" xfId="14567" xr:uid="{00000000-0005-0000-0000-0000FA340000}"/>
    <cellStyle name="Normal 3 2 2 2 2 2 5 6 3" xfId="14568" xr:uid="{00000000-0005-0000-0000-0000FB340000}"/>
    <cellStyle name="Normal 3 2 2 2 2 2 5 7" xfId="14569" xr:uid="{00000000-0005-0000-0000-0000FC340000}"/>
    <cellStyle name="Normal 3 2 2 2 2 2 5 7 2" xfId="14570" xr:uid="{00000000-0005-0000-0000-0000FD340000}"/>
    <cellStyle name="Normal 3 2 2 2 2 2 5 8" xfId="14571" xr:uid="{00000000-0005-0000-0000-0000FE340000}"/>
    <cellStyle name="Normal 3 2 2 2 2 2 5 8 2" xfId="14572" xr:uid="{00000000-0005-0000-0000-0000FF340000}"/>
    <cellStyle name="Normal 3 2 2 2 2 2 5 9" xfId="14573" xr:uid="{00000000-0005-0000-0000-000000350000}"/>
    <cellStyle name="Normal 3 2 2 2 2 2 6" xfId="14574" xr:uid="{00000000-0005-0000-0000-000001350000}"/>
    <cellStyle name="Normal 3 2 2 2 2 2 6 2" xfId="14575" xr:uid="{00000000-0005-0000-0000-000002350000}"/>
    <cellStyle name="Normal 3 2 2 2 2 2 6 2 2" xfId="14576" xr:uid="{00000000-0005-0000-0000-000003350000}"/>
    <cellStyle name="Normal 3 2 2 2 2 2 6 2 2 2" xfId="14577" xr:uid="{00000000-0005-0000-0000-000004350000}"/>
    <cellStyle name="Normal 3 2 2 2 2 2 6 2 2 2 2" xfId="14578" xr:uid="{00000000-0005-0000-0000-000005350000}"/>
    <cellStyle name="Normal 3 2 2 2 2 2 6 2 2 2 2 2" xfId="14579" xr:uid="{00000000-0005-0000-0000-000006350000}"/>
    <cellStyle name="Normal 3 2 2 2 2 2 6 2 2 2 3" xfId="14580" xr:uid="{00000000-0005-0000-0000-000007350000}"/>
    <cellStyle name="Normal 3 2 2 2 2 2 6 2 2 3" xfId="14581" xr:uid="{00000000-0005-0000-0000-000008350000}"/>
    <cellStyle name="Normal 3 2 2 2 2 2 6 2 2 3 2" xfId="14582" xr:uid="{00000000-0005-0000-0000-000009350000}"/>
    <cellStyle name="Normal 3 2 2 2 2 2 6 2 2 4" xfId="14583" xr:uid="{00000000-0005-0000-0000-00000A350000}"/>
    <cellStyle name="Normal 3 2 2 2 2 2 6 2 3" xfId="14584" xr:uid="{00000000-0005-0000-0000-00000B350000}"/>
    <cellStyle name="Normal 3 2 2 2 2 2 6 2 3 2" xfId="14585" xr:uid="{00000000-0005-0000-0000-00000C350000}"/>
    <cellStyle name="Normal 3 2 2 2 2 2 6 2 3 2 2" xfId="14586" xr:uid="{00000000-0005-0000-0000-00000D350000}"/>
    <cellStyle name="Normal 3 2 2 2 2 2 6 2 3 3" xfId="14587" xr:uid="{00000000-0005-0000-0000-00000E350000}"/>
    <cellStyle name="Normal 3 2 2 2 2 2 6 2 4" xfId="14588" xr:uid="{00000000-0005-0000-0000-00000F350000}"/>
    <cellStyle name="Normal 3 2 2 2 2 2 6 2 4 2" xfId="14589" xr:uid="{00000000-0005-0000-0000-000010350000}"/>
    <cellStyle name="Normal 3 2 2 2 2 2 6 2 5" xfId="14590" xr:uid="{00000000-0005-0000-0000-000011350000}"/>
    <cellStyle name="Normal 3 2 2 2 2 2 6 3" xfId="14591" xr:uid="{00000000-0005-0000-0000-000012350000}"/>
    <cellStyle name="Normal 3 2 2 2 2 2 6 3 2" xfId="14592" xr:uid="{00000000-0005-0000-0000-000013350000}"/>
    <cellStyle name="Normal 3 2 2 2 2 2 6 3 2 2" xfId="14593" xr:uid="{00000000-0005-0000-0000-000014350000}"/>
    <cellStyle name="Normal 3 2 2 2 2 2 6 3 2 2 2" xfId="14594" xr:uid="{00000000-0005-0000-0000-000015350000}"/>
    <cellStyle name="Normal 3 2 2 2 2 2 6 3 2 3" xfId="14595" xr:uid="{00000000-0005-0000-0000-000016350000}"/>
    <cellStyle name="Normal 3 2 2 2 2 2 6 3 3" xfId="14596" xr:uid="{00000000-0005-0000-0000-000017350000}"/>
    <cellStyle name="Normal 3 2 2 2 2 2 6 3 3 2" xfId="14597" xr:uid="{00000000-0005-0000-0000-000018350000}"/>
    <cellStyle name="Normal 3 2 2 2 2 2 6 3 4" xfId="14598" xr:uid="{00000000-0005-0000-0000-000019350000}"/>
    <cellStyle name="Normal 3 2 2 2 2 2 6 4" xfId="14599" xr:uid="{00000000-0005-0000-0000-00001A350000}"/>
    <cellStyle name="Normal 3 2 2 2 2 2 6 4 2" xfId="14600" xr:uid="{00000000-0005-0000-0000-00001B350000}"/>
    <cellStyle name="Normal 3 2 2 2 2 2 6 4 2 2" xfId="14601" xr:uid="{00000000-0005-0000-0000-00001C350000}"/>
    <cellStyle name="Normal 3 2 2 2 2 2 6 4 2 2 2" xfId="14602" xr:uid="{00000000-0005-0000-0000-00001D350000}"/>
    <cellStyle name="Normal 3 2 2 2 2 2 6 4 2 3" xfId="14603" xr:uid="{00000000-0005-0000-0000-00001E350000}"/>
    <cellStyle name="Normal 3 2 2 2 2 2 6 4 3" xfId="14604" xr:uid="{00000000-0005-0000-0000-00001F350000}"/>
    <cellStyle name="Normal 3 2 2 2 2 2 6 4 3 2" xfId="14605" xr:uid="{00000000-0005-0000-0000-000020350000}"/>
    <cellStyle name="Normal 3 2 2 2 2 2 6 4 4" xfId="14606" xr:uid="{00000000-0005-0000-0000-000021350000}"/>
    <cellStyle name="Normal 3 2 2 2 2 2 6 5" xfId="14607" xr:uid="{00000000-0005-0000-0000-000022350000}"/>
    <cellStyle name="Normal 3 2 2 2 2 2 6 5 2" xfId="14608" xr:uid="{00000000-0005-0000-0000-000023350000}"/>
    <cellStyle name="Normal 3 2 2 2 2 2 6 5 2 2" xfId="14609" xr:uid="{00000000-0005-0000-0000-000024350000}"/>
    <cellStyle name="Normal 3 2 2 2 2 2 6 5 3" xfId="14610" xr:uid="{00000000-0005-0000-0000-000025350000}"/>
    <cellStyle name="Normal 3 2 2 2 2 2 6 6" xfId="14611" xr:uid="{00000000-0005-0000-0000-000026350000}"/>
    <cellStyle name="Normal 3 2 2 2 2 2 6 6 2" xfId="14612" xr:uid="{00000000-0005-0000-0000-000027350000}"/>
    <cellStyle name="Normal 3 2 2 2 2 2 6 7" xfId="14613" xr:uid="{00000000-0005-0000-0000-000028350000}"/>
    <cellStyle name="Normal 3 2 2 2 2 2 6 7 2" xfId="14614" xr:uid="{00000000-0005-0000-0000-000029350000}"/>
    <cellStyle name="Normal 3 2 2 2 2 2 6 8" xfId="14615" xr:uid="{00000000-0005-0000-0000-00002A350000}"/>
    <cellStyle name="Normal 3 2 2 2 2 2 7" xfId="14616" xr:uid="{00000000-0005-0000-0000-00002B350000}"/>
    <cellStyle name="Normal 3 2 2 2 2 2 7 2" xfId="14617" xr:uid="{00000000-0005-0000-0000-00002C350000}"/>
    <cellStyle name="Normal 3 2 2 2 2 2 7 2 2" xfId="14618" xr:uid="{00000000-0005-0000-0000-00002D350000}"/>
    <cellStyle name="Normal 3 2 2 2 2 2 7 2 2 2" xfId="14619" xr:uid="{00000000-0005-0000-0000-00002E350000}"/>
    <cellStyle name="Normal 3 2 2 2 2 2 7 2 2 2 2" xfId="14620" xr:uid="{00000000-0005-0000-0000-00002F350000}"/>
    <cellStyle name="Normal 3 2 2 2 2 2 7 2 2 2 2 2" xfId="14621" xr:uid="{00000000-0005-0000-0000-000030350000}"/>
    <cellStyle name="Normal 3 2 2 2 2 2 7 2 2 2 3" xfId="14622" xr:uid="{00000000-0005-0000-0000-000031350000}"/>
    <cellStyle name="Normal 3 2 2 2 2 2 7 2 2 3" xfId="14623" xr:uid="{00000000-0005-0000-0000-000032350000}"/>
    <cellStyle name="Normal 3 2 2 2 2 2 7 2 2 3 2" xfId="14624" xr:uid="{00000000-0005-0000-0000-000033350000}"/>
    <cellStyle name="Normal 3 2 2 2 2 2 7 2 2 4" xfId="14625" xr:uid="{00000000-0005-0000-0000-000034350000}"/>
    <cellStyle name="Normal 3 2 2 2 2 2 7 2 3" xfId="14626" xr:uid="{00000000-0005-0000-0000-000035350000}"/>
    <cellStyle name="Normal 3 2 2 2 2 2 7 2 3 2" xfId="14627" xr:uid="{00000000-0005-0000-0000-000036350000}"/>
    <cellStyle name="Normal 3 2 2 2 2 2 7 2 3 2 2" xfId="14628" xr:uid="{00000000-0005-0000-0000-000037350000}"/>
    <cellStyle name="Normal 3 2 2 2 2 2 7 2 3 3" xfId="14629" xr:uid="{00000000-0005-0000-0000-000038350000}"/>
    <cellStyle name="Normal 3 2 2 2 2 2 7 2 4" xfId="14630" xr:uid="{00000000-0005-0000-0000-000039350000}"/>
    <cellStyle name="Normal 3 2 2 2 2 2 7 2 4 2" xfId="14631" xr:uid="{00000000-0005-0000-0000-00003A350000}"/>
    <cellStyle name="Normal 3 2 2 2 2 2 7 2 5" xfId="14632" xr:uid="{00000000-0005-0000-0000-00003B350000}"/>
    <cellStyle name="Normal 3 2 2 2 2 2 7 3" xfId="14633" xr:uid="{00000000-0005-0000-0000-00003C350000}"/>
    <cellStyle name="Normal 3 2 2 2 2 2 7 3 2" xfId="14634" xr:uid="{00000000-0005-0000-0000-00003D350000}"/>
    <cellStyle name="Normal 3 2 2 2 2 2 7 3 2 2" xfId="14635" xr:uid="{00000000-0005-0000-0000-00003E350000}"/>
    <cellStyle name="Normal 3 2 2 2 2 2 7 3 2 2 2" xfId="14636" xr:uid="{00000000-0005-0000-0000-00003F350000}"/>
    <cellStyle name="Normal 3 2 2 2 2 2 7 3 2 3" xfId="14637" xr:uid="{00000000-0005-0000-0000-000040350000}"/>
    <cellStyle name="Normal 3 2 2 2 2 2 7 3 3" xfId="14638" xr:uid="{00000000-0005-0000-0000-000041350000}"/>
    <cellStyle name="Normal 3 2 2 2 2 2 7 3 3 2" xfId="14639" xr:uid="{00000000-0005-0000-0000-000042350000}"/>
    <cellStyle name="Normal 3 2 2 2 2 2 7 3 4" xfId="14640" xr:uid="{00000000-0005-0000-0000-000043350000}"/>
    <cellStyle name="Normal 3 2 2 2 2 2 7 4" xfId="14641" xr:uid="{00000000-0005-0000-0000-000044350000}"/>
    <cellStyle name="Normal 3 2 2 2 2 2 7 4 2" xfId="14642" xr:uid="{00000000-0005-0000-0000-000045350000}"/>
    <cellStyle name="Normal 3 2 2 2 2 2 7 4 2 2" xfId="14643" xr:uid="{00000000-0005-0000-0000-000046350000}"/>
    <cellStyle name="Normal 3 2 2 2 2 2 7 4 3" xfId="14644" xr:uid="{00000000-0005-0000-0000-000047350000}"/>
    <cellStyle name="Normal 3 2 2 2 2 2 7 5" xfId="14645" xr:uid="{00000000-0005-0000-0000-000048350000}"/>
    <cellStyle name="Normal 3 2 2 2 2 2 7 5 2" xfId="14646" xr:uid="{00000000-0005-0000-0000-000049350000}"/>
    <cellStyle name="Normal 3 2 2 2 2 2 7 6" xfId="14647" xr:uid="{00000000-0005-0000-0000-00004A350000}"/>
    <cellStyle name="Normal 3 2 2 2 2 2 8" xfId="14648" xr:uid="{00000000-0005-0000-0000-00004B350000}"/>
    <cellStyle name="Normal 3 2 2 2 2 2 8 2" xfId="14649" xr:uid="{00000000-0005-0000-0000-00004C350000}"/>
    <cellStyle name="Normal 3 2 2 2 2 2 8 2 2" xfId="14650" xr:uid="{00000000-0005-0000-0000-00004D350000}"/>
    <cellStyle name="Normal 3 2 2 2 2 2 8 2 2 2" xfId="14651" xr:uid="{00000000-0005-0000-0000-00004E350000}"/>
    <cellStyle name="Normal 3 2 2 2 2 2 8 2 2 2 2" xfId="14652" xr:uid="{00000000-0005-0000-0000-00004F350000}"/>
    <cellStyle name="Normal 3 2 2 2 2 2 8 2 2 2 2 2" xfId="14653" xr:uid="{00000000-0005-0000-0000-000050350000}"/>
    <cellStyle name="Normal 3 2 2 2 2 2 8 2 2 2 3" xfId="14654" xr:uid="{00000000-0005-0000-0000-000051350000}"/>
    <cellStyle name="Normal 3 2 2 2 2 2 8 2 2 3" xfId="14655" xr:uid="{00000000-0005-0000-0000-000052350000}"/>
    <cellStyle name="Normal 3 2 2 2 2 2 8 2 2 3 2" xfId="14656" xr:uid="{00000000-0005-0000-0000-000053350000}"/>
    <cellStyle name="Normal 3 2 2 2 2 2 8 2 2 4" xfId="14657" xr:uid="{00000000-0005-0000-0000-000054350000}"/>
    <cellStyle name="Normal 3 2 2 2 2 2 8 2 3" xfId="14658" xr:uid="{00000000-0005-0000-0000-000055350000}"/>
    <cellStyle name="Normal 3 2 2 2 2 2 8 2 3 2" xfId="14659" xr:uid="{00000000-0005-0000-0000-000056350000}"/>
    <cellStyle name="Normal 3 2 2 2 2 2 8 2 3 2 2" xfId="14660" xr:uid="{00000000-0005-0000-0000-000057350000}"/>
    <cellStyle name="Normal 3 2 2 2 2 2 8 2 3 3" xfId="14661" xr:uid="{00000000-0005-0000-0000-000058350000}"/>
    <cellStyle name="Normal 3 2 2 2 2 2 8 2 4" xfId="14662" xr:uid="{00000000-0005-0000-0000-000059350000}"/>
    <cellStyle name="Normal 3 2 2 2 2 2 8 2 4 2" xfId="14663" xr:uid="{00000000-0005-0000-0000-00005A350000}"/>
    <cellStyle name="Normal 3 2 2 2 2 2 8 2 5" xfId="14664" xr:uid="{00000000-0005-0000-0000-00005B350000}"/>
    <cellStyle name="Normal 3 2 2 2 2 2 8 3" xfId="14665" xr:uid="{00000000-0005-0000-0000-00005C350000}"/>
    <cellStyle name="Normal 3 2 2 2 2 2 8 3 2" xfId="14666" xr:uid="{00000000-0005-0000-0000-00005D350000}"/>
    <cellStyle name="Normal 3 2 2 2 2 2 8 3 2 2" xfId="14667" xr:uid="{00000000-0005-0000-0000-00005E350000}"/>
    <cellStyle name="Normal 3 2 2 2 2 2 8 3 2 2 2" xfId="14668" xr:uid="{00000000-0005-0000-0000-00005F350000}"/>
    <cellStyle name="Normal 3 2 2 2 2 2 8 3 2 3" xfId="14669" xr:uid="{00000000-0005-0000-0000-000060350000}"/>
    <cellStyle name="Normal 3 2 2 2 2 2 8 3 3" xfId="14670" xr:uid="{00000000-0005-0000-0000-000061350000}"/>
    <cellStyle name="Normal 3 2 2 2 2 2 8 3 3 2" xfId="14671" xr:uid="{00000000-0005-0000-0000-000062350000}"/>
    <cellStyle name="Normal 3 2 2 2 2 2 8 3 4" xfId="14672" xr:uid="{00000000-0005-0000-0000-000063350000}"/>
    <cellStyle name="Normal 3 2 2 2 2 2 8 4" xfId="14673" xr:uid="{00000000-0005-0000-0000-000064350000}"/>
    <cellStyle name="Normal 3 2 2 2 2 2 8 4 2" xfId="14674" xr:uid="{00000000-0005-0000-0000-000065350000}"/>
    <cellStyle name="Normal 3 2 2 2 2 2 8 4 2 2" xfId="14675" xr:uid="{00000000-0005-0000-0000-000066350000}"/>
    <cellStyle name="Normal 3 2 2 2 2 2 8 4 3" xfId="14676" xr:uid="{00000000-0005-0000-0000-000067350000}"/>
    <cellStyle name="Normal 3 2 2 2 2 2 8 5" xfId="14677" xr:uid="{00000000-0005-0000-0000-000068350000}"/>
    <cellStyle name="Normal 3 2 2 2 2 2 8 5 2" xfId="14678" xr:uid="{00000000-0005-0000-0000-000069350000}"/>
    <cellStyle name="Normal 3 2 2 2 2 2 8 6" xfId="14679" xr:uid="{00000000-0005-0000-0000-00006A350000}"/>
    <cellStyle name="Normal 3 2 2 2 2 2 9" xfId="14680" xr:uid="{00000000-0005-0000-0000-00006B350000}"/>
    <cellStyle name="Normal 3 2 2 2 2 2 9 2" xfId="14681" xr:uid="{00000000-0005-0000-0000-00006C350000}"/>
    <cellStyle name="Normal 3 2 2 2 2 2 9 2 2" xfId="14682" xr:uid="{00000000-0005-0000-0000-00006D350000}"/>
    <cellStyle name="Normal 3 2 2 2 2 2 9 2 2 2" xfId="14683" xr:uid="{00000000-0005-0000-0000-00006E350000}"/>
    <cellStyle name="Normal 3 2 2 2 2 2 9 2 2 2 2" xfId="14684" xr:uid="{00000000-0005-0000-0000-00006F350000}"/>
    <cellStyle name="Normal 3 2 2 2 2 2 9 2 2 3" xfId="14685" xr:uid="{00000000-0005-0000-0000-000070350000}"/>
    <cellStyle name="Normal 3 2 2 2 2 2 9 2 3" xfId="14686" xr:uid="{00000000-0005-0000-0000-000071350000}"/>
    <cellStyle name="Normal 3 2 2 2 2 2 9 2 3 2" xfId="14687" xr:uid="{00000000-0005-0000-0000-000072350000}"/>
    <cellStyle name="Normal 3 2 2 2 2 2 9 2 4" xfId="14688" xr:uid="{00000000-0005-0000-0000-000073350000}"/>
    <cellStyle name="Normal 3 2 2 2 2 2 9 3" xfId="14689" xr:uid="{00000000-0005-0000-0000-000074350000}"/>
    <cellStyle name="Normal 3 2 2 2 2 2 9 3 2" xfId="14690" xr:uid="{00000000-0005-0000-0000-000075350000}"/>
    <cellStyle name="Normal 3 2 2 2 2 2 9 3 2 2" xfId="14691" xr:uid="{00000000-0005-0000-0000-000076350000}"/>
    <cellStyle name="Normal 3 2 2 2 2 2 9 3 3" xfId="14692" xr:uid="{00000000-0005-0000-0000-000077350000}"/>
    <cellStyle name="Normal 3 2 2 2 2 2 9 4" xfId="14693" xr:uid="{00000000-0005-0000-0000-000078350000}"/>
    <cellStyle name="Normal 3 2 2 2 2 2 9 4 2" xfId="14694" xr:uid="{00000000-0005-0000-0000-000079350000}"/>
    <cellStyle name="Normal 3 2 2 2 2 2 9 5" xfId="14695" xr:uid="{00000000-0005-0000-0000-00007A350000}"/>
    <cellStyle name="Normal 3 2 2 2 2 3" xfId="14696" xr:uid="{00000000-0005-0000-0000-00007B350000}"/>
    <cellStyle name="Normal 3 2 2 2 2 3 10" xfId="14697" xr:uid="{00000000-0005-0000-0000-00007C350000}"/>
    <cellStyle name="Normal 3 2 2 2 2 3 2" xfId="14698" xr:uid="{00000000-0005-0000-0000-00007D350000}"/>
    <cellStyle name="Normal 3 2 2 2 2 3 2 2" xfId="14699" xr:uid="{00000000-0005-0000-0000-00007E350000}"/>
    <cellStyle name="Normal 3 2 2 2 2 3 2 2 2" xfId="14700" xr:uid="{00000000-0005-0000-0000-00007F350000}"/>
    <cellStyle name="Normal 3 2 2 2 2 3 2 2 2 2" xfId="14701" xr:uid="{00000000-0005-0000-0000-000080350000}"/>
    <cellStyle name="Normal 3 2 2 2 2 3 2 2 2 2 2" xfId="14702" xr:uid="{00000000-0005-0000-0000-000081350000}"/>
    <cellStyle name="Normal 3 2 2 2 2 3 2 2 2 2 2 2" xfId="14703" xr:uid="{00000000-0005-0000-0000-000082350000}"/>
    <cellStyle name="Normal 3 2 2 2 2 3 2 2 2 2 2 2 2" xfId="14704" xr:uid="{00000000-0005-0000-0000-000083350000}"/>
    <cellStyle name="Normal 3 2 2 2 2 3 2 2 2 2 2 3" xfId="14705" xr:uid="{00000000-0005-0000-0000-000084350000}"/>
    <cellStyle name="Normal 3 2 2 2 2 3 2 2 2 2 3" xfId="14706" xr:uid="{00000000-0005-0000-0000-000085350000}"/>
    <cellStyle name="Normal 3 2 2 2 2 3 2 2 2 2 3 2" xfId="14707" xr:uid="{00000000-0005-0000-0000-000086350000}"/>
    <cellStyle name="Normal 3 2 2 2 2 3 2 2 2 2 4" xfId="14708" xr:uid="{00000000-0005-0000-0000-000087350000}"/>
    <cellStyle name="Normal 3 2 2 2 2 3 2 2 2 3" xfId="14709" xr:uid="{00000000-0005-0000-0000-000088350000}"/>
    <cellStyle name="Normal 3 2 2 2 2 3 2 2 2 3 2" xfId="14710" xr:uid="{00000000-0005-0000-0000-000089350000}"/>
    <cellStyle name="Normal 3 2 2 2 2 3 2 2 2 3 2 2" xfId="14711" xr:uid="{00000000-0005-0000-0000-00008A350000}"/>
    <cellStyle name="Normal 3 2 2 2 2 3 2 2 2 3 3" xfId="14712" xr:uid="{00000000-0005-0000-0000-00008B350000}"/>
    <cellStyle name="Normal 3 2 2 2 2 3 2 2 2 4" xfId="14713" xr:uid="{00000000-0005-0000-0000-00008C350000}"/>
    <cellStyle name="Normal 3 2 2 2 2 3 2 2 2 4 2" xfId="14714" xr:uid="{00000000-0005-0000-0000-00008D350000}"/>
    <cellStyle name="Normal 3 2 2 2 2 3 2 2 2 5" xfId="14715" xr:uid="{00000000-0005-0000-0000-00008E350000}"/>
    <cellStyle name="Normal 3 2 2 2 2 3 2 2 3" xfId="14716" xr:uid="{00000000-0005-0000-0000-00008F350000}"/>
    <cellStyle name="Normal 3 2 2 2 2 3 2 2 3 2" xfId="14717" xr:uid="{00000000-0005-0000-0000-000090350000}"/>
    <cellStyle name="Normal 3 2 2 2 2 3 2 2 3 2 2" xfId="14718" xr:uid="{00000000-0005-0000-0000-000091350000}"/>
    <cellStyle name="Normal 3 2 2 2 2 3 2 2 3 2 2 2" xfId="14719" xr:uid="{00000000-0005-0000-0000-000092350000}"/>
    <cellStyle name="Normal 3 2 2 2 2 3 2 2 3 2 3" xfId="14720" xr:uid="{00000000-0005-0000-0000-000093350000}"/>
    <cellStyle name="Normal 3 2 2 2 2 3 2 2 3 3" xfId="14721" xr:uid="{00000000-0005-0000-0000-000094350000}"/>
    <cellStyle name="Normal 3 2 2 2 2 3 2 2 3 3 2" xfId="14722" xr:uid="{00000000-0005-0000-0000-000095350000}"/>
    <cellStyle name="Normal 3 2 2 2 2 3 2 2 3 4" xfId="14723" xr:uid="{00000000-0005-0000-0000-000096350000}"/>
    <cellStyle name="Normal 3 2 2 2 2 3 2 2 4" xfId="14724" xr:uid="{00000000-0005-0000-0000-000097350000}"/>
    <cellStyle name="Normal 3 2 2 2 2 3 2 2 4 2" xfId="14725" xr:uid="{00000000-0005-0000-0000-000098350000}"/>
    <cellStyle name="Normal 3 2 2 2 2 3 2 2 4 2 2" xfId="14726" xr:uid="{00000000-0005-0000-0000-000099350000}"/>
    <cellStyle name="Normal 3 2 2 2 2 3 2 2 4 2 2 2" xfId="14727" xr:uid="{00000000-0005-0000-0000-00009A350000}"/>
    <cellStyle name="Normal 3 2 2 2 2 3 2 2 4 2 3" xfId="14728" xr:uid="{00000000-0005-0000-0000-00009B350000}"/>
    <cellStyle name="Normal 3 2 2 2 2 3 2 2 4 3" xfId="14729" xr:uid="{00000000-0005-0000-0000-00009C350000}"/>
    <cellStyle name="Normal 3 2 2 2 2 3 2 2 4 3 2" xfId="14730" xr:uid="{00000000-0005-0000-0000-00009D350000}"/>
    <cellStyle name="Normal 3 2 2 2 2 3 2 2 4 4" xfId="14731" xr:uid="{00000000-0005-0000-0000-00009E350000}"/>
    <cellStyle name="Normal 3 2 2 2 2 3 2 2 5" xfId="14732" xr:uid="{00000000-0005-0000-0000-00009F350000}"/>
    <cellStyle name="Normal 3 2 2 2 2 3 2 2 5 2" xfId="14733" xr:uid="{00000000-0005-0000-0000-0000A0350000}"/>
    <cellStyle name="Normal 3 2 2 2 2 3 2 2 5 2 2" xfId="14734" xr:uid="{00000000-0005-0000-0000-0000A1350000}"/>
    <cellStyle name="Normal 3 2 2 2 2 3 2 2 5 3" xfId="14735" xr:uid="{00000000-0005-0000-0000-0000A2350000}"/>
    <cellStyle name="Normal 3 2 2 2 2 3 2 2 6" xfId="14736" xr:uid="{00000000-0005-0000-0000-0000A3350000}"/>
    <cellStyle name="Normal 3 2 2 2 2 3 2 2 6 2" xfId="14737" xr:uid="{00000000-0005-0000-0000-0000A4350000}"/>
    <cellStyle name="Normal 3 2 2 2 2 3 2 2 7" xfId="14738" xr:uid="{00000000-0005-0000-0000-0000A5350000}"/>
    <cellStyle name="Normal 3 2 2 2 2 3 2 2 7 2" xfId="14739" xr:uid="{00000000-0005-0000-0000-0000A6350000}"/>
    <cellStyle name="Normal 3 2 2 2 2 3 2 2 8" xfId="14740" xr:uid="{00000000-0005-0000-0000-0000A7350000}"/>
    <cellStyle name="Normal 3 2 2 2 2 3 2 3" xfId="14741" xr:uid="{00000000-0005-0000-0000-0000A8350000}"/>
    <cellStyle name="Normal 3 2 2 2 2 3 2 3 2" xfId="14742" xr:uid="{00000000-0005-0000-0000-0000A9350000}"/>
    <cellStyle name="Normal 3 2 2 2 2 3 2 3 2 2" xfId="14743" xr:uid="{00000000-0005-0000-0000-0000AA350000}"/>
    <cellStyle name="Normal 3 2 2 2 2 3 2 3 2 2 2" xfId="14744" xr:uid="{00000000-0005-0000-0000-0000AB350000}"/>
    <cellStyle name="Normal 3 2 2 2 2 3 2 3 2 2 2 2" xfId="14745" xr:uid="{00000000-0005-0000-0000-0000AC350000}"/>
    <cellStyle name="Normal 3 2 2 2 2 3 2 3 2 2 3" xfId="14746" xr:uid="{00000000-0005-0000-0000-0000AD350000}"/>
    <cellStyle name="Normal 3 2 2 2 2 3 2 3 2 3" xfId="14747" xr:uid="{00000000-0005-0000-0000-0000AE350000}"/>
    <cellStyle name="Normal 3 2 2 2 2 3 2 3 2 3 2" xfId="14748" xr:uid="{00000000-0005-0000-0000-0000AF350000}"/>
    <cellStyle name="Normal 3 2 2 2 2 3 2 3 2 4" xfId="14749" xr:uid="{00000000-0005-0000-0000-0000B0350000}"/>
    <cellStyle name="Normal 3 2 2 2 2 3 2 3 3" xfId="14750" xr:uid="{00000000-0005-0000-0000-0000B1350000}"/>
    <cellStyle name="Normal 3 2 2 2 2 3 2 3 3 2" xfId="14751" xr:uid="{00000000-0005-0000-0000-0000B2350000}"/>
    <cellStyle name="Normal 3 2 2 2 2 3 2 3 3 2 2" xfId="14752" xr:uid="{00000000-0005-0000-0000-0000B3350000}"/>
    <cellStyle name="Normal 3 2 2 2 2 3 2 3 3 3" xfId="14753" xr:uid="{00000000-0005-0000-0000-0000B4350000}"/>
    <cellStyle name="Normal 3 2 2 2 2 3 2 3 4" xfId="14754" xr:uid="{00000000-0005-0000-0000-0000B5350000}"/>
    <cellStyle name="Normal 3 2 2 2 2 3 2 3 4 2" xfId="14755" xr:uid="{00000000-0005-0000-0000-0000B6350000}"/>
    <cellStyle name="Normal 3 2 2 2 2 3 2 3 5" xfId="14756" xr:uid="{00000000-0005-0000-0000-0000B7350000}"/>
    <cellStyle name="Normal 3 2 2 2 2 3 2 4" xfId="14757" xr:uid="{00000000-0005-0000-0000-0000B8350000}"/>
    <cellStyle name="Normal 3 2 2 2 2 3 2 4 2" xfId="14758" xr:uid="{00000000-0005-0000-0000-0000B9350000}"/>
    <cellStyle name="Normal 3 2 2 2 2 3 2 4 2 2" xfId="14759" xr:uid="{00000000-0005-0000-0000-0000BA350000}"/>
    <cellStyle name="Normal 3 2 2 2 2 3 2 4 2 2 2" xfId="14760" xr:uid="{00000000-0005-0000-0000-0000BB350000}"/>
    <cellStyle name="Normal 3 2 2 2 2 3 2 4 2 3" xfId="14761" xr:uid="{00000000-0005-0000-0000-0000BC350000}"/>
    <cellStyle name="Normal 3 2 2 2 2 3 2 4 3" xfId="14762" xr:uid="{00000000-0005-0000-0000-0000BD350000}"/>
    <cellStyle name="Normal 3 2 2 2 2 3 2 4 3 2" xfId="14763" xr:uid="{00000000-0005-0000-0000-0000BE350000}"/>
    <cellStyle name="Normal 3 2 2 2 2 3 2 4 4" xfId="14764" xr:uid="{00000000-0005-0000-0000-0000BF350000}"/>
    <cellStyle name="Normal 3 2 2 2 2 3 2 5" xfId="14765" xr:uid="{00000000-0005-0000-0000-0000C0350000}"/>
    <cellStyle name="Normal 3 2 2 2 2 3 2 5 2" xfId="14766" xr:uid="{00000000-0005-0000-0000-0000C1350000}"/>
    <cellStyle name="Normal 3 2 2 2 2 3 2 5 2 2" xfId="14767" xr:uid="{00000000-0005-0000-0000-0000C2350000}"/>
    <cellStyle name="Normal 3 2 2 2 2 3 2 5 2 2 2" xfId="14768" xr:uid="{00000000-0005-0000-0000-0000C3350000}"/>
    <cellStyle name="Normal 3 2 2 2 2 3 2 5 2 3" xfId="14769" xr:uid="{00000000-0005-0000-0000-0000C4350000}"/>
    <cellStyle name="Normal 3 2 2 2 2 3 2 5 3" xfId="14770" xr:uid="{00000000-0005-0000-0000-0000C5350000}"/>
    <cellStyle name="Normal 3 2 2 2 2 3 2 5 3 2" xfId="14771" xr:uid="{00000000-0005-0000-0000-0000C6350000}"/>
    <cellStyle name="Normal 3 2 2 2 2 3 2 5 4" xfId="14772" xr:uid="{00000000-0005-0000-0000-0000C7350000}"/>
    <cellStyle name="Normal 3 2 2 2 2 3 2 6" xfId="14773" xr:uid="{00000000-0005-0000-0000-0000C8350000}"/>
    <cellStyle name="Normal 3 2 2 2 2 3 2 6 2" xfId="14774" xr:uid="{00000000-0005-0000-0000-0000C9350000}"/>
    <cellStyle name="Normal 3 2 2 2 2 3 2 6 2 2" xfId="14775" xr:uid="{00000000-0005-0000-0000-0000CA350000}"/>
    <cellStyle name="Normal 3 2 2 2 2 3 2 6 3" xfId="14776" xr:uid="{00000000-0005-0000-0000-0000CB350000}"/>
    <cellStyle name="Normal 3 2 2 2 2 3 2 7" xfId="14777" xr:uid="{00000000-0005-0000-0000-0000CC350000}"/>
    <cellStyle name="Normal 3 2 2 2 2 3 2 7 2" xfId="14778" xr:uid="{00000000-0005-0000-0000-0000CD350000}"/>
    <cellStyle name="Normal 3 2 2 2 2 3 2 8" xfId="14779" xr:uid="{00000000-0005-0000-0000-0000CE350000}"/>
    <cellStyle name="Normal 3 2 2 2 2 3 2 8 2" xfId="14780" xr:uid="{00000000-0005-0000-0000-0000CF350000}"/>
    <cellStyle name="Normal 3 2 2 2 2 3 2 9" xfId="14781" xr:uid="{00000000-0005-0000-0000-0000D0350000}"/>
    <cellStyle name="Normal 3 2 2 2 2 3 3" xfId="14782" xr:uid="{00000000-0005-0000-0000-0000D1350000}"/>
    <cellStyle name="Normal 3 2 2 2 2 3 3 2" xfId="14783" xr:uid="{00000000-0005-0000-0000-0000D2350000}"/>
    <cellStyle name="Normal 3 2 2 2 2 3 3 2 2" xfId="14784" xr:uid="{00000000-0005-0000-0000-0000D3350000}"/>
    <cellStyle name="Normal 3 2 2 2 2 3 3 2 2 2" xfId="14785" xr:uid="{00000000-0005-0000-0000-0000D4350000}"/>
    <cellStyle name="Normal 3 2 2 2 2 3 3 2 2 2 2" xfId="14786" xr:uid="{00000000-0005-0000-0000-0000D5350000}"/>
    <cellStyle name="Normal 3 2 2 2 2 3 3 2 2 2 2 2" xfId="14787" xr:uid="{00000000-0005-0000-0000-0000D6350000}"/>
    <cellStyle name="Normal 3 2 2 2 2 3 3 2 2 2 3" xfId="14788" xr:uid="{00000000-0005-0000-0000-0000D7350000}"/>
    <cellStyle name="Normal 3 2 2 2 2 3 3 2 2 3" xfId="14789" xr:uid="{00000000-0005-0000-0000-0000D8350000}"/>
    <cellStyle name="Normal 3 2 2 2 2 3 3 2 2 3 2" xfId="14790" xr:uid="{00000000-0005-0000-0000-0000D9350000}"/>
    <cellStyle name="Normal 3 2 2 2 2 3 3 2 2 4" xfId="14791" xr:uid="{00000000-0005-0000-0000-0000DA350000}"/>
    <cellStyle name="Normal 3 2 2 2 2 3 3 2 3" xfId="14792" xr:uid="{00000000-0005-0000-0000-0000DB350000}"/>
    <cellStyle name="Normal 3 2 2 2 2 3 3 2 3 2" xfId="14793" xr:uid="{00000000-0005-0000-0000-0000DC350000}"/>
    <cellStyle name="Normal 3 2 2 2 2 3 3 2 3 2 2" xfId="14794" xr:uid="{00000000-0005-0000-0000-0000DD350000}"/>
    <cellStyle name="Normal 3 2 2 2 2 3 3 2 3 3" xfId="14795" xr:uid="{00000000-0005-0000-0000-0000DE350000}"/>
    <cellStyle name="Normal 3 2 2 2 2 3 3 2 4" xfId="14796" xr:uid="{00000000-0005-0000-0000-0000DF350000}"/>
    <cellStyle name="Normal 3 2 2 2 2 3 3 2 4 2" xfId="14797" xr:uid="{00000000-0005-0000-0000-0000E0350000}"/>
    <cellStyle name="Normal 3 2 2 2 2 3 3 2 5" xfId="14798" xr:uid="{00000000-0005-0000-0000-0000E1350000}"/>
    <cellStyle name="Normal 3 2 2 2 2 3 3 3" xfId="14799" xr:uid="{00000000-0005-0000-0000-0000E2350000}"/>
    <cellStyle name="Normal 3 2 2 2 2 3 3 3 2" xfId="14800" xr:uid="{00000000-0005-0000-0000-0000E3350000}"/>
    <cellStyle name="Normal 3 2 2 2 2 3 3 3 2 2" xfId="14801" xr:uid="{00000000-0005-0000-0000-0000E4350000}"/>
    <cellStyle name="Normal 3 2 2 2 2 3 3 3 2 2 2" xfId="14802" xr:uid="{00000000-0005-0000-0000-0000E5350000}"/>
    <cellStyle name="Normal 3 2 2 2 2 3 3 3 2 3" xfId="14803" xr:uid="{00000000-0005-0000-0000-0000E6350000}"/>
    <cellStyle name="Normal 3 2 2 2 2 3 3 3 3" xfId="14804" xr:uid="{00000000-0005-0000-0000-0000E7350000}"/>
    <cellStyle name="Normal 3 2 2 2 2 3 3 3 3 2" xfId="14805" xr:uid="{00000000-0005-0000-0000-0000E8350000}"/>
    <cellStyle name="Normal 3 2 2 2 2 3 3 3 4" xfId="14806" xr:uid="{00000000-0005-0000-0000-0000E9350000}"/>
    <cellStyle name="Normal 3 2 2 2 2 3 3 4" xfId="14807" xr:uid="{00000000-0005-0000-0000-0000EA350000}"/>
    <cellStyle name="Normal 3 2 2 2 2 3 3 4 2" xfId="14808" xr:uid="{00000000-0005-0000-0000-0000EB350000}"/>
    <cellStyle name="Normal 3 2 2 2 2 3 3 4 2 2" xfId="14809" xr:uid="{00000000-0005-0000-0000-0000EC350000}"/>
    <cellStyle name="Normal 3 2 2 2 2 3 3 4 2 2 2" xfId="14810" xr:uid="{00000000-0005-0000-0000-0000ED350000}"/>
    <cellStyle name="Normal 3 2 2 2 2 3 3 4 2 3" xfId="14811" xr:uid="{00000000-0005-0000-0000-0000EE350000}"/>
    <cellStyle name="Normal 3 2 2 2 2 3 3 4 3" xfId="14812" xr:uid="{00000000-0005-0000-0000-0000EF350000}"/>
    <cellStyle name="Normal 3 2 2 2 2 3 3 4 3 2" xfId="14813" xr:uid="{00000000-0005-0000-0000-0000F0350000}"/>
    <cellStyle name="Normal 3 2 2 2 2 3 3 4 4" xfId="14814" xr:uid="{00000000-0005-0000-0000-0000F1350000}"/>
    <cellStyle name="Normal 3 2 2 2 2 3 3 5" xfId="14815" xr:uid="{00000000-0005-0000-0000-0000F2350000}"/>
    <cellStyle name="Normal 3 2 2 2 2 3 3 5 2" xfId="14816" xr:uid="{00000000-0005-0000-0000-0000F3350000}"/>
    <cellStyle name="Normal 3 2 2 2 2 3 3 5 2 2" xfId="14817" xr:uid="{00000000-0005-0000-0000-0000F4350000}"/>
    <cellStyle name="Normal 3 2 2 2 2 3 3 5 3" xfId="14818" xr:uid="{00000000-0005-0000-0000-0000F5350000}"/>
    <cellStyle name="Normal 3 2 2 2 2 3 3 6" xfId="14819" xr:uid="{00000000-0005-0000-0000-0000F6350000}"/>
    <cellStyle name="Normal 3 2 2 2 2 3 3 6 2" xfId="14820" xr:uid="{00000000-0005-0000-0000-0000F7350000}"/>
    <cellStyle name="Normal 3 2 2 2 2 3 3 7" xfId="14821" xr:uid="{00000000-0005-0000-0000-0000F8350000}"/>
    <cellStyle name="Normal 3 2 2 2 2 3 3 7 2" xfId="14822" xr:uid="{00000000-0005-0000-0000-0000F9350000}"/>
    <cellStyle name="Normal 3 2 2 2 2 3 3 8" xfId="14823" xr:uid="{00000000-0005-0000-0000-0000FA350000}"/>
    <cellStyle name="Normal 3 2 2 2 2 3 4" xfId="14824" xr:uid="{00000000-0005-0000-0000-0000FB350000}"/>
    <cellStyle name="Normal 3 2 2 2 2 3 4 2" xfId="14825" xr:uid="{00000000-0005-0000-0000-0000FC350000}"/>
    <cellStyle name="Normal 3 2 2 2 2 3 4 2 2" xfId="14826" xr:uid="{00000000-0005-0000-0000-0000FD350000}"/>
    <cellStyle name="Normal 3 2 2 2 2 3 4 2 2 2" xfId="14827" xr:uid="{00000000-0005-0000-0000-0000FE350000}"/>
    <cellStyle name="Normal 3 2 2 2 2 3 4 2 2 2 2" xfId="14828" xr:uid="{00000000-0005-0000-0000-0000FF350000}"/>
    <cellStyle name="Normal 3 2 2 2 2 3 4 2 2 3" xfId="14829" xr:uid="{00000000-0005-0000-0000-000000360000}"/>
    <cellStyle name="Normal 3 2 2 2 2 3 4 2 3" xfId="14830" xr:uid="{00000000-0005-0000-0000-000001360000}"/>
    <cellStyle name="Normal 3 2 2 2 2 3 4 2 3 2" xfId="14831" xr:uid="{00000000-0005-0000-0000-000002360000}"/>
    <cellStyle name="Normal 3 2 2 2 2 3 4 2 4" xfId="14832" xr:uid="{00000000-0005-0000-0000-000003360000}"/>
    <cellStyle name="Normal 3 2 2 2 2 3 4 3" xfId="14833" xr:uid="{00000000-0005-0000-0000-000004360000}"/>
    <cellStyle name="Normal 3 2 2 2 2 3 4 3 2" xfId="14834" xr:uid="{00000000-0005-0000-0000-000005360000}"/>
    <cellStyle name="Normal 3 2 2 2 2 3 4 3 2 2" xfId="14835" xr:uid="{00000000-0005-0000-0000-000006360000}"/>
    <cellStyle name="Normal 3 2 2 2 2 3 4 3 3" xfId="14836" xr:uid="{00000000-0005-0000-0000-000007360000}"/>
    <cellStyle name="Normal 3 2 2 2 2 3 4 4" xfId="14837" xr:uid="{00000000-0005-0000-0000-000008360000}"/>
    <cellStyle name="Normal 3 2 2 2 2 3 4 4 2" xfId="14838" xr:uid="{00000000-0005-0000-0000-000009360000}"/>
    <cellStyle name="Normal 3 2 2 2 2 3 4 5" xfId="14839" xr:uid="{00000000-0005-0000-0000-00000A360000}"/>
    <cellStyle name="Normal 3 2 2 2 2 3 5" xfId="14840" xr:uid="{00000000-0005-0000-0000-00000B360000}"/>
    <cellStyle name="Normal 3 2 2 2 2 3 5 2" xfId="14841" xr:uid="{00000000-0005-0000-0000-00000C360000}"/>
    <cellStyle name="Normal 3 2 2 2 2 3 5 2 2" xfId="14842" xr:uid="{00000000-0005-0000-0000-00000D360000}"/>
    <cellStyle name="Normal 3 2 2 2 2 3 5 2 2 2" xfId="14843" xr:uid="{00000000-0005-0000-0000-00000E360000}"/>
    <cellStyle name="Normal 3 2 2 2 2 3 5 2 3" xfId="14844" xr:uid="{00000000-0005-0000-0000-00000F360000}"/>
    <cellStyle name="Normal 3 2 2 2 2 3 5 3" xfId="14845" xr:uid="{00000000-0005-0000-0000-000010360000}"/>
    <cellStyle name="Normal 3 2 2 2 2 3 5 3 2" xfId="14846" xr:uid="{00000000-0005-0000-0000-000011360000}"/>
    <cellStyle name="Normal 3 2 2 2 2 3 5 4" xfId="14847" xr:uid="{00000000-0005-0000-0000-000012360000}"/>
    <cellStyle name="Normal 3 2 2 2 2 3 6" xfId="14848" xr:uid="{00000000-0005-0000-0000-000013360000}"/>
    <cellStyle name="Normal 3 2 2 2 2 3 6 2" xfId="14849" xr:uid="{00000000-0005-0000-0000-000014360000}"/>
    <cellStyle name="Normal 3 2 2 2 2 3 6 2 2" xfId="14850" xr:uid="{00000000-0005-0000-0000-000015360000}"/>
    <cellStyle name="Normal 3 2 2 2 2 3 6 2 2 2" xfId="14851" xr:uid="{00000000-0005-0000-0000-000016360000}"/>
    <cellStyle name="Normal 3 2 2 2 2 3 6 2 3" xfId="14852" xr:uid="{00000000-0005-0000-0000-000017360000}"/>
    <cellStyle name="Normal 3 2 2 2 2 3 6 3" xfId="14853" xr:uid="{00000000-0005-0000-0000-000018360000}"/>
    <cellStyle name="Normal 3 2 2 2 2 3 6 3 2" xfId="14854" xr:uid="{00000000-0005-0000-0000-000019360000}"/>
    <cellStyle name="Normal 3 2 2 2 2 3 6 4" xfId="14855" xr:uid="{00000000-0005-0000-0000-00001A360000}"/>
    <cellStyle name="Normal 3 2 2 2 2 3 7" xfId="14856" xr:uid="{00000000-0005-0000-0000-00001B360000}"/>
    <cellStyle name="Normal 3 2 2 2 2 3 7 2" xfId="14857" xr:uid="{00000000-0005-0000-0000-00001C360000}"/>
    <cellStyle name="Normal 3 2 2 2 2 3 7 2 2" xfId="14858" xr:uid="{00000000-0005-0000-0000-00001D360000}"/>
    <cellStyle name="Normal 3 2 2 2 2 3 7 3" xfId="14859" xr:uid="{00000000-0005-0000-0000-00001E360000}"/>
    <cellStyle name="Normal 3 2 2 2 2 3 8" xfId="14860" xr:uid="{00000000-0005-0000-0000-00001F360000}"/>
    <cellStyle name="Normal 3 2 2 2 2 3 8 2" xfId="14861" xr:uid="{00000000-0005-0000-0000-000020360000}"/>
    <cellStyle name="Normal 3 2 2 2 2 3 9" xfId="14862" xr:uid="{00000000-0005-0000-0000-000021360000}"/>
    <cellStyle name="Normal 3 2 2 2 2 3 9 2" xfId="14863" xr:uid="{00000000-0005-0000-0000-000022360000}"/>
    <cellStyle name="Normal 3 2 2 2 2 4" xfId="14864" xr:uid="{00000000-0005-0000-0000-000023360000}"/>
    <cellStyle name="Normal 3 2 2 2 2 4 10" xfId="14865" xr:uid="{00000000-0005-0000-0000-000024360000}"/>
    <cellStyle name="Normal 3 2 2 2 2 4 2" xfId="14866" xr:uid="{00000000-0005-0000-0000-000025360000}"/>
    <cellStyle name="Normal 3 2 2 2 2 4 2 2" xfId="14867" xr:uid="{00000000-0005-0000-0000-000026360000}"/>
    <cellStyle name="Normal 3 2 2 2 2 4 2 2 2" xfId="14868" xr:uid="{00000000-0005-0000-0000-000027360000}"/>
    <cellStyle name="Normal 3 2 2 2 2 4 2 2 2 2" xfId="14869" xr:uid="{00000000-0005-0000-0000-000028360000}"/>
    <cellStyle name="Normal 3 2 2 2 2 4 2 2 2 2 2" xfId="14870" xr:uid="{00000000-0005-0000-0000-000029360000}"/>
    <cellStyle name="Normal 3 2 2 2 2 4 2 2 2 2 2 2" xfId="14871" xr:uid="{00000000-0005-0000-0000-00002A360000}"/>
    <cellStyle name="Normal 3 2 2 2 2 4 2 2 2 2 2 2 2" xfId="14872" xr:uid="{00000000-0005-0000-0000-00002B360000}"/>
    <cellStyle name="Normal 3 2 2 2 2 4 2 2 2 2 2 3" xfId="14873" xr:uid="{00000000-0005-0000-0000-00002C360000}"/>
    <cellStyle name="Normal 3 2 2 2 2 4 2 2 2 2 3" xfId="14874" xr:uid="{00000000-0005-0000-0000-00002D360000}"/>
    <cellStyle name="Normal 3 2 2 2 2 4 2 2 2 2 3 2" xfId="14875" xr:uid="{00000000-0005-0000-0000-00002E360000}"/>
    <cellStyle name="Normal 3 2 2 2 2 4 2 2 2 2 4" xfId="14876" xr:uid="{00000000-0005-0000-0000-00002F360000}"/>
    <cellStyle name="Normal 3 2 2 2 2 4 2 2 2 3" xfId="14877" xr:uid="{00000000-0005-0000-0000-000030360000}"/>
    <cellStyle name="Normal 3 2 2 2 2 4 2 2 2 3 2" xfId="14878" xr:uid="{00000000-0005-0000-0000-000031360000}"/>
    <cellStyle name="Normal 3 2 2 2 2 4 2 2 2 3 2 2" xfId="14879" xr:uid="{00000000-0005-0000-0000-000032360000}"/>
    <cellStyle name="Normal 3 2 2 2 2 4 2 2 2 3 3" xfId="14880" xr:uid="{00000000-0005-0000-0000-000033360000}"/>
    <cellStyle name="Normal 3 2 2 2 2 4 2 2 2 4" xfId="14881" xr:uid="{00000000-0005-0000-0000-000034360000}"/>
    <cellStyle name="Normal 3 2 2 2 2 4 2 2 2 4 2" xfId="14882" xr:uid="{00000000-0005-0000-0000-000035360000}"/>
    <cellStyle name="Normal 3 2 2 2 2 4 2 2 2 5" xfId="14883" xr:uid="{00000000-0005-0000-0000-000036360000}"/>
    <cellStyle name="Normal 3 2 2 2 2 4 2 2 3" xfId="14884" xr:uid="{00000000-0005-0000-0000-000037360000}"/>
    <cellStyle name="Normal 3 2 2 2 2 4 2 2 3 2" xfId="14885" xr:uid="{00000000-0005-0000-0000-000038360000}"/>
    <cellStyle name="Normal 3 2 2 2 2 4 2 2 3 2 2" xfId="14886" xr:uid="{00000000-0005-0000-0000-000039360000}"/>
    <cellStyle name="Normal 3 2 2 2 2 4 2 2 3 2 2 2" xfId="14887" xr:uid="{00000000-0005-0000-0000-00003A360000}"/>
    <cellStyle name="Normal 3 2 2 2 2 4 2 2 3 2 3" xfId="14888" xr:uid="{00000000-0005-0000-0000-00003B360000}"/>
    <cellStyle name="Normal 3 2 2 2 2 4 2 2 3 3" xfId="14889" xr:uid="{00000000-0005-0000-0000-00003C360000}"/>
    <cellStyle name="Normal 3 2 2 2 2 4 2 2 3 3 2" xfId="14890" xr:uid="{00000000-0005-0000-0000-00003D360000}"/>
    <cellStyle name="Normal 3 2 2 2 2 4 2 2 3 4" xfId="14891" xr:uid="{00000000-0005-0000-0000-00003E360000}"/>
    <cellStyle name="Normal 3 2 2 2 2 4 2 2 4" xfId="14892" xr:uid="{00000000-0005-0000-0000-00003F360000}"/>
    <cellStyle name="Normal 3 2 2 2 2 4 2 2 4 2" xfId="14893" xr:uid="{00000000-0005-0000-0000-000040360000}"/>
    <cellStyle name="Normal 3 2 2 2 2 4 2 2 4 2 2" xfId="14894" xr:uid="{00000000-0005-0000-0000-000041360000}"/>
    <cellStyle name="Normal 3 2 2 2 2 4 2 2 4 2 2 2" xfId="14895" xr:uid="{00000000-0005-0000-0000-000042360000}"/>
    <cellStyle name="Normal 3 2 2 2 2 4 2 2 4 2 3" xfId="14896" xr:uid="{00000000-0005-0000-0000-000043360000}"/>
    <cellStyle name="Normal 3 2 2 2 2 4 2 2 4 3" xfId="14897" xr:uid="{00000000-0005-0000-0000-000044360000}"/>
    <cellStyle name="Normal 3 2 2 2 2 4 2 2 4 3 2" xfId="14898" xr:uid="{00000000-0005-0000-0000-000045360000}"/>
    <cellStyle name="Normal 3 2 2 2 2 4 2 2 4 4" xfId="14899" xr:uid="{00000000-0005-0000-0000-000046360000}"/>
    <cellStyle name="Normal 3 2 2 2 2 4 2 2 5" xfId="14900" xr:uid="{00000000-0005-0000-0000-000047360000}"/>
    <cellStyle name="Normal 3 2 2 2 2 4 2 2 5 2" xfId="14901" xr:uid="{00000000-0005-0000-0000-000048360000}"/>
    <cellStyle name="Normal 3 2 2 2 2 4 2 2 5 2 2" xfId="14902" xr:uid="{00000000-0005-0000-0000-000049360000}"/>
    <cellStyle name="Normal 3 2 2 2 2 4 2 2 5 3" xfId="14903" xr:uid="{00000000-0005-0000-0000-00004A360000}"/>
    <cellStyle name="Normal 3 2 2 2 2 4 2 2 6" xfId="14904" xr:uid="{00000000-0005-0000-0000-00004B360000}"/>
    <cellStyle name="Normal 3 2 2 2 2 4 2 2 6 2" xfId="14905" xr:uid="{00000000-0005-0000-0000-00004C360000}"/>
    <cellStyle name="Normal 3 2 2 2 2 4 2 2 7" xfId="14906" xr:uid="{00000000-0005-0000-0000-00004D360000}"/>
    <cellStyle name="Normal 3 2 2 2 2 4 2 2 7 2" xfId="14907" xr:uid="{00000000-0005-0000-0000-00004E360000}"/>
    <cellStyle name="Normal 3 2 2 2 2 4 2 2 8" xfId="14908" xr:uid="{00000000-0005-0000-0000-00004F360000}"/>
    <cellStyle name="Normal 3 2 2 2 2 4 2 3" xfId="14909" xr:uid="{00000000-0005-0000-0000-000050360000}"/>
    <cellStyle name="Normal 3 2 2 2 2 4 2 3 2" xfId="14910" xr:uid="{00000000-0005-0000-0000-000051360000}"/>
    <cellStyle name="Normal 3 2 2 2 2 4 2 3 2 2" xfId="14911" xr:uid="{00000000-0005-0000-0000-000052360000}"/>
    <cellStyle name="Normal 3 2 2 2 2 4 2 3 2 2 2" xfId="14912" xr:uid="{00000000-0005-0000-0000-000053360000}"/>
    <cellStyle name="Normal 3 2 2 2 2 4 2 3 2 2 2 2" xfId="14913" xr:uid="{00000000-0005-0000-0000-000054360000}"/>
    <cellStyle name="Normal 3 2 2 2 2 4 2 3 2 2 3" xfId="14914" xr:uid="{00000000-0005-0000-0000-000055360000}"/>
    <cellStyle name="Normal 3 2 2 2 2 4 2 3 2 3" xfId="14915" xr:uid="{00000000-0005-0000-0000-000056360000}"/>
    <cellStyle name="Normal 3 2 2 2 2 4 2 3 2 3 2" xfId="14916" xr:uid="{00000000-0005-0000-0000-000057360000}"/>
    <cellStyle name="Normal 3 2 2 2 2 4 2 3 2 4" xfId="14917" xr:uid="{00000000-0005-0000-0000-000058360000}"/>
    <cellStyle name="Normal 3 2 2 2 2 4 2 3 3" xfId="14918" xr:uid="{00000000-0005-0000-0000-000059360000}"/>
    <cellStyle name="Normal 3 2 2 2 2 4 2 3 3 2" xfId="14919" xr:uid="{00000000-0005-0000-0000-00005A360000}"/>
    <cellStyle name="Normal 3 2 2 2 2 4 2 3 3 2 2" xfId="14920" xr:uid="{00000000-0005-0000-0000-00005B360000}"/>
    <cellStyle name="Normal 3 2 2 2 2 4 2 3 3 3" xfId="14921" xr:uid="{00000000-0005-0000-0000-00005C360000}"/>
    <cellStyle name="Normal 3 2 2 2 2 4 2 3 4" xfId="14922" xr:uid="{00000000-0005-0000-0000-00005D360000}"/>
    <cellStyle name="Normal 3 2 2 2 2 4 2 3 4 2" xfId="14923" xr:uid="{00000000-0005-0000-0000-00005E360000}"/>
    <cellStyle name="Normal 3 2 2 2 2 4 2 3 5" xfId="14924" xr:uid="{00000000-0005-0000-0000-00005F360000}"/>
    <cellStyle name="Normal 3 2 2 2 2 4 2 4" xfId="14925" xr:uid="{00000000-0005-0000-0000-000060360000}"/>
    <cellStyle name="Normal 3 2 2 2 2 4 2 4 2" xfId="14926" xr:uid="{00000000-0005-0000-0000-000061360000}"/>
    <cellStyle name="Normal 3 2 2 2 2 4 2 4 2 2" xfId="14927" xr:uid="{00000000-0005-0000-0000-000062360000}"/>
    <cellStyle name="Normal 3 2 2 2 2 4 2 4 2 2 2" xfId="14928" xr:uid="{00000000-0005-0000-0000-000063360000}"/>
    <cellStyle name="Normal 3 2 2 2 2 4 2 4 2 3" xfId="14929" xr:uid="{00000000-0005-0000-0000-000064360000}"/>
    <cellStyle name="Normal 3 2 2 2 2 4 2 4 3" xfId="14930" xr:uid="{00000000-0005-0000-0000-000065360000}"/>
    <cellStyle name="Normal 3 2 2 2 2 4 2 4 3 2" xfId="14931" xr:uid="{00000000-0005-0000-0000-000066360000}"/>
    <cellStyle name="Normal 3 2 2 2 2 4 2 4 4" xfId="14932" xr:uid="{00000000-0005-0000-0000-000067360000}"/>
    <cellStyle name="Normal 3 2 2 2 2 4 2 5" xfId="14933" xr:uid="{00000000-0005-0000-0000-000068360000}"/>
    <cellStyle name="Normal 3 2 2 2 2 4 2 5 2" xfId="14934" xr:uid="{00000000-0005-0000-0000-000069360000}"/>
    <cellStyle name="Normal 3 2 2 2 2 4 2 5 2 2" xfId="14935" xr:uid="{00000000-0005-0000-0000-00006A360000}"/>
    <cellStyle name="Normal 3 2 2 2 2 4 2 5 2 2 2" xfId="14936" xr:uid="{00000000-0005-0000-0000-00006B360000}"/>
    <cellStyle name="Normal 3 2 2 2 2 4 2 5 2 3" xfId="14937" xr:uid="{00000000-0005-0000-0000-00006C360000}"/>
    <cellStyle name="Normal 3 2 2 2 2 4 2 5 3" xfId="14938" xr:uid="{00000000-0005-0000-0000-00006D360000}"/>
    <cellStyle name="Normal 3 2 2 2 2 4 2 5 3 2" xfId="14939" xr:uid="{00000000-0005-0000-0000-00006E360000}"/>
    <cellStyle name="Normal 3 2 2 2 2 4 2 5 4" xfId="14940" xr:uid="{00000000-0005-0000-0000-00006F360000}"/>
    <cellStyle name="Normal 3 2 2 2 2 4 2 6" xfId="14941" xr:uid="{00000000-0005-0000-0000-000070360000}"/>
    <cellStyle name="Normal 3 2 2 2 2 4 2 6 2" xfId="14942" xr:uid="{00000000-0005-0000-0000-000071360000}"/>
    <cellStyle name="Normal 3 2 2 2 2 4 2 6 2 2" xfId="14943" xr:uid="{00000000-0005-0000-0000-000072360000}"/>
    <cellStyle name="Normal 3 2 2 2 2 4 2 6 3" xfId="14944" xr:uid="{00000000-0005-0000-0000-000073360000}"/>
    <cellStyle name="Normal 3 2 2 2 2 4 2 7" xfId="14945" xr:uid="{00000000-0005-0000-0000-000074360000}"/>
    <cellStyle name="Normal 3 2 2 2 2 4 2 7 2" xfId="14946" xr:uid="{00000000-0005-0000-0000-000075360000}"/>
    <cellStyle name="Normal 3 2 2 2 2 4 2 8" xfId="14947" xr:uid="{00000000-0005-0000-0000-000076360000}"/>
    <cellStyle name="Normal 3 2 2 2 2 4 2 8 2" xfId="14948" xr:uid="{00000000-0005-0000-0000-000077360000}"/>
    <cellStyle name="Normal 3 2 2 2 2 4 2 9" xfId="14949" xr:uid="{00000000-0005-0000-0000-000078360000}"/>
    <cellStyle name="Normal 3 2 2 2 2 4 3" xfId="14950" xr:uid="{00000000-0005-0000-0000-000079360000}"/>
    <cellStyle name="Normal 3 2 2 2 2 4 3 2" xfId="14951" xr:uid="{00000000-0005-0000-0000-00007A360000}"/>
    <cellStyle name="Normal 3 2 2 2 2 4 3 2 2" xfId="14952" xr:uid="{00000000-0005-0000-0000-00007B360000}"/>
    <cellStyle name="Normal 3 2 2 2 2 4 3 2 2 2" xfId="14953" xr:uid="{00000000-0005-0000-0000-00007C360000}"/>
    <cellStyle name="Normal 3 2 2 2 2 4 3 2 2 2 2" xfId="14954" xr:uid="{00000000-0005-0000-0000-00007D360000}"/>
    <cellStyle name="Normal 3 2 2 2 2 4 3 2 2 2 2 2" xfId="14955" xr:uid="{00000000-0005-0000-0000-00007E360000}"/>
    <cellStyle name="Normal 3 2 2 2 2 4 3 2 2 2 3" xfId="14956" xr:uid="{00000000-0005-0000-0000-00007F360000}"/>
    <cellStyle name="Normal 3 2 2 2 2 4 3 2 2 3" xfId="14957" xr:uid="{00000000-0005-0000-0000-000080360000}"/>
    <cellStyle name="Normal 3 2 2 2 2 4 3 2 2 3 2" xfId="14958" xr:uid="{00000000-0005-0000-0000-000081360000}"/>
    <cellStyle name="Normal 3 2 2 2 2 4 3 2 2 4" xfId="14959" xr:uid="{00000000-0005-0000-0000-000082360000}"/>
    <cellStyle name="Normal 3 2 2 2 2 4 3 2 3" xfId="14960" xr:uid="{00000000-0005-0000-0000-000083360000}"/>
    <cellStyle name="Normal 3 2 2 2 2 4 3 2 3 2" xfId="14961" xr:uid="{00000000-0005-0000-0000-000084360000}"/>
    <cellStyle name="Normal 3 2 2 2 2 4 3 2 3 2 2" xfId="14962" xr:uid="{00000000-0005-0000-0000-000085360000}"/>
    <cellStyle name="Normal 3 2 2 2 2 4 3 2 3 3" xfId="14963" xr:uid="{00000000-0005-0000-0000-000086360000}"/>
    <cellStyle name="Normal 3 2 2 2 2 4 3 2 4" xfId="14964" xr:uid="{00000000-0005-0000-0000-000087360000}"/>
    <cellStyle name="Normal 3 2 2 2 2 4 3 2 4 2" xfId="14965" xr:uid="{00000000-0005-0000-0000-000088360000}"/>
    <cellStyle name="Normal 3 2 2 2 2 4 3 2 5" xfId="14966" xr:uid="{00000000-0005-0000-0000-000089360000}"/>
    <cellStyle name="Normal 3 2 2 2 2 4 3 3" xfId="14967" xr:uid="{00000000-0005-0000-0000-00008A360000}"/>
    <cellStyle name="Normal 3 2 2 2 2 4 3 3 2" xfId="14968" xr:uid="{00000000-0005-0000-0000-00008B360000}"/>
    <cellStyle name="Normal 3 2 2 2 2 4 3 3 2 2" xfId="14969" xr:uid="{00000000-0005-0000-0000-00008C360000}"/>
    <cellStyle name="Normal 3 2 2 2 2 4 3 3 2 2 2" xfId="14970" xr:uid="{00000000-0005-0000-0000-00008D360000}"/>
    <cellStyle name="Normal 3 2 2 2 2 4 3 3 2 3" xfId="14971" xr:uid="{00000000-0005-0000-0000-00008E360000}"/>
    <cellStyle name="Normal 3 2 2 2 2 4 3 3 3" xfId="14972" xr:uid="{00000000-0005-0000-0000-00008F360000}"/>
    <cellStyle name="Normal 3 2 2 2 2 4 3 3 3 2" xfId="14973" xr:uid="{00000000-0005-0000-0000-000090360000}"/>
    <cellStyle name="Normal 3 2 2 2 2 4 3 3 4" xfId="14974" xr:uid="{00000000-0005-0000-0000-000091360000}"/>
    <cellStyle name="Normal 3 2 2 2 2 4 3 4" xfId="14975" xr:uid="{00000000-0005-0000-0000-000092360000}"/>
    <cellStyle name="Normal 3 2 2 2 2 4 3 4 2" xfId="14976" xr:uid="{00000000-0005-0000-0000-000093360000}"/>
    <cellStyle name="Normal 3 2 2 2 2 4 3 4 2 2" xfId="14977" xr:uid="{00000000-0005-0000-0000-000094360000}"/>
    <cellStyle name="Normal 3 2 2 2 2 4 3 4 2 2 2" xfId="14978" xr:uid="{00000000-0005-0000-0000-000095360000}"/>
    <cellStyle name="Normal 3 2 2 2 2 4 3 4 2 3" xfId="14979" xr:uid="{00000000-0005-0000-0000-000096360000}"/>
    <cellStyle name="Normal 3 2 2 2 2 4 3 4 3" xfId="14980" xr:uid="{00000000-0005-0000-0000-000097360000}"/>
    <cellStyle name="Normal 3 2 2 2 2 4 3 4 3 2" xfId="14981" xr:uid="{00000000-0005-0000-0000-000098360000}"/>
    <cellStyle name="Normal 3 2 2 2 2 4 3 4 4" xfId="14982" xr:uid="{00000000-0005-0000-0000-000099360000}"/>
    <cellStyle name="Normal 3 2 2 2 2 4 3 5" xfId="14983" xr:uid="{00000000-0005-0000-0000-00009A360000}"/>
    <cellStyle name="Normal 3 2 2 2 2 4 3 5 2" xfId="14984" xr:uid="{00000000-0005-0000-0000-00009B360000}"/>
    <cellStyle name="Normal 3 2 2 2 2 4 3 5 2 2" xfId="14985" xr:uid="{00000000-0005-0000-0000-00009C360000}"/>
    <cellStyle name="Normal 3 2 2 2 2 4 3 5 3" xfId="14986" xr:uid="{00000000-0005-0000-0000-00009D360000}"/>
    <cellStyle name="Normal 3 2 2 2 2 4 3 6" xfId="14987" xr:uid="{00000000-0005-0000-0000-00009E360000}"/>
    <cellStyle name="Normal 3 2 2 2 2 4 3 6 2" xfId="14988" xr:uid="{00000000-0005-0000-0000-00009F360000}"/>
    <cellStyle name="Normal 3 2 2 2 2 4 3 7" xfId="14989" xr:uid="{00000000-0005-0000-0000-0000A0360000}"/>
    <cellStyle name="Normal 3 2 2 2 2 4 3 7 2" xfId="14990" xr:uid="{00000000-0005-0000-0000-0000A1360000}"/>
    <cellStyle name="Normal 3 2 2 2 2 4 3 8" xfId="14991" xr:uid="{00000000-0005-0000-0000-0000A2360000}"/>
    <cellStyle name="Normal 3 2 2 2 2 4 4" xfId="14992" xr:uid="{00000000-0005-0000-0000-0000A3360000}"/>
    <cellStyle name="Normal 3 2 2 2 2 4 4 2" xfId="14993" xr:uid="{00000000-0005-0000-0000-0000A4360000}"/>
    <cellStyle name="Normal 3 2 2 2 2 4 4 2 2" xfId="14994" xr:uid="{00000000-0005-0000-0000-0000A5360000}"/>
    <cellStyle name="Normal 3 2 2 2 2 4 4 2 2 2" xfId="14995" xr:uid="{00000000-0005-0000-0000-0000A6360000}"/>
    <cellStyle name="Normal 3 2 2 2 2 4 4 2 2 2 2" xfId="14996" xr:uid="{00000000-0005-0000-0000-0000A7360000}"/>
    <cellStyle name="Normal 3 2 2 2 2 4 4 2 2 3" xfId="14997" xr:uid="{00000000-0005-0000-0000-0000A8360000}"/>
    <cellStyle name="Normal 3 2 2 2 2 4 4 2 3" xfId="14998" xr:uid="{00000000-0005-0000-0000-0000A9360000}"/>
    <cellStyle name="Normal 3 2 2 2 2 4 4 2 3 2" xfId="14999" xr:uid="{00000000-0005-0000-0000-0000AA360000}"/>
    <cellStyle name="Normal 3 2 2 2 2 4 4 2 4" xfId="15000" xr:uid="{00000000-0005-0000-0000-0000AB360000}"/>
    <cellStyle name="Normal 3 2 2 2 2 4 4 3" xfId="15001" xr:uid="{00000000-0005-0000-0000-0000AC360000}"/>
    <cellStyle name="Normal 3 2 2 2 2 4 4 3 2" xfId="15002" xr:uid="{00000000-0005-0000-0000-0000AD360000}"/>
    <cellStyle name="Normal 3 2 2 2 2 4 4 3 2 2" xfId="15003" xr:uid="{00000000-0005-0000-0000-0000AE360000}"/>
    <cellStyle name="Normal 3 2 2 2 2 4 4 3 3" xfId="15004" xr:uid="{00000000-0005-0000-0000-0000AF360000}"/>
    <cellStyle name="Normal 3 2 2 2 2 4 4 4" xfId="15005" xr:uid="{00000000-0005-0000-0000-0000B0360000}"/>
    <cellStyle name="Normal 3 2 2 2 2 4 4 4 2" xfId="15006" xr:uid="{00000000-0005-0000-0000-0000B1360000}"/>
    <cellStyle name="Normal 3 2 2 2 2 4 4 5" xfId="15007" xr:uid="{00000000-0005-0000-0000-0000B2360000}"/>
    <cellStyle name="Normal 3 2 2 2 2 4 5" xfId="15008" xr:uid="{00000000-0005-0000-0000-0000B3360000}"/>
    <cellStyle name="Normal 3 2 2 2 2 4 5 2" xfId="15009" xr:uid="{00000000-0005-0000-0000-0000B4360000}"/>
    <cellStyle name="Normal 3 2 2 2 2 4 5 2 2" xfId="15010" xr:uid="{00000000-0005-0000-0000-0000B5360000}"/>
    <cellStyle name="Normal 3 2 2 2 2 4 5 2 2 2" xfId="15011" xr:uid="{00000000-0005-0000-0000-0000B6360000}"/>
    <cellStyle name="Normal 3 2 2 2 2 4 5 2 3" xfId="15012" xr:uid="{00000000-0005-0000-0000-0000B7360000}"/>
    <cellStyle name="Normal 3 2 2 2 2 4 5 3" xfId="15013" xr:uid="{00000000-0005-0000-0000-0000B8360000}"/>
    <cellStyle name="Normal 3 2 2 2 2 4 5 3 2" xfId="15014" xr:uid="{00000000-0005-0000-0000-0000B9360000}"/>
    <cellStyle name="Normal 3 2 2 2 2 4 5 4" xfId="15015" xr:uid="{00000000-0005-0000-0000-0000BA360000}"/>
    <cellStyle name="Normal 3 2 2 2 2 4 6" xfId="15016" xr:uid="{00000000-0005-0000-0000-0000BB360000}"/>
    <cellStyle name="Normal 3 2 2 2 2 4 6 2" xfId="15017" xr:uid="{00000000-0005-0000-0000-0000BC360000}"/>
    <cellStyle name="Normal 3 2 2 2 2 4 6 2 2" xfId="15018" xr:uid="{00000000-0005-0000-0000-0000BD360000}"/>
    <cellStyle name="Normal 3 2 2 2 2 4 6 2 2 2" xfId="15019" xr:uid="{00000000-0005-0000-0000-0000BE360000}"/>
    <cellStyle name="Normal 3 2 2 2 2 4 6 2 3" xfId="15020" xr:uid="{00000000-0005-0000-0000-0000BF360000}"/>
    <cellStyle name="Normal 3 2 2 2 2 4 6 3" xfId="15021" xr:uid="{00000000-0005-0000-0000-0000C0360000}"/>
    <cellStyle name="Normal 3 2 2 2 2 4 6 3 2" xfId="15022" xr:uid="{00000000-0005-0000-0000-0000C1360000}"/>
    <cellStyle name="Normal 3 2 2 2 2 4 6 4" xfId="15023" xr:uid="{00000000-0005-0000-0000-0000C2360000}"/>
    <cellStyle name="Normal 3 2 2 2 2 4 7" xfId="15024" xr:uid="{00000000-0005-0000-0000-0000C3360000}"/>
    <cellStyle name="Normal 3 2 2 2 2 4 7 2" xfId="15025" xr:uid="{00000000-0005-0000-0000-0000C4360000}"/>
    <cellStyle name="Normal 3 2 2 2 2 4 7 2 2" xfId="15026" xr:uid="{00000000-0005-0000-0000-0000C5360000}"/>
    <cellStyle name="Normal 3 2 2 2 2 4 7 3" xfId="15027" xr:uid="{00000000-0005-0000-0000-0000C6360000}"/>
    <cellStyle name="Normal 3 2 2 2 2 4 8" xfId="15028" xr:uid="{00000000-0005-0000-0000-0000C7360000}"/>
    <cellStyle name="Normal 3 2 2 2 2 4 8 2" xfId="15029" xr:uid="{00000000-0005-0000-0000-0000C8360000}"/>
    <cellStyle name="Normal 3 2 2 2 2 4 9" xfId="15030" xr:uid="{00000000-0005-0000-0000-0000C9360000}"/>
    <cellStyle name="Normal 3 2 2 2 2 4 9 2" xfId="15031" xr:uid="{00000000-0005-0000-0000-0000CA360000}"/>
    <cellStyle name="Normal 3 2 2 2 2 5" xfId="15032" xr:uid="{00000000-0005-0000-0000-0000CB360000}"/>
    <cellStyle name="Normal 3 2 2 2 2 5 10" xfId="15033" xr:uid="{00000000-0005-0000-0000-0000CC360000}"/>
    <cellStyle name="Normal 3 2 2 2 2 5 2" xfId="15034" xr:uid="{00000000-0005-0000-0000-0000CD360000}"/>
    <cellStyle name="Normal 3 2 2 2 2 5 2 2" xfId="15035" xr:uid="{00000000-0005-0000-0000-0000CE360000}"/>
    <cellStyle name="Normal 3 2 2 2 2 5 2 2 2" xfId="15036" xr:uid="{00000000-0005-0000-0000-0000CF360000}"/>
    <cellStyle name="Normal 3 2 2 2 2 5 2 2 2 2" xfId="15037" xr:uid="{00000000-0005-0000-0000-0000D0360000}"/>
    <cellStyle name="Normal 3 2 2 2 2 5 2 2 2 2 2" xfId="15038" xr:uid="{00000000-0005-0000-0000-0000D1360000}"/>
    <cellStyle name="Normal 3 2 2 2 2 5 2 2 2 2 2 2" xfId="15039" xr:uid="{00000000-0005-0000-0000-0000D2360000}"/>
    <cellStyle name="Normal 3 2 2 2 2 5 2 2 2 2 2 2 2" xfId="15040" xr:uid="{00000000-0005-0000-0000-0000D3360000}"/>
    <cellStyle name="Normal 3 2 2 2 2 5 2 2 2 2 2 3" xfId="15041" xr:uid="{00000000-0005-0000-0000-0000D4360000}"/>
    <cellStyle name="Normal 3 2 2 2 2 5 2 2 2 2 3" xfId="15042" xr:uid="{00000000-0005-0000-0000-0000D5360000}"/>
    <cellStyle name="Normal 3 2 2 2 2 5 2 2 2 2 3 2" xfId="15043" xr:uid="{00000000-0005-0000-0000-0000D6360000}"/>
    <cellStyle name="Normal 3 2 2 2 2 5 2 2 2 2 4" xfId="15044" xr:uid="{00000000-0005-0000-0000-0000D7360000}"/>
    <cellStyle name="Normal 3 2 2 2 2 5 2 2 2 3" xfId="15045" xr:uid="{00000000-0005-0000-0000-0000D8360000}"/>
    <cellStyle name="Normal 3 2 2 2 2 5 2 2 2 3 2" xfId="15046" xr:uid="{00000000-0005-0000-0000-0000D9360000}"/>
    <cellStyle name="Normal 3 2 2 2 2 5 2 2 2 3 2 2" xfId="15047" xr:uid="{00000000-0005-0000-0000-0000DA360000}"/>
    <cellStyle name="Normal 3 2 2 2 2 5 2 2 2 3 3" xfId="15048" xr:uid="{00000000-0005-0000-0000-0000DB360000}"/>
    <cellStyle name="Normal 3 2 2 2 2 5 2 2 2 4" xfId="15049" xr:uid="{00000000-0005-0000-0000-0000DC360000}"/>
    <cellStyle name="Normal 3 2 2 2 2 5 2 2 2 4 2" xfId="15050" xr:uid="{00000000-0005-0000-0000-0000DD360000}"/>
    <cellStyle name="Normal 3 2 2 2 2 5 2 2 2 5" xfId="15051" xr:uid="{00000000-0005-0000-0000-0000DE360000}"/>
    <cellStyle name="Normal 3 2 2 2 2 5 2 2 3" xfId="15052" xr:uid="{00000000-0005-0000-0000-0000DF360000}"/>
    <cellStyle name="Normal 3 2 2 2 2 5 2 2 3 2" xfId="15053" xr:uid="{00000000-0005-0000-0000-0000E0360000}"/>
    <cellStyle name="Normal 3 2 2 2 2 5 2 2 3 2 2" xfId="15054" xr:uid="{00000000-0005-0000-0000-0000E1360000}"/>
    <cellStyle name="Normal 3 2 2 2 2 5 2 2 3 2 2 2" xfId="15055" xr:uid="{00000000-0005-0000-0000-0000E2360000}"/>
    <cellStyle name="Normal 3 2 2 2 2 5 2 2 3 2 3" xfId="15056" xr:uid="{00000000-0005-0000-0000-0000E3360000}"/>
    <cellStyle name="Normal 3 2 2 2 2 5 2 2 3 3" xfId="15057" xr:uid="{00000000-0005-0000-0000-0000E4360000}"/>
    <cellStyle name="Normal 3 2 2 2 2 5 2 2 3 3 2" xfId="15058" xr:uid="{00000000-0005-0000-0000-0000E5360000}"/>
    <cellStyle name="Normal 3 2 2 2 2 5 2 2 3 4" xfId="15059" xr:uid="{00000000-0005-0000-0000-0000E6360000}"/>
    <cellStyle name="Normal 3 2 2 2 2 5 2 2 4" xfId="15060" xr:uid="{00000000-0005-0000-0000-0000E7360000}"/>
    <cellStyle name="Normal 3 2 2 2 2 5 2 2 4 2" xfId="15061" xr:uid="{00000000-0005-0000-0000-0000E8360000}"/>
    <cellStyle name="Normal 3 2 2 2 2 5 2 2 4 2 2" xfId="15062" xr:uid="{00000000-0005-0000-0000-0000E9360000}"/>
    <cellStyle name="Normal 3 2 2 2 2 5 2 2 4 2 2 2" xfId="15063" xr:uid="{00000000-0005-0000-0000-0000EA360000}"/>
    <cellStyle name="Normal 3 2 2 2 2 5 2 2 4 2 3" xfId="15064" xr:uid="{00000000-0005-0000-0000-0000EB360000}"/>
    <cellStyle name="Normal 3 2 2 2 2 5 2 2 4 3" xfId="15065" xr:uid="{00000000-0005-0000-0000-0000EC360000}"/>
    <cellStyle name="Normal 3 2 2 2 2 5 2 2 4 3 2" xfId="15066" xr:uid="{00000000-0005-0000-0000-0000ED360000}"/>
    <cellStyle name="Normal 3 2 2 2 2 5 2 2 4 4" xfId="15067" xr:uid="{00000000-0005-0000-0000-0000EE360000}"/>
    <cellStyle name="Normal 3 2 2 2 2 5 2 2 5" xfId="15068" xr:uid="{00000000-0005-0000-0000-0000EF360000}"/>
    <cellStyle name="Normal 3 2 2 2 2 5 2 2 5 2" xfId="15069" xr:uid="{00000000-0005-0000-0000-0000F0360000}"/>
    <cellStyle name="Normal 3 2 2 2 2 5 2 2 5 2 2" xfId="15070" xr:uid="{00000000-0005-0000-0000-0000F1360000}"/>
    <cellStyle name="Normal 3 2 2 2 2 5 2 2 5 3" xfId="15071" xr:uid="{00000000-0005-0000-0000-0000F2360000}"/>
    <cellStyle name="Normal 3 2 2 2 2 5 2 2 6" xfId="15072" xr:uid="{00000000-0005-0000-0000-0000F3360000}"/>
    <cellStyle name="Normal 3 2 2 2 2 5 2 2 6 2" xfId="15073" xr:uid="{00000000-0005-0000-0000-0000F4360000}"/>
    <cellStyle name="Normal 3 2 2 2 2 5 2 2 7" xfId="15074" xr:uid="{00000000-0005-0000-0000-0000F5360000}"/>
    <cellStyle name="Normal 3 2 2 2 2 5 2 2 7 2" xfId="15075" xr:uid="{00000000-0005-0000-0000-0000F6360000}"/>
    <cellStyle name="Normal 3 2 2 2 2 5 2 2 8" xfId="15076" xr:uid="{00000000-0005-0000-0000-0000F7360000}"/>
    <cellStyle name="Normal 3 2 2 2 2 5 2 3" xfId="15077" xr:uid="{00000000-0005-0000-0000-0000F8360000}"/>
    <cellStyle name="Normal 3 2 2 2 2 5 2 3 2" xfId="15078" xr:uid="{00000000-0005-0000-0000-0000F9360000}"/>
    <cellStyle name="Normal 3 2 2 2 2 5 2 3 2 2" xfId="15079" xr:uid="{00000000-0005-0000-0000-0000FA360000}"/>
    <cellStyle name="Normal 3 2 2 2 2 5 2 3 2 2 2" xfId="15080" xr:uid="{00000000-0005-0000-0000-0000FB360000}"/>
    <cellStyle name="Normal 3 2 2 2 2 5 2 3 2 2 2 2" xfId="15081" xr:uid="{00000000-0005-0000-0000-0000FC360000}"/>
    <cellStyle name="Normal 3 2 2 2 2 5 2 3 2 2 3" xfId="15082" xr:uid="{00000000-0005-0000-0000-0000FD360000}"/>
    <cellStyle name="Normal 3 2 2 2 2 5 2 3 2 3" xfId="15083" xr:uid="{00000000-0005-0000-0000-0000FE360000}"/>
    <cellStyle name="Normal 3 2 2 2 2 5 2 3 2 3 2" xfId="15084" xr:uid="{00000000-0005-0000-0000-0000FF360000}"/>
    <cellStyle name="Normal 3 2 2 2 2 5 2 3 2 4" xfId="15085" xr:uid="{00000000-0005-0000-0000-000000370000}"/>
    <cellStyle name="Normal 3 2 2 2 2 5 2 3 3" xfId="15086" xr:uid="{00000000-0005-0000-0000-000001370000}"/>
    <cellStyle name="Normal 3 2 2 2 2 5 2 3 3 2" xfId="15087" xr:uid="{00000000-0005-0000-0000-000002370000}"/>
    <cellStyle name="Normal 3 2 2 2 2 5 2 3 3 2 2" xfId="15088" xr:uid="{00000000-0005-0000-0000-000003370000}"/>
    <cellStyle name="Normal 3 2 2 2 2 5 2 3 3 3" xfId="15089" xr:uid="{00000000-0005-0000-0000-000004370000}"/>
    <cellStyle name="Normal 3 2 2 2 2 5 2 3 4" xfId="15090" xr:uid="{00000000-0005-0000-0000-000005370000}"/>
    <cellStyle name="Normal 3 2 2 2 2 5 2 3 4 2" xfId="15091" xr:uid="{00000000-0005-0000-0000-000006370000}"/>
    <cellStyle name="Normal 3 2 2 2 2 5 2 3 5" xfId="15092" xr:uid="{00000000-0005-0000-0000-000007370000}"/>
    <cellStyle name="Normal 3 2 2 2 2 5 2 4" xfId="15093" xr:uid="{00000000-0005-0000-0000-000008370000}"/>
    <cellStyle name="Normal 3 2 2 2 2 5 2 4 2" xfId="15094" xr:uid="{00000000-0005-0000-0000-000009370000}"/>
    <cellStyle name="Normal 3 2 2 2 2 5 2 4 2 2" xfId="15095" xr:uid="{00000000-0005-0000-0000-00000A370000}"/>
    <cellStyle name="Normal 3 2 2 2 2 5 2 4 2 2 2" xfId="15096" xr:uid="{00000000-0005-0000-0000-00000B370000}"/>
    <cellStyle name="Normal 3 2 2 2 2 5 2 4 2 3" xfId="15097" xr:uid="{00000000-0005-0000-0000-00000C370000}"/>
    <cellStyle name="Normal 3 2 2 2 2 5 2 4 3" xfId="15098" xr:uid="{00000000-0005-0000-0000-00000D370000}"/>
    <cellStyle name="Normal 3 2 2 2 2 5 2 4 3 2" xfId="15099" xr:uid="{00000000-0005-0000-0000-00000E370000}"/>
    <cellStyle name="Normal 3 2 2 2 2 5 2 4 4" xfId="15100" xr:uid="{00000000-0005-0000-0000-00000F370000}"/>
    <cellStyle name="Normal 3 2 2 2 2 5 2 5" xfId="15101" xr:uid="{00000000-0005-0000-0000-000010370000}"/>
    <cellStyle name="Normal 3 2 2 2 2 5 2 5 2" xfId="15102" xr:uid="{00000000-0005-0000-0000-000011370000}"/>
    <cellStyle name="Normal 3 2 2 2 2 5 2 5 2 2" xfId="15103" xr:uid="{00000000-0005-0000-0000-000012370000}"/>
    <cellStyle name="Normal 3 2 2 2 2 5 2 5 2 2 2" xfId="15104" xr:uid="{00000000-0005-0000-0000-000013370000}"/>
    <cellStyle name="Normal 3 2 2 2 2 5 2 5 2 3" xfId="15105" xr:uid="{00000000-0005-0000-0000-000014370000}"/>
    <cellStyle name="Normal 3 2 2 2 2 5 2 5 3" xfId="15106" xr:uid="{00000000-0005-0000-0000-000015370000}"/>
    <cellStyle name="Normal 3 2 2 2 2 5 2 5 3 2" xfId="15107" xr:uid="{00000000-0005-0000-0000-000016370000}"/>
    <cellStyle name="Normal 3 2 2 2 2 5 2 5 4" xfId="15108" xr:uid="{00000000-0005-0000-0000-000017370000}"/>
    <cellStyle name="Normal 3 2 2 2 2 5 2 6" xfId="15109" xr:uid="{00000000-0005-0000-0000-000018370000}"/>
    <cellStyle name="Normal 3 2 2 2 2 5 2 6 2" xfId="15110" xr:uid="{00000000-0005-0000-0000-000019370000}"/>
    <cellStyle name="Normal 3 2 2 2 2 5 2 6 2 2" xfId="15111" xr:uid="{00000000-0005-0000-0000-00001A370000}"/>
    <cellStyle name="Normal 3 2 2 2 2 5 2 6 3" xfId="15112" xr:uid="{00000000-0005-0000-0000-00001B370000}"/>
    <cellStyle name="Normal 3 2 2 2 2 5 2 7" xfId="15113" xr:uid="{00000000-0005-0000-0000-00001C370000}"/>
    <cellStyle name="Normal 3 2 2 2 2 5 2 7 2" xfId="15114" xr:uid="{00000000-0005-0000-0000-00001D370000}"/>
    <cellStyle name="Normal 3 2 2 2 2 5 2 8" xfId="15115" xr:uid="{00000000-0005-0000-0000-00001E370000}"/>
    <cellStyle name="Normal 3 2 2 2 2 5 2 8 2" xfId="15116" xr:uid="{00000000-0005-0000-0000-00001F370000}"/>
    <cellStyle name="Normal 3 2 2 2 2 5 2 9" xfId="15117" xr:uid="{00000000-0005-0000-0000-000020370000}"/>
    <cellStyle name="Normal 3 2 2 2 2 5 3" xfId="15118" xr:uid="{00000000-0005-0000-0000-000021370000}"/>
    <cellStyle name="Normal 3 2 2 2 2 5 3 2" xfId="15119" xr:uid="{00000000-0005-0000-0000-000022370000}"/>
    <cellStyle name="Normal 3 2 2 2 2 5 3 2 2" xfId="15120" xr:uid="{00000000-0005-0000-0000-000023370000}"/>
    <cellStyle name="Normal 3 2 2 2 2 5 3 2 2 2" xfId="15121" xr:uid="{00000000-0005-0000-0000-000024370000}"/>
    <cellStyle name="Normal 3 2 2 2 2 5 3 2 2 2 2" xfId="15122" xr:uid="{00000000-0005-0000-0000-000025370000}"/>
    <cellStyle name="Normal 3 2 2 2 2 5 3 2 2 2 2 2" xfId="15123" xr:uid="{00000000-0005-0000-0000-000026370000}"/>
    <cellStyle name="Normal 3 2 2 2 2 5 3 2 2 2 3" xfId="15124" xr:uid="{00000000-0005-0000-0000-000027370000}"/>
    <cellStyle name="Normal 3 2 2 2 2 5 3 2 2 3" xfId="15125" xr:uid="{00000000-0005-0000-0000-000028370000}"/>
    <cellStyle name="Normal 3 2 2 2 2 5 3 2 2 3 2" xfId="15126" xr:uid="{00000000-0005-0000-0000-000029370000}"/>
    <cellStyle name="Normal 3 2 2 2 2 5 3 2 2 4" xfId="15127" xr:uid="{00000000-0005-0000-0000-00002A370000}"/>
    <cellStyle name="Normal 3 2 2 2 2 5 3 2 3" xfId="15128" xr:uid="{00000000-0005-0000-0000-00002B370000}"/>
    <cellStyle name="Normal 3 2 2 2 2 5 3 2 3 2" xfId="15129" xr:uid="{00000000-0005-0000-0000-00002C370000}"/>
    <cellStyle name="Normal 3 2 2 2 2 5 3 2 3 2 2" xfId="15130" xr:uid="{00000000-0005-0000-0000-00002D370000}"/>
    <cellStyle name="Normal 3 2 2 2 2 5 3 2 3 3" xfId="15131" xr:uid="{00000000-0005-0000-0000-00002E370000}"/>
    <cellStyle name="Normal 3 2 2 2 2 5 3 2 4" xfId="15132" xr:uid="{00000000-0005-0000-0000-00002F370000}"/>
    <cellStyle name="Normal 3 2 2 2 2 5 3 2 4 2" xfId="15133" xr:uid="{00000000-0005-0000-0000-000030370000}"/>
    <cellStyle name="Normal 3 2 2 2 2 5 3 2 5" xfId="15134" xr:uid="{00000000-0005-0000-0000-000031370000}"/>
    <cellStyle name="Normal 3 2 2 2 2 5 3 3" xfId="15135" xr:uid="{00000000-0005-0000-0000-000032370000}"/>
    <cellStyle name="Normal 3 2 2 2 2 5 3 3 2" xfId="15136" xr:uid="{00000000-0005-0000-0000-000033370000}"/>
    <cellStyle name="Normal 3 2 2 2 2 5 3 3 2 2" xfId="15137" xr:uid="{00000000-0005-0000-0000-000034370000}"/>
    <cellStyle name="Normal 3 2 2 2 2 5 3 3 2 2 2" xfId="15138" xr:uid="{00000000-0005-0000-0000-000035370000}"/>
    <cellStyle name="Normal 3 2 2 2 2 5 3 3 2 3" xfId="15139" xr:uid="{00000000-0005-0000-0000-000036370000}"/>
    <cellStyle name="Normal 3 2 2 2 2 5 3 3 3" xfId="15140" xr:uid="{00000000-0005-0000-0000-000037370000}"/>
    <cellStyle name="Normal 3 2 2 2 2 5 3 3 3 2" xfId="15141" xr:uid="{00000000-0005-0000-0000-000038370000}"/>
    <cellStyle name="Normal 3 2 2 2 2 5 3 3 4" xfId="15142" xr:uid="{00000000-0005-0000-0000-000039370000}"/>
    <cellStyle name="Normal 3 2 2 2 2 5 3 4" xfId="15143" xr:uid="{00000000-0005-0000-0000-00003A370000}"/>
    <cellStyle name="Normal 3 2 2 2 2 5 3 4 2" xfId="15144" xr:uid="{00000000-0005-0000-0000-00003B370000}"/>
    <cellStyle name="Normal 3 2 2 2 2 5 3 4 2 2" xfId="15145" xr:uid="{00000000-0005-0000-0000-00003C370000}"/>
    <cellStyle name="Normal 3 2 2 2 2 5 3 4 2 2 2" xfId="15146" xr:uid="{00000000-0005-0000-0000-00003D370000}"/>
    <cellStyle name="Normal 3 2 2 2 2 5 3 4 2 3" xfId="15147" xr:uid="{00000000-0005-0000-0000-00003E370000}"/>
    <cellStyle name="Normal 3 2 2 2 2 5 3 4 3" xfId="15148" xr:uid="{00000000-0005-0000-0000-00003F370000}"/>
    <cellStyle name="Normal 3 2 2 2 2 5 3 4 3 2" xfId="15149" xr:uid="{00000000-0005-0000-0000-000040370000}"/>
    <cellStyle name="Normal 3 2 2 2 2 5 3 4 4" xfId="15150" xr:uid="{00000000-0005-0000-0000-000041370000}"/>
    <cellStyle name="Normal 3 2 2 2 2 5 3 5" xfId="15151" xr:uid="{00000000-0005-0000-0000-000042370000}"/>
    <cellStyle name="Normal 3 2 2 2 2 5 3 5 2" xfId="15152" xr:uid="{00000000-0005-0000-0000-000043370000}"/>
    <cellStyle name="Normal 3 2 2 2 2 5 3 5 2 2" xfId="15153" xr:uid="{00000000-0005-0000-0000-000044370000}"/>
    <cellStyle name="Normal 3 2 2 2 2 5 3 5 3" xfId="15154" xr:uid="{00000000-0005-0000-0000-000045370000}"/>
    <cellStyle name="Normal 3 2 2 2 2 5 3 6" xfId="15155" xr:uid="{00000000-0005-0000-0000-000046370000}"/>
    <cellStyle name="Normal 3 2 2 2 2 5 3 6 2" xfId="15156" xr:uid="{00000000-0005-0000-0000-000047370000}"/>
    <cellStyle name="Normal 3 2 2 2 2 5 3 7" xfId="15157" xr:uid="{00000000-0005-0000-0000-000048370000}"/>
    <cellStyle name="Normal 3 2 2 2 2 5 3 7 2" xfId="15158" xr:uid="{00000000-0005-0000-0000-000049370000}"/>
    <cellStyle name="Normal 3 2 2 2 2 5 3 8" xfId="15159" xr:uid="{00000000-0005-0000-0000-00004A370000}"/>
    <cellStyle name="Normal 3 2 2 2 2 5 4" xfId="15160" xr:uid="{00000000-0005-0000-0000-00004B370000}"/>
    <cellStyle name="Normal 3 2 2 2 2 5 4 2" xfId="15161" xr:uid="{00000000-0005-0000-0000-00004C370000}"/>
    <cellStyle name="Normal 3 2 2 2 2 5 4 2 2" xfId="15162" xr:uid="{00000000-0005-0000-0000-00004D370000}"/>
    <cellStyle name="Normal 3 2 2 2 2 5 4 2 2 2" xfId="15163" xr:uid="{00000000-0005-0000-0000-00004E370000}"/>
    <cellStyle name="Normal 3 2 2 2 2 5 4 2 2 2 2" xfId="15164" xr:uid="{00000000-0005-0000-0000-00004F370000}"/>
    <cellStyle name="Normal 3 2 2 2 2 5 4 2 2 3" xfId="15165" xr:uid="{00000000-0005-0000-0000-000050370000}"/>
    <cellStyle name="Normal 3 2 2 2 2 5 4 2 3" xfId="15166" xr:uid="{00000000-0005-0000-0000-000051370000}"/>
    <cellStyle name="Normal 3 2 2 2 2 5 4 2 3 2" xfId="15167" xr:uid="{00000000-0005-0000-0000-000052370000}"/>
    <cellStyle name="Normal 3 2 2 2 2 5 4 2 4" xfId="15168" xr:uid="{00000000-0005-0000-0000-000053370000}"/>
    <cellStyle name="Normal 3 2 2 2 2 5 4 3" xfId="15169" xr:uid="{00000000-0005-0000-0000-000054370000}"/>
    <cellStyle name="Normal 3 2 2 2 2 5 4 3 2" xfId="15170" xr:uid="{00000000-0005-0000-0000-000055370000}"/>
    <cellStyle name="Normal 3 2 2 2 2 5 4 3 2 2" xfId="15171" xr:uid="{00000000-0005-0000-0000-000056370000}"/>
    <cellStyle name="Normal 3 2 2 2 2 5 4 3 3" xfId="15172" xr:uid="{00000000-0005-0000-0000-000057370000}"/>
    <cellStyle name="Normal 3 2 2 2 2 5 4 4" xfId="15173" xr:uid="{00000000-0005-0000-0000-000058370000}"/>
    <cellStyle name="Normal 3 2 2 2 2 5 4 4 2" xfId="15174" xr:uid="{00000000-0005-0000-0000-000059370000}"/>
    <cellStyle name="Normal 3 2 2 2 2 5 4 5" xfId="15175" xr:uid="{00000000-0005-0000-0000-00005A370000}"/>
    <cellStyle name="Normal 3 2 2 2 2 5 5" xfId="15176" xr:uid="{00000000-0005-0000-0000-00005B370000}"/>
    <cellStyle name="Normal 3 2 2 2 2 5 5 2" xfId="15177" xr:uid="{00000000-0005-0000-0000-00005C370000}"/>
    <cellStyle name="Normal 3 2 2 2 2 5 5 2 2" xfId="15178" xr:uid="{00000000-0005-0000-0000-00005D370000}"/>
    <cellStyle name="Normal 3 2 2 2 2 5 5 2 2 2" xfId="15179" xr:uid="{00000000-0005-0000-0000-00005E370000}"/>
    <cellStyle name="Normal 3 2 2 2 2 5 5 2 3" xfId="15180" xr:uid="{00000000-0005-0000-0000-00005F370000}"/>
    <cellStyle name="Normal 3 2 2 2 2 5 5 3" xfId="15181" xr:uid="{00000000-0005-0000-0000-000060370000}"/>
    <cellStyle name="Normal 3 2 2 2 2 5 5 3 2" xfId="15182" xr:uid="{00000000-0005-0000-0000-000061370000}"/>
    <cellStyle name="Normal 3 2 2 2 2 5 5 4" xfId="15183" xr:uid="{00000000-0005-0000-0000-000062370000}"/>
    <cellStyle name="Normal 3 2 2 2 2 5 6" xfId="15184" xr:uid="{00000000-0005-0000-0000-000063370000}"/>
    <cellStyle name="Normal 3 2 2 2 2 5 6 2" xfId="15185" xr:uid="{00000000-0005-0000-0000-000064370000}"/>
    <cellStyle name="Normal 3 2 2 2 2 5 6 2 2" xfId="15186" xr:uid="{00000000-0005-0000-0000-000065370000}"/>
    <cellStyle name="Normal 3 2 2 2 2 5 6 2 2 2" xfId="15187" xr:uid="{00000000-0005-0000-0000-000066370000}"/>
    <cellStyle name="Normal 3 2 2 2 2 5 6 2 3" xfId="15188" xr:uid="{00000000-0005-0000-0000-000067370000}"/>
    <cellStyle name="Normal 3 2 2 2 2 5 6 3" xfId="15189" xr:uid="{00000000-0005-0000-0000-000068370000}"/>
    <cellStyle name="Normal 3 2 2 2 2 5 6 3 2" xfId="15190" xr:uid="{00000000-0005-0000-0000-000069370000}"/>
    <cellStyle name="Normal 3 2 2 2 2 5 6 4" xfId="15191" xr:uid="{00000000-0005-0000-0000-00006A370000}"/>
    <cellStyle name="Normal 3 2 2 2 2 5 7" xfId="15192" xr:uid="{00000000-0005-0000-0000-00006B370000}"/>
    <cellStyle name="Normal 3 2 2 2 2 5 7 2" xfId="15193" xr:uid="{00000000-0005-0000-0000-00006C370000}"/>
    <cellStyle name="Normal 3 2 2 2 2 5 7 2 2" xfId="15194" xr:uid="{00000000-0005-0000-0000-00006D370000}"/>
    <cellStyle name="Normal 3 2 2 2 2 5 7 3" xfId="15195" xr:uid="{00000000-0005-0000-0000-00006E370000}"/>
    <cellStyle name="Normal 3 2 2 2 2 5 8" xfId="15196" xr:uid="{00000000-0005-0000-0000-00006F370000}"/>
    <cellStyle name="Normal 3 2 2 2 2 5 8 2" xfId="15197" xr:uid="{00000000-0005-0000-0000-000070370000}"/>
    <cellStyle name="Normal 3 2 2 2 2 5 9" xfId="15198" xr:uid="{00000000-0005-0000-0000-000071370000}"/>
    <cellStyle name="Normal 3 2 2 2 2 5 9 2" xfId="15199" xr:uid="{00000000-0005-0000-0000-000072370000}"/>
    <cellStyle name="Normal 3 2 2 2 2 6" xfId="15200" xr:uid="{00000000-0005-0000-0000-000073370000}"/>
    <cellStyle name="Normal 3 2 2 2 2 6 2" xfId="15201" xr:uid="{00000000-0005-0000-0000-000074370000}"/>
    <cellStyle name="Normal 3 2 2 2 2 6 2 2" xfId="15202" xr:uid="{00000000-0005-0000-0000-000075370000}"/>
    <cellStyle name="Normal 3 2 2 2 2 6 2 2 2" xfId="15203" xr:uid="{00000000-0005-0000-0000-000076370000}"/>
    <cellStyle name="Normal 3 2 2 2 2 6 2 2 2 2" xfId="15204" xr:uid="{00000000-0005-0000-0000-000077370000}"/>
    <cellStyle name="Normal 3 2 2 2 2 6 2 2 2 2 2" xfId="15205" xr:uid="{00000000-0005-0000-0000-000078370000}"/>
    <cellStyle name="Normal 3 2 2 2 2 6 2 2 2 2 2 2" xfId="15206" xr:uid="{00000000-0005-0000-0000-000079370000}"/>
    <cellStyle name="Normal 3 2 2 2 2 6 2 2 2 2 3" xfId="15207" xr:uid="{00000000-0005-0000-0000-00007A370000}"/>
    <cellStyle name="Normal 3 2 2 2 2 6 2 2 2 3" xfId="15208" xr:uid="{00000000-0005-0000-0000-00007B370000}"/>
    <cellStyle name="Normal 3 2 2 2 2 6 2 2 2 3 2" xfId="15209" xr:uid="{00000000-0005-0000-0000-00007C370000}"/>
    <cellStyle name="Normal 3 2 2 2 2 6 2 2 2 4" xfId="15210" xr:uid="{00000000-0005-0000-0000-00007D370000}"/>
    <cellStyle name="Normal 3 2 2 2 2 6 2 2 3" xfId="15211" xr:uid="{00000000-0005-0000-0000-00007E370000}"/>
    <cellStyle name="Normal 3 2 2 2 2 6 2 2 3 2" xfId="15212" xr:uid="{00000000-0005-0000-0000-00007F370000}"/>
    <cellStyle name="Normal 3 2 2 2 2 6 2 2 3 2 2" xfId="15213" xr:uid="{00000000-0005-0000-0000-000080370000}"/>
    <cellStyle name="Normal 3 2 2 2 2 6 2 2 3 3" xfId="15214" xr:uid="{00000000-0005-0000-0000-000081370000}"/>
    <cellStyle name="Normal 3 2 2 2 2 6 2 2 4" xfId="15215" xr:uid="{00000000-0005-0000-0000-000082370000}"/>
    <cellStyle name="Normal 3 2 2 2 2 6 2 2 4 2" xfId="15216" xr:uid="{00000000-0005-0000-0000-000083370000}"/>
    <cellStyle name="Normal 3 2 2 2 2 6 2 2 5" xfId="15217" xr:uid="{00000000-0005-0000-0000-000084370000}"/>
    <cellStyle name="Normal 3 2 2 2 2 6 2 3" xfId="15218" xr:uid="{00000000-0005-0000-0000-000085370000}"/>
    <cellStyle name="Normal 3 2 2 2 2 6 2 3 2" xfId="15219" xr:uid="{00000000-0005-0000-0000-000086370000}"/>
    <cellStyle name="Normal 3 2 2 2 2 6 2 3 2 2" xfId="15220" xr:uid="{00000000-0005-0000-0000-000087370000}"/>
    <cellStyle name="Normal 3 2 2 2 2 6 2 3 2 2 2" xfId="15221" xr:uid="{00000000-0005-0000-0000-000088370000}"/>
    <cellStyle name="Normal 3 2 2 2 2 6 2 3 2 3" xfId="15222" xr:uid="{00000000-0005-0000-0000-000089370000}"/>
    <cellStyle name="Normal 3 2 2 2 2 6 2 3 3" xfId="15223" xr:uid="{00000000-0005-0000-0000-00008A370000}"/>
    <cellStyle name="Normal 3 2 2 2 2 6 2 3 3 2" xfId="15224" xr:uid="{00000000-0005-0000-0000-00008B370000}"/>
    <cellStyle name="Normal 3 2 2 2 2 6 2 3 4" xfId="15225" xr:uid="{00000000-0005-0000-0000-00008C370000}"/>
    <cellStyle name="Normal 3 2 2 2 2 6 2 4" xfId="15226" xr:uid="{00000000-0005-0000-0000-00008D370000}"/>
    <cellStyle name="Normal 3 2 2 2 2 6 2 4 2" xfId="15227" xr:uid="{00000000-0005-0000-0000-00008E370000}"/>
    <cellStyle name="Normal 3 2 2 2 2 6 2 4 2 2" xfId="15228" xr:uid="{00000000-0005-0000-0000-00008F370000}"/>
    <cellStyle name="Normal 3 2 2 2 2 6 2 4 2 2 2" xfId="15229" xr:uid="{00000000-0005-0000-0000-000090370000}"/>
    <cellStyle name="Normal 3 2 2 2 2 6 2 4 2 3" xfId="15230" xr:uid="{00000000-0005-0000-0000-000091370000}"/>
    <cellStyle name="Normal 3 2 2 2 2 6 2 4 3" xfId="15231" xr:uid="{00000000-0005-0000-0000-000092370000}"/>
    <cellStyle name="Normal 3 2 2 2 2 6 2 4 3 2" xfId="15232" xr:uid="{00000000-0005-0000-0000-000093370000}"/>
    <cellStyle name="Normal 3 2 2 2 2 6 2 4 4" xfId="15233" xr:uid="{00000000-0005-0000-0000-000094370000}"/>
    <cellStyle name="Normal 3 2 2 2 2 6 2 5" xfId="15234" xr:uid="{00000000-0005-0000-0000-000095370000}"/>
    <cellStyle name="Normal 3 2 2 2 2 6 2 5 2" xfId="15235" xr:uid="{00000000-0005-0000-0000-000096370000}"/>
    <cellStyle name="Normal 3 2 2 2 2 6 2 5 2 2" xfId="15236" xr:uid="{00000000-0005-0000-0000-000097370000}"/>
    <cellStyle name="Normal 3 2 2 2 2 6 2 5 3" xfId="15237" xr:uid="{00000000-0005-0000-0000-000098370000}"/>
    <cellStyle name="Normal 3 2 2 2 2 6 2 6" xfId="15238" xr:uid="{00000000-0005-0000-0000-000099370000}"/>
    <cellStyle name="Normal 3 2 2 2 2 6 2 6 2" xfId="15239" xr:uid="{00000000-0005-0000-0000-00009A370000}"/>
    <cellStyle name="Normal 3 2 2 2 2 6 2 7" xfId="15240" xr:uid="{00000000-0005-0000-0000-00009B370000}"/>
    <cellStyle name="Normal 3 2 2 2 2 6 2 7 2" xfId="15241" xr:uid="{00000000-0005-0000-0000-00009C370000}"/>
    <cellStyle name="Normal 3 2 2 2 2 6 2 8" xfId="15242" xr:uid="{00000000-0005-0000-0000-00009D370000}"/>
    <cellStyle name="Normal 3 2 2 2 2 6 3" xfId="15243" xr:uid="{00000000-0005-0000-0000-00009E370000}"/>
    <cellStyle name="Normal 3 2 2 2 2 6 3 2" xfId="15244" xr:uid="{00000000-0005-0000-0000-00009F370000}"/>
    <cellStyle name="Normal 3 2 2 2 2 6 3 2 2" xfId="15245" xr:uid="{00000000-0005-0000-0000-0000A0370000}"/>
    <cellStyle name="Normal 3 2 2 2 2 6 3 2 2 2" xfId="15246" xr:uid="{00000000-0005-0000-0000-0000A1370000}"/>
    <cellStyle name="Normal 3 2 2 2 2 6 3 2 2 2 2" xfId="15247" xr:uid="{00000000-0005-0000-0000-0000A2370000}"/>
    <cellStyle name="Normal 3 2 2 2 2 6 3 2 2 3" xfId="15248" xr:uid="{00000000-0005-0000-0000-0000A3370000}"/>
    <cellStyle name="Normal 3 2 2 2 2 6 3 2 3" xfId="15249" xr:uid="{00000000-0005-0000-0000-0000A4370000}"/>
    <cellStyle name="Normal 3 2 2 2 2 6 3 2 3 2" xfId="15250" xr:uid="{00000000-0005-0000-0000-0000A5370000}"/>
    <cellStyle name="Normal 3 2 2 2 2 6 3 2 4" xfId="15251" xr:uid="{00000000-0005-0000-0000-0000A6370000}"/>
    <cellStyle name="Normal 3 2 2 2 2 6 3 3" xfId="15252" xr:uid="{00000000-0005-0000-0000-0000A7370000}"/>
    <cellStyle name="Normal 3 2 2 2 2 6 3 3 2" xfId="15253" xr:uid="{00000000-0005-0000-0000-0000A8370000}"/>
    <cellStyle name="Normal 3 2 2 2 2 6 3 3 2 2" xfId="15254" xr:uid="{00000000-0005-0000-0000-0000A9370000}"/>
    <cellStyle name="Normal 3 2 2 2 2 6 3 3 3" xfId="15255" xr:uid="{00000000-0005-0000-0000-0000AA370000}"/>
    <cellStyle name="Normal 3 2 2 2 2 6 3 4" xfId="15256" xr:uid="{00000000-0005-0000-0000-0000AB370000}"/>
    <cellStyle name="Normal 3 2 2 2 2 6 3 4 2" xfId="15257" xr:uid="{00000000-0005-0000-0000-0000AC370000}"/>
    <cellStyle name="Normal 3 2 2 2 2 6 3 5" xfId="15258" xr:uid="{00000000-0005-0000-0000-0000AD370000}"/>
    <cellStyle name="Normal 3 2 2 2 2 6 4" xfId="15259" xr:uid="{00000000-0005-0000-0000-0000AE370000}"/>
    <cellStyle name="Normal 3 2 2 2 2 6 4 2" xfId="15260" xr:uid="{00000000-0005-0000-0000-0000AF370000}"/>
    <cellStyle name="Normal 3 2 2 2 2 6 4 2 2" xfId="15261" xr:uid="{00000000-0005-0000-0000-0000B0370000}"/>
    <cellStyle name="Normal 3 2 2 2 2 6 4 2 2 2" xfId="15262" xr:uid="{00000000-0005-0000-0000-0000B1370000}"/>
    <cellStyle name="Normal 3 2 2 2 2 6 4 2 3" xfId="15263" xr:uid="{00000000-0005-0000-0000-0000B2370000}"/>
    <cellStyle name="Normal 3 2 2 2 2 6 4 3" xfId="15264" xr:uid="{00000000-0005-0000-0000-0000B3370000}"/>
    <cellStyle name="Normal 3 2 2 2 2 6 4 3 2" xfId="15265" xr:uid="{00000000-0005-0000-0000-0000B4370000}"/>
    <cellStyle name="Normal 3 2 2 2 2 6 4 4" xfId="15266" xr:uid="{00000000-0005-0000-0000-0000B5370000}"/>
    <cellStyle name="Normal 3 2 2 2 2 6 5" xfId="15267" xr:uid="{00000000-0005-0000-0000-0000B6370000}"/>
    <cellStyle name="Normal 3 2 2 2 2 6 5 2" xfId="15268" xr:uid="{00000000-0005-0000-0000-0000B7370000}"/>
    <cellStyle name="Normal 3 2 2 2 2 6 5 2 2" xfId="15269" xr:uid="{00000000-0005-0000-0000-0000B8370000}"/>
    <cellStyle name="Normal 3 2 2 2 2 6 5 2 2 2" xfId="15270" xr:uid="{00000000-0005-0000-0000-0000B9370000}"/>
    <cellStyle name="Normal 3 2 2 2 2 6 5 2 3" xfId="15271" xr:uid="{00000000-0005-0000-0000-0000BA370000}"/>
    <cellStyle name="Normal 3 2 2 2 2 6 5 3" xfId="15272" xr:uid="{00000000-0005-0000-0000-0000BB370000}"/>
    <cellStyle name="Normal 3 2 2 2 2 6 5 3 2" xfId="15273" xr:uid="{00000000-0005-0000-0000-0000BC370000}"/>
    <cellStyle name="Normal 3 2 2 2 2 6 5 4" xfId="15274" xr:uid="{00000000-0005-0000-0000-0000BD370000}"/>
    <cellStyle name="Normal 3 2 2 2 2 6 6" xfId="15275" xr:uid="{00000000-0005-0000-0000-0000BE370000}"/>
    <cellStyle name="Normal 3 2 2 2 2 6 6 2" xfId="15276" xr:uid="{00000000-0005-0000-0000-0000BF370000}"/>
    <cellStyle name="Normal 3 2 2 2 2 6 6 2 2" xfId="15277" xr:uid="{00000000-0005-0000-0000-0000C0370000}"/>
    <cellStyle name="Normal 3 2 2 2 2 6 6 3" xfId="15278" xr:uid="{00000000-0005-0000-0000-0000C1370000}"/>
    <cellStyle name="Normal 3 2 2 2 2 6 7" xfId="15279" xr:uid="{00000000-0005-0000-0000-0000C2370000}"/>
    <cellStyle name="Normal 3 2 2 2 2 6 7 2" xfId="15280" xr:uid="{00000000-0005-0000-0000-0000C3370000}"/>
    <cellStyle name="Normal 3 2 2 2 2 6 8" xfId="15281" xr:uid="{00000000-0005-0000-0000-0000C4370000}"/>
    <cellStyle name="Normal 3 2 2 2 2 6 8 2" xfId="15282" xr:uid="{00000000-0005-0000-0000-0000C5370000}"/>
    <cellStyle name="Normal 3 2 2 2 2 6 9" xfId="15283" xr:uid="{00000000-0005-0000-0000-0000C6370000}"/>
    <cellStyle name="Normal 3 2 2 2 2 7" xfId="15284" xr:uid="{00000000-0005-0000-0000-0000C7370000}"/>
    <cellStyle name="Normal 3 2 2 2 2 7 2" xfId="15285" xr:uid="{00000000-0005-0000-0000-0000C8370000}"/>
    <cellStyle name="Normal 3 2 2 2 2 7 2 2" xfId="15286" xr:uid="{00000000-0005-0000-0000-0000C9370000}"/>
    <cellStyle name="Normal 3 2 2 2 2 7 2 2 2" xfId="15287" xr:uid="{00000000-0005-0000-0000-0000CA370000}"/>
    <cellStyle name="Normal 3 2 2 2 2 7 2 2 2 2" xfId="15288" xr:uid="{00000000-0005-0000-0000-0000CB370000}"/>
    <cellStyle name="Normal 3 2 2 2 2 7 2 2 2 2 2" xfId="15289" xr:uid="{00000000-0005-0000-0000-0000CC370000}"/>
    <cellStyle name="Normal 3 2 2 2 2 7 2 2 2 3" xfId="15290" xr:uid="{00000000-0005-0000-0000-0000CD370000}"/>
    <cellStyle name="Normal 3 2 2 2 2 7 2 2 3" xfId="15291" xr:uid="{00000000-0005-0000-0000-0000CE370000}"/>
    <cellStyle name="Normal 3 2 2 2 2 7 2 2 3 2" xfId="15292" xr:uid="{00000000-0005-0000-0000-0000CF370000}"/>
    <cellStyle name="Normal 3 2 2 2 2 7 2 2 4" xfId="15293" xr:uid="{00000000-0005-0000-0000-0000D0370000}"/>
    <cellStyle name="Normal 3 2 2 2 2 7 2 3" xfId="15294" xr:uid="{00000000-0005-0000-0000-0000D1370000}"/>
    <cellStyle name="Normal 3 2 2 2 2 7 2 3 2" xfId="15295" xr:uid="{00000000-0005-0000-0000-0000D2370000}"/>
    <cellStyle name="Normal 3 2 2 2 2 7 2 3 2 2" xfId="15296" xr:uid="{00000000-0005-0000-0000-0000D3370000}"/>
    <cellStyle name="Normal 3 2 2 2 2 7 2 3 3" xfId="15297" xr:uid="{00000000-0005-0000-0000-0000D4370000}"/>
    <cellStyle name="Normal 3 2 2 2 2 7 2 4" xfId="15298" xr:uid="{00000000-0005-0000-0000-0000D5370000}"/>
    <cellStyle name="Normal 3 2 2 2 2 7 2 4 2" xfId="15299" xr:uid="{00000000-0005-0000-0000-0000D6370000}"/>
    <cellStyle name="Normal 3 2 2 2 2 7 2 5" xfId="15300" xr:uid="{00000000-0005-0000-0000-0000D7370000}"/>
    <cellStyle name="Normal 3 2 2 2 2 7 3" xfId="15301" xr:uid="{00000000-0005-0000-0000-0000D8370000}"/>
    <cellStyle name="Normal 3 2 2 2 2 7 3 2" xfId="15302" xr:uid="{00000000-0005-0000-0000-0000D9370000}"/>
    <cellStyle name="Normal 3 2 2 2 2 7 3 2 2" xfId="15303" xr:uid="{00000000-0005-0000-0000-0000DA370000}"/>
    <cellStyle name="Normal 3 2 2 2 2 7 3 2 2 2" xfId="15304" xr:uid="{00000000-0005-0000-0000-0000DB370000}"/>
    <cellStyle name="Normal 3 2 2 2 2 7 3 2 3" xfId="15305" xr:uid="{00000000-0005-0000-0000-0000DC370000}"/>
    <cellStyle name="Normal 3 2 2 2 2 7 3 3" xfId="15306" xr:uid="{00000000-0005-0000-0000-0000DD370000}"/>
    <cellStyle name="Normal 3 2 2 2 2 7 3 3 2" xfId="15307" xr:uid="{00000000-0005-0000-0000-0000DE370000}"/>
    <cellStyle name="Normal 3 2 2 2 2 7 3 4" xfId="15308" xr:uid="{00000000-0005-0000-0000-0000DF370000}"/>
    <cellStyle name="Normal 3 2 2 2 2 7 4" xfId="15309" xr:uid="{00000000-0005-0000-0000-0000E0370000}"/>
    <cellStyle name="Normal 3 2 2 2 2 7 4 2" xfId="15310" xr:uid="{00000000-0005-0000-0000-0000E1370000}"/>
    <cellStyle name="Normal 3 2 2 2 2 7 4 2 2" xfId="15311" xr:uid="{00000000-0005-0000-0000-0000E2370000}"/>
    <cellStyle name="Normal 3 2 2 2 2 7 4 2 2 2" xfId="15312" xr:uid="{00000000-0005-0000-0000-0000E3370000}"/>
    <cellStyle name="Normal 3 2 2 2 2 7 4 2 3" xfId="15313" xr:uid="{00000000-0005-0000-0000-0000E4370000}"/>
    <cellStyle name="Normal 3 2 2 2 2 7 4 3" xfId="15314" xr:uid="{00000000-0005-0000-0000-0000E5370000}"/>
    <cellStyle name="Normal 3 2 2 2 2 7 4 3 2" xfId="15315" xr:uid="{00000000-0005-0000-0000-0000E6370000}"/>
    <cellStyle name="Normal 3 2 2 2 2 7 4 4" xfId="15316" xr:uid="{00000000-0005-0000-0000-0000E7370000}"/>
    <cellStyle name="Normal 3 2 2 2 2 7 5" xfId="15317" xr:uid="{00000000-0005-0000-0000-0000E8370000}"/>
    <cellStyle name="Normal 3 2 2 2 2 7 5 2" xfId="15318" xr:uid="{00000000-0005-0000-0000-0000E9370000}"/>
    <cellStyle name="Normal 3 2 2 2 2 7 5 2 2" xfId="15319" xr:uid="{00000000-0005-0000-0000-0000EA370000}"/>
    <cellStyle name="Normal 3 2 2 2 2 7 5 3" xfId="15320" xr:uid="{00000000-0005-0000-0000-0000EB370000}"/>
    <cellStyle name="Normal 3 2 2 2 2 7 6" xfId="15321" xr:uid="{00000000-0005-0000-0000-0000EC370000}"/>
    <cellStyle name="Normal 3 2 2 2 2 7 6 2" xfId="15322" xr:uid="{00000000-0005-0000-0000-0000ED370000}"/>
    <cellStyle name="Normal 3 2 2 2 2 7 7" xfId="15323" xr:uid="{00000000-0005-0000-0000-0000EE370000}"/>
    <cellStyle name="Normal 3 2 2 2 2 7 7 2" xfId="15324" xr:uid="{00000000-0005-0000-0000-0000EF370000}"/>
    <cellStyle name="Normal 3 2 2 2 2 7 8" xfId="15325" xr:uid="{00000000-0005-0000-0000-0000F0370000}"/>
    <cellStyle name="Normal 3 2 2 2 2 8" xfId="15326" xr:uid="{00000000-0005-0000-0000-0000F1370000}"/>
    <cellStyle name="Normal 3 2 2 2 2 8 2" xfId="15327" xr:uid="{00000000-0005-0000-0000-0000F2370000}"/>
    <cellStyle name="Normal 3 2 2 2 2 8 2 2" xfId="15328" xr:uid="{00000000-0005-0000-0000-0000F3370000}"/>
    <cellStyle name="Normal 3 2 2 2 2 8 2 2 2" xfId="15329" xr:uid="{00000000-0005-0000-0000-0000F4370000}"/>
    <cellStyle name="Normal 3 2 2 2 2 8 2 2 2 2" xfId="15330" xr:uid="{00000000-0005-0000-0000-0000F5370000}"/>
    <cellStyle name="Normal 3 2 2 2 2 8 2 2 2 2 2" xfId="15331" xr:uid="{00000000-0005-0000-0000-0000F6370000}"/>
    <cellStyle name="Normal 3 2 2 2 2 8 2 2 2 3" xfId="15332" xr:uid="{00000000-0005-0000-0000-0000F7370000}"/>
    <cellStyle name="Normal 3 2 2 2 2 8 2 2 3" xfId="15333" xr:uid="{00000000-0005-0000-0000-0000F8370000}"/>
    <cellStyle name="Normal 3 2 2 2 2 8 2 2 3 2" xfId="15334" xr:uid="{00000000-0005-0000-0000-0000F9370000}"/>
    <cellStyle name="Normal 3 2 2 2 2 8 2 2 4" xfId="15335" xr:uid="{00000000-0005-0000-0000-0000FA370000}"/>
    <cellStyle name="Normal 3 2 2 2 2 8 2 3" xfId="15336" xr:uid="{00000000-0005-0000-0000-0000FB370000}"/>
    <cellStyle name="Normal 3 2 2 2 2 8 2 3 2" xfId="15337" xr:uid="{00000000-0005-0000-0000-0000FC370000}"/>
    <cellStyle name="Normal 3 2 2 2 2 8 2 3 2 2" xfId="15338" xr:uid="{00000000-0005-0000-0000-0000FD370000}"/>
    <cellStyle name="Normal 3 2 2 2 2 8 2 3 3" xfId="15339" xr:uid="{00000000-0005-0000-0000-0000FE370000}"/>
    <cellStyle name="Normal 3 2 2 2 2 8 2 4" xfId="15340" xr:uid="{00000000-0005-0000-0000-0000FF370000}"/>
    <cellStyle name="Normal 3 2 2 2 2 8 2 4 2" xfId="15341" xr:uid="{00000000-0005-0000-0000-000000380000}"/>
    <cellStyle name="Normal 3 2 2 2 2 8 2 5" xfId="15342" xr:uid="{00000000-0005-0000-0000-000001380000}"/>
    <cellStyle name="Normal 3 2 2 2 2 8 3" xfId="15343" xr:uid="{00000000-0005-0000-0000-000002380000}"/>
    <cellStyle name="Normal 3 2 2 2 2 8 3 2" xfId="15344" xr:uid="{00000000-0005-0000-0000-000003380000}"/>
    <cellStyle name="Normal 3 2 2 2 2 8 3 2 2" xfId="15345" xr:uid="{00000000-0005-0000-0000-000004380000}"/>
    <cellStyle name="Normal 3 2 2 2 2 8 3 2 2 2" xfId="15346" xr:uid="{00000000-0005-0000-0000-000005380000}"/>
    <cellStyle name="Normal 3 2 2 2 2 8 3 2 3" xfId="15347" xr:uid="{00000000-0005-0000-0000-000006380000}"/>
    <cellStyle name="Normal 3 2 2 2 2 8 3 3" xfId="15348" xr:uid="{00000000-0005-0000-0000-000007380000}"/>
    <cellStyle name="Normal 3 2 2 2 2 8 3 3 2" xfId="15349" xr:uid="{00000000-0005-0000-0000-000008380000}"/>
    <cellStyle name="Normal 3 2 2 2 2 8 3 4" xfId="15350" xr:uid="{00000000-0005-0000-0000-000009380000}"/>
    <cellStyle name="Normal 3 2 2 2 2 8 4" xfId="15351" xr:uid="{00000000-0005-0000-0000-00000A380000}"/>
    <cellStyle name="Normal 3 2 2 2 2 8 4 2" xfId="15352" xr:uid="{00000000-0005-0000-0000-00000B380000}"/>
    <cellStyle name="Normal 3 2 2 2 2 8 4 2 2" xfId="15353" xr:uid="{00000000-0005-0000-0000-00000C380000}"/>
    <cellStyle name="Normal 3 2 2 2 2 8 4 2 2 2" xfId="15354" xr:uid="{00000000-0005-0000-0000-00000D380000}"/>
    <cellStyle name="Normal 3 2 2 2 2 8 4 2 3" xfId="15355" xr:uid="{00000000-0005-0000-0000-00000E380000}"/>
    <cellStyle name="Normal 3 2 2 2 2 8 4 3" xfId="15356" xr:uid="{00000000-0005-0000-0000-00000F380000}"/>
    <cellStyle name="Normal 3 2 2 2 2 8 4 3 2" xfId="15357" xr:uid="{00000000-0005-0000-0000-000010380000}"/>
    <cellStyle name="Normal 3 2 2 2 2 8 4 4" xfId="15358" xr:uid="{00000000-0005-0000-0000-000011380000}"/>
    <cellStyle name="Normal 3 2 2 2 2 8 5" xfId="15359" xr:uid="{00000000-0005-0000-0000-000012380000}"/>
    <cellStyle name="Normal 3 2 2 2 2 8 5 2" xfId="15360" xr:uid="{00000000-0005-0000-0000-000013380000}"/>
    <cellStyle name="Normal 3 2 2 2 2 8 5 2 2" xfId="15361" xr:uid="{00000000-0005-0000-0000-000014380000}"/>
    <cellStyle name="Normal 3 2 2 2 2 8 5 3" xfId="15362" xr:uid="{00000000-0005-0000-0000-000015380000}"/>
    <cellStyle name="Normal 3 2 2 2 2 8 6" xfId="15363" xr:uid="{00000000-0005-0000-0000-000016380000}"/>
    <cellStyle name="Normal 3 2 2 2 2 8 6 2" xfId="15364" xr:uid="{00000000-0005-0000-0000-000017380000}"/>
    <cellStyle name="Normal 3 2 2 2 2 8 7" xfId="15365" xr:uid="{00000000-0005-0000-0000-000018380000}"/>
    <cellStyle name="Normal 3 2 2 2 2 8 7 2" xfId="15366" xr:uid="{00000000-0005-0000-0000-000019380000}"/>
    <cellStyle name="Normal 3 2 2 2 2 8 8" xfId="15367" xr:uid="{00000000-0005-0000-0000-00001A380000}"/>
    <cellStyle name="Normal 3 2 2 2 2 9" xfId="15368" xr:uid="{00000000-0005-0000-0000-00001B380000}"/>
    <cellStyle name="Normal 3 2 2 2 2 9 2" xfId="15369" xr:uid="{00000000-0005-0000-0000-00001C380000}"/>
    <cellStyle name="Normal 3 2 2 2 2 9 2 2" xfId="15370" xr:uid="{00000000-0005-0000-0000-00001D380000}"/>
    <cellStyle name="Normal 3 2 2 2 2 9 2 2 2" xfId="15371" xr:uid="{00000000-0005-0000-0000-00001E380000}"/>
    <cellStyle name="Normal 3 2 2 2 2 9 2 2 2 2" xfId="15372" xr:uid="{00000000-0005-0000-0000-00001F380000}"/>
    <cellStyle name="Normal 3 2 2 2 2 9 2 2 2 2 2" xfId="15373" xr:uid="{00000000-0005-0000-0000-000020380000}"/>
    <cellStyle name="Normal 3 2 2 2 2 9 2 2 2 3" xfId="15374" xr:uid="{00000000-0005-0000-0000-000021380000}"/>
    <cellStyle name="Normal 3 2 2 2 2 9 2 2 3" xfId="15375" xr:uid="{00000000-0005-0000-0000-000022380000}"/>
    <cellStyle name="Normal 3 2 2 2 2 9 2 2 3 2" xfId="15376" xr:uid="{00000000-0005-0000-0000-000023380000}"/>
    <cellStyle name="Normal 3 2 2 2 2 9 2 2 4" xfId="15377" xr:uid="{00000000-0005-0000-0000-000024380000}"/>
    <cellStyle name="Normal 3 2 2 2 2 9 2 3" xfId="15378" xr:uid="{00000000-0005-0000-0000-000025380000}"/>
    <cellStyle name="Normal 3 2 2 2 2 9 2 3 2" xfId="15379" xr:uid="{00000000-0005-0000-0000-000026380000}"/>
    <cellStyle name="Normal 3 2 2 2 2 9 2 3 2 2" xfId="15380" xr:uid="{00000000-0005-0000-0000-000027380000}"/>
    <cellStyle name="Normal 3 2 2 2 2 9 2 3 3" xfId="15381" xr:uid="{00000000-0005-0000-0000-000028380000}"/>
    <cellStyle name="Normal 3 2 2 2 2 9 2 4" xfId="15382" xr:uid="{00000000-0005-0000-0000-000029380000}"/>
    <cellStyle name="Normal 3 2 2 2 2 9 2 4 2" xfId="15383" xr:uid="{00000000-0005-0000-0000-00002A380000}"/>
    <cellStyle name="Normal 3 2 2 2 2 9 2 5" xfId="15384" xr:uid="{00000000-0005-0000-0000-00002B380000}"/>
    <cellStyle name="Normal 3 2 2 2 2 9 3" xfId="15385" xr:uid="{00000000-0005-0000-0000-00002C380000}"/>
    <cellStyle name="Normal 3 2 2 2 2 9 3 2" xfId="15386" xr:uid="{00000000-0005-0000-0000-00002D380000}"/>
    <cellStyle name="Normal 3 2 2 2 2 9 3 2 2" xfId="15387" xr:uid="{00000000-0005-0000-0000-00002E380000}"/>
    <cellStyle name="Normal 3 2 2 2 2 9 3 2 2 2" xfId="15388" xr:uid="{00000000-0005-0000-0000-00002F380000}"/>
    <cellStyle name="Normal 3 2 2 2 2 9 3 2 3" xfId="15389" xr:uid="{00000000-0005-0000-0000-000030380000}"/>
    <cellStyle name="Normal 3 2 2 2 2 9 3 3" xfId="15390" xr:uid="{00000000-0005-0000-0000-000031380000}"/>
    <cellStyle name="Normal 3 2 2 2 2 9 3 3 2" xfId="15391" xr:uid="{00000000-0005-0000-0000-000032380000}"/>
    <cellStyle name="Normal 3 2 2 2 2 9 3 4" xfId="15392" xr:uid="{00000000-0005-0000-0000-000033380000}"/>
    <cellStyle name="Normal 3 2 2 2 2 9 4" xfId="15393" xr:uid="{00000000-0005-0000-0000-000034380000}"/>
    <cellStyle name="Normal 3 2 2 2 2 9 4 2" xfId="15394" xr:uid="{00000000-0005-0000-0000-000035380000}"/>
    <cellStyle name="Normal 3 2 2 2 2 9 4 2 2" xfId="15395" xr:uid="{00000000-0005-0000-0000-000036380000}"/>
    <cellStyle name="Normal 3 2 2 2 2 9 4 3" xfId="15396" xr:uid="{00000000-0005-0000-0000-000037380000}"/>
    <cellStyle name="Normal 3 2 2 2 2 9 5" xfId="15397" xr:uid="{00000000-0005-0000-0000-000038380000}"/>
    <cellStyle name="Normal 3 2 2 2 2 9 5 2" xfId="15398" xr:uid="{00000000-0005-0000-0000-000039380000}"/>
    <cellStyle name="Normal 3 2 2 2 2 9 6" xfId="15399" xr:uid="{00000000-0005-0000-0000-00003A380000}"/>
    <cellStyle name="Normal 3 2 2 2 3" xfId="15400" xr:uid="{00000000-0005-0000-0000-00003B380000}"/>
    <cellStyle name="Normal 3 2 2 2 3 10" xfId="15401" xr:uid="{00000000-0005-0000-0000-00003C380000}"/>
    <cellStyle name="Normal 3 2 2 2 3 10 2" xfId="15402" xr:uid="{00000000-0005-0000-0000-00003D380000}"/>
    <cellStyle name="Normal 3 2 2 2 3 10 2 2" xfId="15403" xr:uid="{00000000-0005-0000-0000-00003E380000}"/>
    <cellStyle name="Normal 3 2 2 2 3 10 2 2 2" xfId="15404" xr:uid="{00000000-0005-0000-0000-00003F380000}"/>
    <cellStyle name="Normal 3 2 2 2 3 10 2 3" xfId="15405" xr:uid="{00000000-0005-0000-0000-000040380000}"/>
    <cellStyle name="Normal 3 2 2 2 3 10 3" xfId="15406" xr:uid="{00000000-0005-0000-0000-000041380000}"/>
    <cellStyle name="Normal 3 2 2 2 3 10 3 2" xfId="15407" xr:uid="{00000000-0005-0000-0000-000042380000}"/>
    <cellStyle name="Normal 3 2 2 2 3 10 4" xfId="15408" xr:uid="{00000000-0005-0000-0000-000043380000}"/>
    <cellStyle name="Normal 3 2 2 2 3 11" xfId="15409" xr:uid="{00000000-0005-0000-0000-000044380000}"/>
    <cellStyle name="Normal 3 2 2 2 3 11 2" xfId="15410" xr:uid="{00000000-0005-0000-0000-000045380000}"/>
    <cellStyle name="Normal 3 2 2 2 3 11 2 2" xfId="15411" xr:uid="{00000000-0005-0000-0000-000046380000}"/>
    <cellStyle name="Normal 3 2 2 2 3 11 2 2 2" xfId="15412" xr:uid="{00000000-0005-0000-0000-000047380000}"/>
    <cellStyle name="Normal 3 2 2 2 3 11 2 3" xfId="15413" xr:uid="{00000000-0005-0000-0000-000048380000}"/>
    <cellStyle name="Normal 3 2 2 2 3 11 3" xfId="15414" xr:uid="{00000000-0005-0000-0000-000049380000}"/>
    <cellStyle name="Normal 3 2 2 2 3 11 3 2" xfId="15415" xr:uid="{00000000-0005-0000-0000-00004A380000}"/>
    <cellStyle name="Normal 3 2 2 2 3 11 4" xfId="15416" xr:uid="{00000000-0005-0000-0000-00004B380000}"/>
    <cellStyle name="Normal 3 2 2 2 3 12" xfId="15417" xr:uid="{00000000-0005-0000-0000-00004C380000}"/>
    <cellStyle name="Normal 3 2 2 2 3 12 2" xfId="15418" xr:uid="{00000000-0005-0000-0000-00004D380000}"/>
    <cellStyle name="Normal 3 2 2 2 3 12 2 2" xfId="15419" xr:uid="{00000000-0005-0000-0000-00004E380000}"/>
    <cellStyle name="Normal 3 2 2 2 3 12 2 2 2" xfId="15420" xr:uid="{00000000-0005-0000-0000-00004F380000}"/>
    <cellStyle name="Normal 3 2 2 2 3 12 2 3" xfId="15421" xr:uid="{00000000-0005-0000-0000-000050380000}"/>
    <cellStyle name="Normal 3 2 2 2 3 12 3" xfId="15422" xr:uid="{00000000-0005-0000-0000-000051380000}"/>
    <cellStyle name="Normal 3 2 2 2 3 12 3 2" xfId="15423" xr:uid="{00000000-0005-0000-0000-000052380000}"/>
    <cellStyle name="Normal 3 2 2 2 3 12 4" xfId="15424" xr:uid="{00000000-0005-0000-0000-000053380000}"/>
    <cellStyle name="Normal 3 2 2 2 3 13" xfId="15425" xr:uid="{00000000-0005-0000-0000-000054380000}"/>
    <cellStyle name="Normal 3 2 2 2 3 13 2" xfId="15426" xr:uid="{00000000-0005-0000-0000-000055380000}"/>
    <cellStyle name="Normal 3 2 2 2 3 13 2 2" xfId="15427" xr:uid="{00000000-0005-0000-0000-000056380000}"/>
    <cellStyle name="Normal 3 2 2 2 3 13 3" xfId="15428" xr:uid="{00000000-0005-0000-0000-000057380000}"/>
    <cellStyle name="Normal 3 2 2 2 3 14" xfId="15429" xr:uid="{00000000-0005-0000-0000-000058380000}"/>
    <cellStyle name="Normal 3 2 2 2 3 14 2" xfId="15430" xr:uid="{00000000-0005-0000-0000-000059380000}"/>
    <cellStyle name="Normal 3 2 2 2 3 15" xfId="15431" xr:uid="{00000000-0005-0000-0000-00005A380000}"/>
    <cellStyle name="Normal 3 2 2 2 3 15 2" xfId="15432" xr:uid="{00000000-0005-0000-0000-00005B380000}"/>
    <cellStyle name="Normal 3 2 2 2 3 16" xfId="15433" xr:uid="{00000000-0005-0000-0000-00005C380000}"/>
    <cellStyle name="Normal 3 2 2 2 3 2" xfId="15434" xr:uid="{00000000-0005-0000-0000-00005D380000}"/>
    <cellStyle name="Normal 3 2 2 2 3 2 10" xfId="15435" xr:uid="{00000000-0005-0000-0000-00005E380000}"/>
    <cellStyle name="Normal 3 2 2 2 3 2 2" xfId="15436" xr:uid="{00000000-0005-0000-0000-00005F380000}"/>
    <cellStyle name="Normal 3 2 2 2 3 2 2 2" xfId="15437" xr:uid="{00000000-0005-0000-0000-000060380000}"/>
    <cellStyle name="Normal 3 2 2 2 3 2 2 2 2" xfId="15438" xr:uid="{00000000-0005-0000-0000-000061380000}"/>
    <cellStyle name="Normal 3 2 2 2 3 2 2 2 2 2" xfId="15439" xr:uid="{00000000-0005-0000-0000-000062380000}"/>
    <cellStyle name="Normal 3 2 2 2 3 2 2 2 2 2 2" xfId="15440" xr:uid="{00000000-0005-0000-0000-000063380000}"/>
    <cellStyle name="Normal 3 2 2 2 3 2 2 2 2 2 2 2" xfId="15441" xr:uid="{00000000-0005-0000-0000-000064380000}"/>
    <cellStyle name="Normal 3 2 2 2 3 2 2 2 2 2 2 2 2" xfId="15442" xr:uid="{00000000-0005-0000-0000-000065380000}"/>
    <cellStyle name="Normal 3 2 2 2 3 2 2 2 2 2 2 3" xfId="15443" xr:uid="{00000000-0005-0000-0000-000066380000}"/>
    <cellStyle name="Normal 3 2 2 2 3 2 2 2 2 2 3" xfId="15444" xr:uid="{00000000-0005-0000-0000-000067380000}"/>
    <cellStyle name="Normal 3 2 2 2 3 2 2 2 2 2 3 2" xfId="15445" xr:uid="{00000000-0005-0000-0000-000068380000}"/>
    <cellStyle name="Normal 3 2 2 2 3 2 2 2 2 2 4" xfId="15446" xr:uid="{00000000-0005-0000-0000-000069380000}"/>
    <cellStyle name="Normal 3 2 2 2 3 2 2 2 2 3" xfId="15447" xr:uid="{00000000-0005-0000-0000-00006A380000}"/>
    <cellStyle name="Normal 3 2 2 2 3 2 2 2 2 3 2" xfId="15448" xr:uid="{00000000-0005-0000-0000-00006B380000}"/>
    <cellStyle name="Normal 3 2 2 2 3 2 2 2 2 3 2 2" xfId="15449" xr:uid="{00000000-0005-0000-0000-00006C380000}"/>
    <cellStyle name="Normal 3 2 2 2 3 2 2 2 2 3 3" xfId="15450" xr:uid="{00000000-0005-0000-0000-00006D380000}"/>
    <cellStyle name="Normal 3 2 2 2 3 2 2 2 2 4" xfId="15451" xr:uid="{00000000-0005-0000-0000-00006E380000}"/>
    <cellStyle name="Normal 3 2 2 2 3 2 2 2 2 4 2" xfId="15452" xr:uid="{00000000-0005-0000-0000-00006F380000}"/>
    <cellStyle name="Normal 3 2 2 2 3 2 2 2 2 5" xfId="15453" xr:uid="{00000000-0005-0000-0000-000070380000}"/>
    <cellStyle name="Normal 3 2 2 2 3 2 2 2 3" xfId="15454" xr:uid="{00000000-0005-0000-0000-000071380000}"/>
    <cellStyle name="Normal 3 2 2 2 3 2 2 2 3 2" xfId="15455" xr:uid="{00000000-0005-0000-0000-000072380000}"/>
    <cellStyle name="Normal 3 2 2 2 3 2 2 2 3 2 2" xfId="15456" xr:uid="{00000000-0005-0000-0000-000073380000}"/>
    <cellStyle name="Normal 3 2 2 2 3 2 2 2 3 2 2 2" xfId="15457" xr:uid="{00000000-0005-0000-0000-000074380000}"/>
    <cellStyle name="Normal 3 2 2 2 3 2 2 2 3 2 3" xfId="15458" xr:uid="{00000000-0005-0000-0000-000075380000}"/>
    <cellStyle name="Normal 3 2 2 2 3 2 2 2 3 3" xfId="15459" xr:uid="{00000000-0005-0000-0000-000076380000}"/>
    <cellStyle name="Normal 3 2 2 2 3 2 2 2 3 3 2" xfId="15460" xr:uid="{00000000-0005-0000-0000-000077380000}"/>
    <cellStyle name="Normal 3 2 2 2 3 2 2 2 3 4" xfId="15461" xr:uid="{00000000-0005-0000-0000-000078380000}"/>
    <cellStyle name="Normal 3 2 2 2 3 2 2 2 4" xfId="15462" xr:uid="{00000000-0005-0000-0000-000079380000}"/>
    <cellStyle name="Normal 3 2 2 2 3 2 2 2 4 2" xfId="15463" xr:uid="{00000000-0005-0000-0000-00007A380000}"/>
    <cellStyle name="Normal 3 2 2 2 3 2 2 2 4 2 2" xfId="15464" xr:uid="{00000000-0005-0000-0000-00007B380000}"/>
    <cellStyle name="Normal 3 2 2 2 3 2 2 2 4 2 2 2" xfId="15465" xr:uid="{00000000-0005-0000-0000-00007C380000}"/>
    <cellStyle name="Normal 3 2 2 2 3 2 2 2 4 2 3" xfId="15466" xr:uid="{00000000-0005-0000-0000-00007D380000}"/>
    <cellStyle name="Normal 3 2 2 2 3 2 2 2 4 3" xfId="15467" xr:uid="{00000000-0005-0000-0000-00007E380000}"/>
    <cellStyle name="Normal 3 2 2 2 3 2 2 2 4 3 2" xfId="15468" xr:uid="{00000000-0005-0000-0000-00007F380000}"/>
    <cellStyle name="Normal 3 2 2 2 3 2 2 2 4 4" xfId="15469" xr:uid="{00000000-0005-0000-0000-000080380000}"/>
    <cellStyle name="Normal 3 2 2 2 3 2 2 2 5" xfId="15470" xr:uid="{00000000-0005-0000-0000-000081380000}"/>
    <cellStyle name="Normal 3 2 2 2 3 2 2 2 5 2" xfId="15471" xr:uid="{00000000-0005-0000-0000-000082380000}"/>
    <cellStyle name="Normal 3 2 2 2 3 2 2 2 5 2 2" xfId="15472" xr:uid="{00000000-0005-0000-0000-000083380000}"/>
    <cellStyle name="Normal 3 2 2 2 3 2 2 2 5 3" xfId="15473" xr:uid="{00000000-0005-0000-0000-000084380000}"/>
    <cellStyle name="Normal 3 2 2 2 3 2 2 2 6" xfId="15474" xr:uid="{00000000-0005-0000-0000-000085380000}"/>
    <cellStyle name="Normal 3 2 2 2 3 2 2 2 6 2" xfId="15475" xr:uid="{00000000-0005-0000-0000-000086380000}"/>
    <cellStyle name="Normal 3 2 2 2 3 2 2 2 7" xfId="15476" xr:uid="{00000000-0005-0000-0000-000087380000}"/>
    <cellStyle name="Normal 3 2 2 2 3 2 2 2 7 2" xfId="15477" xr:uid="{00000000-0005-0000-0000-000088380000}"/>
    <cellStyle name="Normal 3 2 2 2 3 2 2 2 8" xfId="15478" xr:uid="{00000000-0005-0000-0000-000089380000}"/>
    <cellStyle name="Normal 3 2 2 2 3 2 2 3" xfId="15479" xr:uid="{00000000-0005-0000-0000-00008A380000}"/>
    <cellStyle name="Normal 3 2 2 2 3 2 2 3 2" xfId="15480" xr:uid="{00000000-0005-0000-0000-00008B380000}"/>
    <cellStyle name="Normal 3 2 2 2 3 2 2 3 2 2" xfId="15481" xr:uid="{00000000-0005-0000-0000-00008C380000}"/>
    <cellStyle name="Normal 3 2 2 2 3 2 2 3 2 2 2" xfId="15482" xr:uid="{00000000-0005-0000-0000-00008D380000}"/>
    <cellStyle name="Normal 3 2 2 2 3 2 2 3 2 2 2 2" xfId="15483" xr:uid="{00000000-0005-0000-0000-00008E380000}"/>
    <cellStyle name="Normal 3 2 2 2 3 2 2 3 2 2 3" xfId="15484" xr:uid="{00000000-0005-0000-0000-00008F380000}"/>
    <cellStyle name="Normal 3 2 2 2 3 2 2 3 2 3" xfId="15485" xr:uid="{00000000-0005-0000-0000-000090380000}"/>
    <cellStyle name="Normal 3 2 2 2 3 2 2 3 2 3 2" xfId="15486" xr:uid="{00000000-0005-0000-0000-000091380000}"/>
    <cellStyle name="Normal 3 2 2 2 3 2 2 3 2 4" xfId="15487" xr:uid="{00000000-0005-0000-0000-000092380000}"/>
    <cellStyle name="Normal 3 2 2 2 3 2 2 3 3" xfId="15488" xr:uid="{00000000-0005-0000-0000-000093380000}"/>
    <cellStyle name="Normal 3 2 2 2 3 2 2 3 3 2" xfId="15489" xr:uid="{00000000-0005-0000-0000-000094380000}"/>
    <cellStyle name="Normal 3 2 2 2 3 2 2 3 3 2 2" xfId="15490" xr:uid="{00000000-0005-0000-0000-000095380000}"/>
    <cellStyle name="Normal 3 2 2 2 3 2 2 3 3 3" xfId="15491" xr:uid="{00000000-0005-0000-0000-000096380000}"/>
    <cellStyle name="Normal 3 2 2 2 3 2 2 3 4" xfId="15492" xr:uid="{00000000-0005-0000-0000-000097380000}"/>
    <cellStyle name="Normal 3 2 2 2 3 2 2 3 4 2" xfId="15493" xr:uid="{00000000-0005-0000-0000-000098380000}"/>
    <cellStyle name="Normal 3 2 2 2 3 2 2 3 5" xfId="15494" xr:uid="{00000000-0005-0000-0000-000099380000}"/>
    <cellStyle name="Normal 3 2 2 2 3 2 2 4" xfId="15495" xr:uid="{00000000-0005-0000-0000-00009A380000}"/>
    <cellStyle name="Normal 3 2 2 2 3 2 2 4 2" xfId="15496" xr:uid="{00000000-0005-0000-0000-00009B380000}"/>
    <cellStyle name="Normal 3 2 2 2 3 2 2 4 2 2" xfId="15497" xr:uid="{00000000-0005-0000-0000-00009C380000}"/>
    <cellStyle name="Normal 3 2 2 2 3 2 2 4 2 2 2" xfId="15498" xr:uid="{00000000-0005-0000-0000-00009D380000}"/>
    <cellStyle name="Normal 3 2 2 2 3 2 2 4 2 3" xfId="15499" xr:uid="{00000000-0005-0000-0000-00009E380000}"/>
    <cellStyle name="Normal 3 2 2 2 3 2 2 4 3" xfId="15500" xr:uid="{00000000-0005-0000-0000-00009F380000}"/>
    <cellStyle name="Normal 3 2 2 2 3 2 2 4 3 2" xfId="15501" xr:uid="{00000000-0005-0000-0000-0000A0380000}"/>
    <cellStyle name="Normal 3 2 2 2 3 2 2 4 4" xfId="15502" xr:uid="{00000000-0005-0000-0000-0000A1380000}"/>
    <cellStyle name="Normal 3 2 2 2 3 2 2 5" xfId="15503" xr:uid="{00000000-0005-0000-0000-0000A2380000}"/>
    <cellStyle name="Normal 3 2 2 2 3 2 2 5 2" xfId="15504" xr:uid="{00000000-0005-0000-0000-0000A3380000}"/>
    <cellStyle name="Normal 3 2 2 2 3 2 2 5 2 2" xfId="15505" xr:uid="{00000000-0005-0000-0000-0000A4380000}"/>
    <cellStyle name="Normal 3 2 2 2 3 2 2 5 2 2 2" xfId="15506" xr:uid="{00000000-0005-0000-0000-0000A5380000}"/>
    <cellStyle name="Normal 3 2 2 2 3 2 2 5 2 3" xfId="15507" xr:uid="{00000000-0005-0000-0000-0000A6380000}"/>
    <cellStyle name="Normal 3 2 2 2 3 2 2 5 3" xfId="15508" xr:uid="{00000000-0005-0000-0000-0000A7380000}"/>
    <cellStyle name="Normal 3 2 2 2 3 2 2 5 3 2" xfId="15509" xr:uid="{00000000-0005-0000-0000-0000A8380000}"/>
    <cellStyle name="Normal 3 2 2 2 3 2 2 5 4" xfId="15510" xr:uid="{00000000-0005-0000-0000-0000A9380000}"/>
    <cellStyle name="Normal 3 2 2 2 3 2 2 6" xfId="15511" xr:uid="{00000000-0005-0000-0000-0000AA380000}"/>
    <cellStyle name="Normal 3 2 2 2 3 2 2 6 2" xfId="15512" xr:uid="{00000000-0005-0000-0000-0000AB380000}"/>
    <cellStyle name="Normal 3 2 2 2 3 2 2 6 2 2" xfId="15513" xr:uid="{00000000-0005-0000-0000-0000AC380000}"/>
    <cellStyle name="Normal 3 2 2 2 3 2 2 6 3" xfId="15514" xr:uid="{00000000-0005-0000-0000-0000AD380000}"/>
    <cellStyle name="Normal 3 2 2 2 3 2 2 7" xfId="15515" xr:uid="{00000000-0005-0000-0000-0000AE380000}"/>
    <cellStyle name="Normal 3 2 2 2 3 2 2 7 2" xfId="15516" xr:uid="{00000000-0005-0000-0000-0000AF380000}"/>
    <cellStyle name="Normal 3 2 2 2 3 2 2 8" xfId="15517" xr:uid="{00000000-0005-0000-0000-0000B0380000}"/>
    <cellStyle name="Normal 3 2 2 2 3 2 2 8 2" xfId="15518" xr:uid="{00000000-0005-0000-0000-0000B1380000}"/>
    <cellStyle name="Normal 3 2 2 2 3 2 2 9" xfId="15519" xr:uid="{00000000-0005-0000-0000-0000B2380000}"/>
    <cellStyle name="Normal 3 2 2 2 3 2 3" xfId="15520" xr:uid="{00000000-0005-0000-0000-0000B3380000}"/>
    <cellStyle name="Normal 3 2 2 2 3 2 3 2" xfId="15521" xr:uid="{00000000-0005-0000-0000-0000B4380000}"/>
    <cellStyle name="Normal 3 2 2 2 3 2 3 2 2" xfId="15522" xr:uid="{00000000-0005-0000-0000-0000B5380000}"/>
    <cellStyle name="Normal 3 2 2 2 3 2 3 2 2 2" xfId="15523" xr:uid="{00000000-0005-0000-0000-0000B6380000}"/>
    <cellStyle name="Normal 3 2 2 2 3 2 3 2 2 2 2" xfId="15524" xr:uid="{00000000-0005-0000-0000-0000B7380000}"/>
    <cellStyle name="Normal 3 2 2 2 3 2 3 2 2 2 2 2" xfId="15525" xr:uid="{00000000-0005-0000-0000-0000B8380000}"/>
    <cellStyle name="Normal 3 2 2 2 3 2 3 2 2 2 3" xfId="15526" xr:uid="{00000000-0005-0000-0000-0000B9380000}"/>
    <cellStyle name="Normal 3 2 2 2 3 2 3 2 2 3" xfId="15527" xr:uid="{00000000-0005-0000-0000-0000BA380000}"/>
    <cellStyle name="Normal 3 2 2 2 3 2 3 2 2 3 2" xfId="15528" xr:uid="{00000000-0005-0000-0000-0000BB380000}"/>
    <cellStyle name="Normal 3 2 2 2 3 2 3 2 2 4" xfId="15529" xr:uid="{00000000-0005-0000-0000-0000BC380000}"/>
    <cellStyle name="Normal 3 2 2 2 3 2 3 2 3" xfId="15530" xr:uid="{00000000-0005-0000-0000-0000BD380000}"/>
    <cellStyle name="Normal 3 2 2 2 3 2 3 2 3 2" xfId="15531" xr:uid="{00000000-0005-0000-0000-0000BE380000}"/>
    <cellStyle name="Normal 3 2 2 2 3 2 3 2 3 2 2" xfId="15532" xr:uid="{00000000-0005-0000-0000-0000BF380000}"/>
    <cellStyle name="Normal 3 2 2 2 3 2 3 2 3 3" xfId="15533" xr:uid="{00000000-0005-0000-0000-0000C0380000}"/>
    <cellStyle name="Normal 3 2 2 2 3 2 3 2 4" xfId="15534" xr:uid="{00000000-0005-0000-0000-0000C1380000}"/>
    <cellStyle name="Normal 3 2 2 2 3 2 3 2 4 2" xfId="15535" xr:uid="{00000000-0005-0000-0000-0000C2380000}"/>
    <cellStyle name="Normal 3 2 2 2 3 2 3 2 5" xfId="15536" xr:uid="{00000000-0005-0000-0000-0000C3380000}"/>
    <cellStyle name="Normal 3 2 2 2 3 2 3 3" xfId="15537" xr:uid="{00000000-0005-0000-0000-0000C4380000}"/>
    <cellStyle name="Normal 3 2 2 2 3 2 3 3 2" xfId="15538" xr:uid="{00000000-0005-0000-0000-0000C5380000}"/>
    <cellStyle name="Normal 3 2 2 2 3 2 3 3 2 2" xfId="15539" xr:uid="{00000000-0005-0000-0000-0000C6380000}"/>
    <cellStyle name="Normal 3 2 2 2 3 2 3 3 2 2 2" xfId="15540" xr:uid="{00000000-0005-0000-0000-0000C7380000}"/>
    <cellStyle name="Normal 3 2 2 2 3 2 3 3 2 3" xfId="15541" xr:uid="{00000000-0005-0000-0000-0000C8380000}"/>
    <cellStyle name="Normal 3 2 2 2 3 2 3 3 3" xfId="15542" xr:uid="{00000000-0005-0000-0000-0000C9380000}"/>
    <cellStyle name="Normal 3 2 2 2 3 2 3 3 3 2" xfId="15543" xr:uid="{00000000-0005-0000-0000-0000CA380000}"/>
    <cellStyle name="Normal 3 2 2 2 3 2 3 3 4" xfId="15544" xr:uid="{00000000-0005-0000-0000-0000CB380000}"/>
    <cellStyle name="Normal 3 2 2 2 3 2 3 4" xfId="15545" xr:uid="{00000000-0005-0000-0000-0000CC380000}"/>
    <cellStyle name="Normal 3 2 2 2 3 2 3 4 2" xfId="15546" xr:uid="{00000000-0005-0000-0000-0000CD380000}"/>
    <cellStyle name="Normal 3 2 2 2 3 2 3 4 2 2" xfId="15547" xr:uid="{00000000-0005-0000-0000-0000CE380000}"/>
    <cellStyle name="Normal 3 2 2 2 3 2 3 4 2 2 2" xfId="15548" xr:uid="{00000000-0005-0000-0000-0000CF380000}"/>
    <cellStyle name="Normal 3 2 2 2 3 2 3 4 2 3" xfId="15549" xr:uid="{00000000-0005-0000-0000-0000D0380000}"/>
    <cellStyle name="Normal 3 2 2 2 3 2 3 4 3" xfId="15550" xr:uid="{00000000-0005-0000-0000-0000D1380000}"/>
    <cellStyle name="Normal 3 2 2 2 3 2 3 4 3 2" xfId="15551" xr:uid="{00000000-0005-0000-0000-0000D2380000}"/>
    <cellStyle name="Normal 3 2 2 2 3 2 3 4 4" xfId="15552" xr:uid="{00000000-0005-0000-0000-0000D3380000}"/>
    <cellStyle name="Normal 3 2 2 2 3 2 3 5" xfId="15553" xr:uid="{00000000-0005-0000-0000-0000D4380000}"/>
    <cellStyle name="Normal 3 2 2 2 3 2 3 5 2" xfId="15554" xr:uid="{00000000-0005-0000-0000-0000D5380000}"/>
    <cellStyle name="Normal 3 2 2 2 3 2 3 5 2 2" xfId="15555" xr:uid="{00000000-0005-0000-0000-0000D6380000}"/>
    <cellStyle name="Normal 3 2 2 2 3 2 3 5 3" xfId="15556" xr:uid="{00000000-0005-0000-0000-0000D7380000}"/>
    <cellStyle name="Normal 3 2 2 2 3 2 3 6" xfId="15557" xr:uid="{00000000-0005-0000-0000-0000D8380000}"/>
    <cellStyle name="Normal 3 2 2 2 3 2 3 6 2" xfId="15558" xr:uid="{00000000-0005-0000-0000-0000D9380000}"/>
    <cellStyle name="Normal 3 2 2 2 3 2 3 7" xfId="15559" xr:uid="{00000000-0005-0000-0000-0000DA380000}"/>
    <cellStyle name="Normal 3 2 2 2 3 2 3 7 2" xfId="15560" xr:uid="{00000000-0005-0000-0000-0000DB380000}"/>
    <cellStyle name="Normal 3 2 2 2 3 2 3 8" xfId="15561" xr:uid="{00000000-0005-0000-0000-0000DC380000}"/>
    <cellStyle name="Normal 3 2 2 2 3 2 4" xfId="15562" xr:uid="{00000000-0005-0000-0000-0000DD380000}"/>
    <cellStyle name="Normal 3 2 2 2 3 2 4 2" xfId="15563" xr:uid="{00000000-0005-0000-0000-0000DE380000}"/>
    <cellStyle name="Normal 3 2 2 2 3 2 4 2 2" xfId="15564" xr:uid="{00000000-0005-0000-0000-0000DF380000}"/>
    <cellStyle name="Normal 3 2 2 2 3 2 4 2 2 2" xfId="15565" xr:uid="{00000000-0005-0000-0000-0000E0380000}"/>
    <cellStyle name="Normal 3 2 2 2 3 2 4 2 2 2 2" xfId="15566" xr:uid="{00000000-0005-0000-0000-0000E1380000}"/>
    <cellStyle name="Normal 3 2 2 2 3 2 4 2 2 3" xfId="15567" xr:uid="{00000000-0005-0000-0000-0000E2380000}"/>
    <cellStyle name="Normal 3 2 2 2 3 2 4 2 3" xfId="15568" xr:uid="{00000000-0005-0000-0000-0000E3380000}"/>
    <cellStyle name="Normal 3 2 2 2 3 2 4 2 3 2" xfId="15569" xr:uid="{00000000-0005-0000-0000-0000E4380000}"/>
    <cellStyle name="Normal 3 2 2 2 3 2 4 2 4" xfId="15570" xr:uid="{00000000-0005-0000-0000-0000E5380000}"/>
    <cellStyle name="Normal 3 2 2 2 3 2 4 3" xfId="15571" xr:uid="{00000000-0005-0000-0000-0000E6380000}"/>
    <cellStyle name="Normal 3 2 2 2 3 2 4 3 2" xfId="15572" xr:uid="{00000000-0005-0000-0000-0000E7380000}"/>
    <cellStyle name="Normal 3 2 2 2 3 2 4 3 2 2" xfId="15573" xr:uid="{00000000-0005-0000-0000-0000E8380000}"/>
    <cellStyle name="Normal 3 2 2 2 3 2 4 3 3" xfId="15574" xr:uid="{00000000-0005-0000-0000-0000E9380000}"/>
    <cellStyle name="Normal 3 2 2 2 3 2 4 4" xfId="15575" xr:uid="{00000000-0005-0000-0000-0000EA380000}"/>
    <cellStyle name="Normal 3 2 2 2 3 2 4 4 2" xfId="15576" xr:uid="{00000000-0005-0000-0000-0000EB380000}"/>
    <cellStyle name="Normal 3 2 2 2 3 2 4 5" xfId="15577" xr:uid="{00000000-0005-0000-0000-0000EC380000}"/>
    <cellStyle name="Normal 3 2 2 2 3 2 5" xfId="15578" xr:uid="{00000000-0005-0000-0000-0000ED380000}"/>
    <cellStyle name="Normal 3 2 2 2 3 2 5 2" xfId="15579" xr:uid="{00000000-0005-0000-0000-0000EE380000}"/>
    <cellStyle name="Normal 3 2 2 2 3 2 5 2 2" xfId="15580" xr:uid="{00000000-0005-0000-0000-0000EF380000}"/>
    <cellStyle name="Normal 3 2 2 2 3 2 5 2 2 2" xfId="15581" xr:uid="{00000000-0005-0000-0000-0000F0380000}"/>
    <cellStyle name="Normal 3 2 2 2 3 2 5 2 3" xfId="15582" xr:uid="{00000000-0005-0000-0000-0000F1380000}"/>
    <cellStyle name="Normal 3 2 2 2 3 2 5 3" xfId="15583" xr:uid="{00000000-0005-0000-0000-0000F2380000}"/>
    <cellStyle name="Normal 3 2 2 2 3 2 5 3 2" xfId="15584" xr:uid="{00000000-0005-0000-0000-0000F3380000}"/>
    <cellStyle name="Normal 3 2 2 2 3 2 5 4" xfId="15585" xr:uid="{00000000-0005-0000-0000-0000F4380000}"/>
    <cellStyle name="Normal 3 2 2 2 3 2 6" xfId="15586" xr:uid="{00000000-0005-0000-0000-0000F5380000}"/>
    <cellStyle name="Normal 3 2 2 2 3 2 6 2" xfId="15587" xr:uid="{00000000-0005-0000-0000-0000F6380000}"/>
    <cellStyle name="Normal 3 2 2 2 3 2 6 2 2" xfId="15588" xr:uid="{00000000-0005-0000-0000-0000F7380000}"/>
    <cellStyle name="Normal 3 2 2 2 3 2 6 2 2 2" xfId="15589" xr:uid="{00000000-0005-0000-0000-0000F8380000}"/>
    <cellStyle name="Normal 3 2 2 2 3 2 6 2 3" xfId="15590" xr:uid="{00000000-0005-0000-0000-0000F9380000}"/>
    <cellStyle name="Normal 3 2 2 2 3 2 6 3" xfId="15591" xr:uid="{00000000-0005-0000-0000-0000FA380000}"/>
    <cellStyle name="Normal 3 2 2 2 3 2 6 3 2" xfId="15592" xr:uid="{00000000-0005-0000-0000-0000FB380000}"/>
    <cellStyle name="Normal 3 2 2 2 3 2 6 4" xfId="15593" xr:uid="{00000000-0005-0000-0000-0000FC380000}"/>
    <cellStyle name="Normal 3 2 2 2 3 2 7" xfId="15594" xr:uid="{00000000-0005-0000-0000-0000FD380000}"/>
    <cellStyle name="Normal 3 2 2 2 3 2 7 2" xfId="15595" xr:uid="{00000000-0005-0000-0000-0000FE380000}"/>
    <cellStyle name="Normal 3 2 2 2 3 2 7 2 2" xfId="15596" xr:uid="{00000000-0005-0000-0000-0000FF380000}"/>
    <cellStyle name="Normal 3 2 2 2 3 2 7 3" xfId="15597" xr:uid="{00000000-0005-0000-0000-000000390000}"/>
    <cellStyle name="Normal 3 2 2 2 3 2 8" xfId="15598" xr:uid="{00000000-0005-0000-0000-000001390000}"/>
    <cellStyle name="Normal 3 2 2 2 3 2 8 2" xfId="15599" xr:uid="{00000000-0005-0000-0000-000002390000}"/>
    <cellStyle name="Normal 3 2 2 2 3 2 9" xfId="15600" xr:uid="{00000000-0005-0000-0000-000003390000}"/>
    <cellStyle name="Normal 3 2 2 2 3 2 9 2" xfId="15601" xr:uid="{00000000-0005-0000-0000-000004390000}"/>
    <cellStyle name="Normal 3 2 2 2 3 3" xfId="15602" xr:uid="{00000000-0005-0000-0000-000005390000}"/>
    <cellStyle name="Normal 3 2 2 2 3 3 10" xfId="15603" xr:uid="{00000000-0005-0000-0000-000006390000}"/>
    <cellStyle name="Normal 3 2 2 2 3 3 2" xfId="15604" xr:uid="{00000000-0005-0000-0000-000007390000}"/>
    <cellStyle name="Normal 3 2 2 2 3 3 2 2" xfId="15605" xr:uid="{00000000-0005-0000-0000-000008390000}"/>
    <cellStyle name="Normal 3 2 2 2 3 3 2 2 2" xfId="15606" xr:uid="{00000000-0005-0000-0000-000009390000}"/>
    <cellStyle name="Normal 3 2 2 2 3 3 2 2 2 2" xfId="15607" xr:uid="{00000000-0005-0000-0000-00000A390000}"/>
    <cellStyle name="Normal 3 2 2 2 3 3 2 2 2 2 2" xfId="15608" xr:uid="{00000000-0005-0000-0000-00000B390000}"/>
    <cellStyle name="Normal 3 2 2 2 3 3 2 2 2 2 2 2" xfId="15609" xr:uid="{00000000-0005-0000-0000-00000C390000}"/>
    <cellStyle name="Normal 3 2 2 2 3 3 2 2 2 2 2 2 2" xfId="15610" xr:uid="{00000000-0005-0000-0000-00000D390000}"/>
    <cellStyle name="Normal 3 2 2 2 3 3 2 2 2 2 2 3" xfId="15611" xr:uid="{00000000-0005-0000-0000-00000E390000}"/>
    <cellStyle name="Normal 3 2 2 2 3 3 2 2 2 2 3" xfId="15612" xr:uid="{00000000-0005-0000-0000-00000F390000}"/>
    <cellStyle name="Normal 3 2 2 2 3 3 2 2 2 2 3 2" xfId="15613" xr:uid="{00000000-0005-0000-0000-000010390000}"/>
    <cellStyle name="Normal 3 2 2 2 3 3 2 2 2 2 4" xfId="15614" xr:uid="{00000000-0005-0000-0000-000011390000}"/>
    <cellStyle name="Normal 3 2 2 2 3 3 2 2 2 3" xfId="15615" xr:uid="{00000000-0005-0000-0000-000012390000}"/>
    <cellStyle name="Normal 3 2 2 2 3 3 2 2 2 3 2" xfId="15616" xr:uid="{00000000-0005-0000-0000-000013390000}"/>
    <cellStyle name="Normal 3 2 2 2 3 3 2 2 2 3 2 2" xfId="15617" xr:uid="{00000000-0005-0000-0000-000014390000}"/>
    <cellStyle name="Normal 3 2 2 2 3 3 2 2 2 3 3" xfId="15618" xr:uid="{00000000-0005-0000-0000-000015390000}"/>
    <cellStyle name="Normal 3 2 2 2 3 3 2 2 2 4" xfId="15619" xr:uid="{00000000-0005-0000-0000-000016390000}"/>
    <cellStyle name="Normal 3 2 2 2 3 3 2 2 2 4 2" xfId="15620" xr:uid="{00000000-0005-0000-0000-000017390000}"/>
    <cellStyle name="Normal 3 2 2 2 3 3 2 2 2 5" xfId="15621" xr:uid="{00000000-0005-0000-0000-000018390000}"/>
    <cellStyle name="Normal 3 2 2 2 3 3 2 2 3" xfId="15622" xr:uid="{00000000-0005-0000-0000-000019390000}"/>
    <cellStyle name="Normal 3 2 2 2 3 3 2 2 3 2" xfId="15623" xr:uid="{00000000-0005-0000-0000-00001A390000}"/>
    <cellStyle name="Normal 3 2 2 2 3 3 2 2 3 2 2" xfId="15624" xr:uid="{00000000-0005-0000-0000-00001B390000}"/>
    <cellStyle name="Normal 3 2 2 2 3 3 2 2 3 2 2 2" xfId="15625" xr:uid="{00000000-0005-0000-0000-00001C390000}"/>
    <cellStyle name="Normal 3 2 2 2 3 3 2 2 3 2 3" xfId="15626" xr:uid="{00000000-0005-0000-0000-00001D390000}"/>
    <cellStyle name="Normal 3 2 2 2 3 3 2 2 3 3" xfId="15627" xr:uid="{00000000-0005-0000-0000-00001E390000}"/>
    <cellStyle name="Normal 3 2 2 2 3 3 2 2 3 3 2" xfId="15628" xr:uid="{00000000-0005-0000-0000-00001F390000}"/>
    <cellStyle name="Normal 3 2 2 2 3 3 2 2 3 4" xfId="15629" xr:uid="{00000000-0005-0000-0000-000020390000}"/>
    <cellStyle name="Normal 3 2 2 2 3 3 2 2 4" xfId="15630" xr:uid="{00000000-0005-0000-0000-000021390000}"/>
    <cellStyle name="Normal 3 2 2 2 3 3 2 2 4 2" xfId="15631" xr:uid="{00000000-0005-0000-0000-000022390000}"/>
    <cellStyle name="Normal 3 2 2 2 3 3 2 2 4 2 2" xfId="15632" xr:uid="{00000000-0005-0000-0000-000023390000}"/>
    <cellStyle name="Normal 3 2 2 2 3 3 2 2 4 2 2 2" xfId="15633" xr:uid="{00000000-0005-0000-0000-000024390000}"/>
    <cellStyle name="Normal 3 2 2 2 3 3 2 2 4 2 3" xfId="15634" xr:uid="{00000000-0005-0000-0000-000025390000}"/>
    <cellStyle name="Normal 3 2 2 2 3 3 2 2 4 3" xfId="15635" xr:uid="{00000000-0005-0000-0000-000026390000}"/>
    <cellStyle name="Normal 3 2 2 2 3 3 2 2 4 3 2" xfId="15636" xr:uid="{00000000-0005-0000-0000-000027390000}"/>
    <cellStyle name="Normal 3 2 2 2 3 3 2 2 4 4" xfId="15637" xr:uid="{00000000-0005-0000-0000-000028390000}"/>
    <cellStyle name="Normal 3 2 2 2 3 3 2 2 5" xfId="15638" xr:uid="{00000000-0005-0000-0000-000029390000}"/>
    <cellStyle name="Normal 3 2 2 2 3 3 2 2 5 2" xfId="15639" xr:uid="{00000000-0005-0000-0000-00002A390000}"/>
    <cellStyle name="Normal 3 2 2 2 3 3 2 2 5 2 2" xfId="15640" xr:uid="{00000000-0005-0000-0000-00002B390000}"/>
    <cellStyle name="Normal 3 2 2 2 3 3 2 2 5 3" xfId="15641" xr:uid="{00000000-0005-0000-0000-00002C390000}"/>
    <cellStyle name="Normal 3 2 2 2 3 3 2 2 6" xfId="15642" xr:uid="{00000000-0005-0000-0000-00002D390000}"/>
    <cellStyle name="Normal 3 2 2 2 3 3 2 2 6 2" xfId="15643" xr:uid="{00000000-0005-0000-0000-00002E390000}"/>
    <cellStyle name="Normal 3 2 2 2 3 3 2 2 7" xfId="15644" xr:uid="{00000000-0005-0000-0000-00002F390000}"/>
    <cellStyle name="Normal 3 2 2 2 3 3 2 2 7 2" xfId="15645" xr:uid="{00000000-0005-0000-0000-000030390000}"/>
    <cellStyle name="Normal 3 2 2 2 3 3 2 2 8" xfId="15646" xr:uid="{00000000-0005-0000-0000-000031390000}"/>
    <cellStyle name="Normal 3 2 2 2 3 3 2 3" xfId="15647" xr:uid="{00000000-0005-0000-0000-000032390000}"/>
    <cellStyle name="Normal 3 2 2 2 3 3 2 3 2" xfId="15648" xr:uid="{00000000-0005-0000-0000-000033390000}"/>
    <cellStyle name="Normal 3 2 2 2 3 3 2 3 2 2" xfId="15649" xr:uid="{00000000-0005-0000-0000-000034390000}"/>
    <cellStyle name="Normal 3 2 2 2 3 3 2 3 2 2 2" xfId="15650" xr:uid="{00000000-0005-0000-0000-000035390000}"/>
    <cellStyle name="Normal 3 2 2 2 3 3 2 3 2 2 2 2" xfId="15651" xr:uid="{00000000-0005-0000-0000-000036390000}"/>
    <cellStyle name="Normal 3 2 2 2 3 3 2 3 2 2 3" xfId="15652" xr:uid="{00000000-0005-0000-0000-000037390000}"/>
    <cellStyle name="Normal 3 2 2 2 3 3 2 3 2 3" xfId="15653" xr:uid="{00000000-0005-0000-0000-000038390000}"/>
    <cellStyle name="Normal 3 2 2 2 3 3 2 3 2 3 2" xfId="15654" xr:uid="{00000000-0005-0000-0000-000039390000}"/>
    <cellStyle name="Normal 3 2 2 2 3 3 2 3 2 4" xfId="15655" xr:uid="{00000000-0005-0000-0000-00003A390000}"/>
    <cellStyle name="Normal 3 2 2 2 3 3 2 3 3" xfId="15656" xr:uid="{00000000-0005-0000-0000-00003B390000}"/>
    <cellStyle name="Normal 3 2 2 2 3 3 2 3 3 2" xfId="15657" xr:uid="{00000000-0005-0000-0000-00003C390000}"/>
    <cellStyle name="Normal 3 2 2 2 3 3 2 3 3 2 2" xfId="15658" xr:uid="{00000000-0005-0000-0000-00003D390000}"/>
    <cellStyle name="Normal 3 2 2 2 3 3 2 3 3 3" xfId="15659" xr:uid="{00000000-0005-0000-0000-00003E390000}"/>
    <cellStyle name="Normal 3 2 2 2 3 3 2 3 4" xfId="15660" xr:uid="{00000000-0005-0000-0000-00003F390000}"/>
    <cellStyle name="Normal 3 2 2 2 3 3 2 3 4 2" xfId="15661" xr:uid="{00000000-0005-0000-0000-000040390000}"/>
    <cellStyle name="Normal 3 2 2 2 3 3 2 3 5" xfId="15662" xr:uid="{00000000-0005-0000-0000-000041390000}"/>
    <cellStyle name="Normal 3 2 2 2 3 3 2 4" xfId="15663" xr:uid="{00000000-0005-0000-0000-000042390000}"/>
    <cellStyle name="Normal 3 2 2 2 3 3 2 4 2" xfId="15664" xr:uid="{00000000-0005-0000-0000-000043390000}"/>
    <cellStyle name="Normal 3 2 2 2 3 3 2 4 2 2" xfId="15665" xr:uid="{00000000-0005-0000-0000-000044390000}"/>
    <cellStyle name="Normal 3 2 2 2 3 3 2 4 2 2 2" xfId="15666" xr:uid="{00000000-0005-0000-0000-000045390000}"/>
    <cellStyle name="Normal 3 2 2 2 3 3 2 4 2 3" xfId="15667" xr:uid="{00000000-0005-0000-0000-000046390000}"/>
    <cellStyle name="Normal 3 2 2 2 3 3 2 4 3" xfId="15668" xr:uid="{00000000-0005-0000-0000-000047390000}"/>
    <cellStyle name="Normal 3 2 2 2 3 3 2 4 3 2" xfId="15669" xr:uid="{00000000-0005-0000-0000-000048390000}"/>
    <cellStyle name="Normal 3 2 2 2 3 3 2 4 4" xfId="15670" xr:uid="{00000000-0005-0000-0000-000049390000}"/>
    <cellStyle name="Normal 3 2 2 2 3 3 2 5" xfId="15671" xr:uid="{00000000-0005-0000-0000-00004A390000}"/>
    <cellStyle name="Normal 3 2 2 2 3 3 2 5 2" xfId="15672" xr:uid="{00000000-0005-0000-0000-00004B390000}"/>
    <cellStyle name="Normal 3 2 2 2 3 3 2 5 2 2" xfId="15673" xr:uid="{00000000-0005-0000-0000-00004C390000}"/>
    <cellStyle name="Normal 3 2 2 2 3 3 2 5 2 2 2" xfId="15674" xr:uid="{00000000-0005-0000-0000-00004D390000}"/>
    <cellStyle name="Normal 3 2 2 2 3 3 2 5 2 3" xfId="15675" xr:uid="{00000000-0005-0000-0000-00004E390000}"/>
    <cellStyle name="Normal 3 2 2 2 3 3 2 5 3" xfId="15676" xr:uid="{00000000-0005-0000-0000-00004F390000}"/>
    <cellStyle name="Normal 3 2 2 2 3 3 2 5 3 2" xfId="15677" xr:uid="{00000000-0005-0000-0000-000050390000}"/>
    <cellStyle name="Normal 3 2 2 2 3 3 2 5 4" xfId="15678" xr:uid="{00000000-0005-0000-0000-000051390000}"/>
    <cellStyle name="Normal 3 2 2 2 3 3 2 6" xfId="15679" xr:uid="{00000000-0005-0000-0000-000052390000}"/>
    <cellStyle name="Normal 3 2 2 2 3 3 2 6 2" xfId="15680" xr:uid="{00000000-0005-0000-0000-000053390000}"/>
    <cellStyle name="Normal 3 2 2 2 3 3 2 6 2 2" xfId="15681" xr:uid="{00000000-0005-0000-0000-000054390000}"/>
    <cellStyle name="Normal 3 2 2 2 3 3 2 6 3" xfId="15682" xr:uid="{00000000-0005-0000-0000-000055390000}"/>
    <cellStyle name="Normal 3 2 2 2 3 3 2 7" xfId="15683" xr:uid="{00000000-0005-0000-0000-000056390000}"/>
    <cellStyle name="Normal 3 2 2 2 3 3 2 7 2" xfId="15684" xr:uid="{00000000-0005-0000-0000-000057390000}"/>
    <cellStyle name="Normal 3 2 2 2 3 3 2 8" xfId="15685" xr:uid="{00000000-0005-0000-0000-000058390000}"/>
    <cellStyle name="Normal 3 2 2 2 3 3 2 8 2" xfId="15686" xr:uid="{00000000-0005-0000-0000-000059390000}"/>
    <cellStyle name="Normal 3 2 2 2 3 3 2 9" xfId="15687" xr:uid="{00000000-0005-0000-0000-00005A390000}"/>
    <cellStyle name="Normal 3 2 2 2 3 3 3" xfId="15688" xr:uid="{00000000-0005-0000-0000-00005B390000}"/>
    <cellStyle name="Normal 3 2 2 2 3 3 3 2" xfId="15689" xr:uid="{00000000-0005-0000-0000-00005C390000}"/>
    <cellStyle name="Normal 3 2 2 2 3 3 3 2 2" xfId="15690" xr:uid="{00000000-0005-0000-0000-00005D390000}"/>
    <cellStyle name="Normal 3 2 2 2 3 3 3 2 2 2" xfId="15691" xr:uid="{00000000-0005-0000-0000-00005E390000}"/>
    <cellStyle name="Normal 3 2 2 2 3 3 3 2 2 2 2" xfId="15692" xr:uid="{00000000-0005-0000-0000-00005F390000}"/>
    <cellStyle name="Normal 3 2 2 2 3 3 3 2 2 2 2 2" xfId="15693" xr:uid="{00000000-0005-0000-0000-000060390000}"/>
    <cellStyle name="Normal 3 2 2 2 3 3 3 2 2 2 3" xfId="15694" xr:uid="{00000000-0005-0000-0000-000061390000}"/>
    <cellStyle name="Normal 3 2 2 2 3 3 3 2 2 3" xfId="15695" xr:uid="{00000000-0005-0000-0000-000062390000}"/>
    <cellStyle name="Normal 3 2 2 2 3 3 3 2 2 3 2" xfId="15696" xr:uid="{00000000-0005-0000-0000-000063390000}"/>
    <cellStyle name="Normal 3 2 2 2 3 3 3 2 2 4" xfId="15697" xr:uid="{00000000-0005-0000-0000-000064390000}"/>
    <cellStyle name="Normal 3 2 2 2 3 3 3 2 3" xfId="15698" xr:uid="{00000000-0005-0000-0000-000065390000}"/>
    <cellStyle name="Normal 3 2 2 2 3 3 3 2 3 2" xfId="15699" xr:uid="{00000000-0005-0000-0000-000066390000}"/>
    <cellStyle name="Normal 3 2 2 2 3 3 3 2 3 2 2" xfId="15700" xr:uid="{00000000-0005-0000-0000-000067390000}"/>
    <cellStyle name="Normal 3 2 2 2 3 3 3 2 3 3" xfId="15701" xr:uid="{00000000-0005-0000-0000-000068390000}"/>
    <cellStyle name="Normal 3 2 2 2 3 3 3 2 4" xfId="15702" xr:uid="{00000000-0005-0000-0000-000069390000}"/>
    <cellStyle name="Normal 3 2 2 2 3 3 3 2 4 2" xfId="15703" xr:uid="{00000000-0005-0000-0000-00006A390000}"/>
    <cellStyle name="Normal 3 2 2 2 3 3 3 2 5" xfId="15704" xr:uid="{00000000-0005-0000-0000-00006B390000}"/>
    <cellStyle name="Normal 3 2 2 2 3 3 3 3" xfId="15705" xr:uid="{00000000-0005-0000-0000-00006C390000}"/>
    <cellStyle name="Normal 3 2 2 2 3 3 3 3 2" xfId="15706" xr:uid="{00000000-0005-0000-0000-00006D390000}"/>
    <cellStyle name="Normal 3 2 2 2 3 3 3 3 2 2" xfId="15707" xr:uid="{00000000-0005-0000-0000-00006E390000}"/>
    <cellStyle name="Normal 3 2 2 2 3 3 3 3 2 2 2" xfId="15708" xr:uid="{00000000-0005-0000-0000-00006F390000}"/>
    <cellStyle name="Normal 3 2 2 2 3 3 3 3 2 3" xfId="15709" xr:uid="{00000000-0005-0000-0000-000070390000}"/>
    <cellStyle name="Normal 3 2 2 2 3 3 3 3 3" xfId="15710" xr:uid="{00000000-0005-0000-0000-000071390000}"/>
    <cellStyle name="Normal 3 2 2 2 3 3 3 3 3 2" xfId="15711" xr:uid="{00000000-0005-0000-0000-000072390000}"/>
    <cellStyle name="Normal 3 2 2 2 3 3 3 3 4" xfId="15712" xr:uid="{00000000-0005-0000-0000-000073390000}"/>
    <cellStyle name="Normal 3 2 2 2 3 3 3 4" xfId="15713" xr:uid="{00000000-0005-0000-0000-000074390000}"/>
    <cellStyle name="Normal 3 2 2 2 3 3 3 4 2" xfId="15714" xr:uid="{00000000-0005-0000-0000-000075390000}"/>
    <cellStyle name="Normal 3 2 2 2 3 3 3 4 2 2" xfId="15715" xr:uid="{00000000-0005-0000-0000-000076390000}"/>
    <cellStyle name="Normal 3 2 2 2 3 3 3 4 2 2 2" xfId="15716" xr:uid="{00000000-0005-0000-0000-000077390000}"/>
    <cellStyle name="Normal 3 2 2 2 3 3 3 4 2 3" xfId="15717" xr:uid="{00000000-0005-0000-0000-000078390000}"/>
    <cellStyle name="Normal 3 2 2 2 3 3 3 4 3" xfId="15718" xr:uid="{00000000-0005-0000-0000-000079390000}"/>
    <cellStyle name="Normal 3 2 2 2 3 3 3 4 3 2" xfId="15719" xr:uid="{00000000-0005-0000-0000-00007A390000}"/>
    <cellStyle name="Normal 3 2 2 2 3 3 3 4 4" xfId="15720" xr:uid="{00000000-0005-0000-0000-00007B390000}"/>
    <cellStyle name="Normal 3 2 2 2 3 3 3 5" xfId="15721" xr:uid="{00000000-0005-0000-0000-00007C390000}"/>
    <cellStyle name="Normal 3 2 2 2 3 3 3 5 2" xfId="15722" xr:uid="{00000000-0005-0000-0000-00007D390000}"/>
    <cellStyle name="Normal 3 2 2 2 3 3 3 5 2 2" xfId="15723" xr:uid="{00000000-0005-0000-0000-00007E390000}"/>
    <cellStyle name="Normal 3 2 2 2 3 3 3 5 3" xfId="15724" xr:uid="{00000000-0005-0000-0000-00007F390000}"/>
    <cellStyle name="Normal 3 2 2 2 3 3 3 6" xfId="15725" xr:uid="{00000000-0005-0000-0000-000080390000}"/>
    <cellStyle name="Normal 3 2 2 2 3 3 3 6 2" xfId="15726" xr:uid="{00000000-0005-0000-0000-000081390000}"/>
    <cellStyle name="Normal 3 2 2 2 3 3 3 7" xfId="15727" xr:uid="{00000000-0005-0000-0000-000082390000}"/>
    <cellStyle name="Normal 3 2 2 2 3 3 3 7 2" xfId="15728" xr:uid="{00000000-0005-0000-0000-000083390000}"/>
    <cellStyle name="Normal 3 2 2 2 3 3 3 8" xfId="15729" xr:uid="{00000000-0005-0000-0000-000084390000}"/>
    <cellStyle name="Normal 3 2 2 2 3 3 4" xfId="15730" xr:uid="{00000000-0005-0000-0000-000085390000}"/>
    <cellStyle name="Normal 3 2 2 2 3 3 4 2" xfId="15731" xr:uid="{00000000-0005-0000-0000-000086390000}"/>
    <cellStyle name="Normal 3 2 2 2 3 3 4 2 2" xfId="15732" xr:uid="{00000000-0005-0000-0000-000087390000}"/>
    <cellStyle name="Normal 3 2 2 2 3 3 4 2 2 2" xfId="15733" xr:uid="{00000000-0005-0000-0000-000088390000}"/>
    <cellStyle name="Normal 3 2 2 2 3 3 4 2 2 2 2" xfId="15734" xr:uid="{00000000-0005-0000-0000-000089390000}"/>
    <cellStyle name="Normal 3 2 2 2 3 3 4 2 2 3" xfId="15735" xr:uid="{00000000-0005-0000-0000-00008A390000}"/>
    <cellStyle name="Normal 3 2 2 2 3 3 4 2 3" xfId="15736" xr:uid="{00000000-0005-0000-0000-00008B390000}"/>
    <cellStyle name="Normal 3 2 2 2 3 3 4 2 3 2" xfId="15737" xr:uid="{00000000-0005-0000-0000-00008C390000}"/>
    <cellStyle name="Normal 3 2 2 2 3 3 4 2 4" xfId="15738" xr:uid="{00000000-0005-0000-0000-00008D390000}"/>
    <cellStyle name="Normal 3 2 2 2 3 3 4 3" xfId="15739" xr:uid="{00000000-0005-0000-0000-00008E390000}"/>
    <cellStyle name="Normal 3 2 2 2 3 3 4 3 2" xfId="15740" xr:uid="{00000000-0005-0000-0000-00008F390000}"/>
    <cellStyle name="Normal 3 2 2 2 3 3 4 3 2 2" xfId="15741" xr:uid="{00000000-0005-0000-0000-000090390000}"/>
    <cellStyle name="Normal 3 2 2 2 3 3 4 3 3" xfId="15742" xr:uid="{00000000-0005-0000-0000-000091390000}"/>
    <cellStyle name="Normal 3 2 2 2 3 3 4 4" xfId="15743" xr:uid="{00000000-0005-0000-0000-000092390000}"/>
    <cellStyle name="Normal 3 2 2 2 3 3 4 4 2" xfId="15744" xr:uid="{00000000-0005-0000-0000-000093390000}"/>
    <cellStyle name="Normal 3 2 2 2 3 3 4 5" xfId="15745" xr:uid="{00000000-0005-0000-0000-000094390000}"/>
    <cellStyle name="Normal 3 2 2 2 3 3 5" xfId="15746" xr:uid="{00000000-0005-0000-0000-000095390000}"/>
    <cellStyle name="Normal 3 2 2 2 3 3 5 2" xfId="15747" xr:uid="{00000000-0005-0000-0000-000096390000}"/>
    <cellStyle name="Normal 3 2 2 2 3 3 5 2 2" xfId="15748" xr:uid="{00000000-0005-0000-0000-000097390000}"/>
    <cellStyle name="Normal 3 2 2 2 3 3 5 2 2 2" xfId="15749" xr:uid="{00000000-0005-0000-0000-000098390000}"/>
    <cellStyle name="Normal 3 2 2 2 3 3 5 2 3" xfId="15750" xr:uid="{00000000-0005-0000-0000-000099390000}"/>
    <cellStyle name="Normal 3 2 2 2 3 3 5 3" xfId="15751" xr:uid="{00000000-0005-0000-0000-00009A390000}"/>
    <cellStyle name="Normal 3 2 2 2 3 3 5 3 2" xfId="15752" xr:uid="{00000000-0005-0000-0000-00009B390000}"/>
    <cellStyle name="Normal 3 2 2 2 3 3 5 4" xfId="15753" xr:uid="{00000000-0005-0000-0000-00009C390000}"/>
    <cellStyle name="Normal 3 2 2 2 3 3 6" xfId="15754" xr:uid="{00000000-0005-0000-0000-00009D390000}"/>
    <cellStyle name="Normal 3 2 2 2 3 3 6 2" xfId="15755" xr:uid="{00000000-0005-0000-0000-00009E390000}"/>
    <cellStyle name="Normal 3 2 2 2 3 3 6 2 2" xfId="15756" xr:uid="{00000000-0005-0000-0000-00009F390000}"/>
    <cellStyle name="Normal 3 2 2 2 3 3 6 2 2 2" xfId="15757" xr:uid="{00000000-0005-0000-0000-0000A0390000}"/>
    <cellStyle name="Normal 3 2 2 2 3 3 6 2 3" xfId="15758" xr:uid="{00000000-0005-0000-0000-0000A1390000}"/>
    <cellStyle name="Normal 3 2 2 2 3 3 6 3" xfId="15759" xr:uid="{00000000-0005-0000-0000-0000A2390000}"/>
    <cellStyle name="Normal 3 2 2 2 3 3 6 3 2" xfId="15760" xr:uid="{00000000-0005-0000-0000-0000A3390000}"/>
    <cellStyle name="Normal 3 2 2 2 3 3 6 4" xfId="15761" xr:uid="{00000000-0005-0000-0000-0000A4390000}"/>
    <cellStyle name="Normal 3 2 2 2 3 3 7" xfId="15762" xr:uid="{00000000-0005-0000-0000-0000A5390000}"/>
    <cellStyle name="Normal 3 2 2 2 3 3 7 2" xfId="15763" xr:uid="{00000000-0005-0000-0000-0000A6390000}"/>
    <cellStyle name="Normal 3 2 2 2 3 3 7 2 2" xfId="15764" xr:uid="{00000000-0005-0000-0000-0000A7390000}"/>
    <cellStyle name="Normal 3 2 2 2 3 3 7 3" xfId="15765" xr:uid="{00000000-0005-0000-0000-0000A8390000}"/>
    <cellStyle name="Normal 3 2 2 2 3 3 8" xfId="15766" xr:uid="{00000000-0005-0000-0000-0000A9390000}"/>
    <cellStyle name="Normal 3 2 2 2 3 3 8 2" xfId="15767" xr:uid="{00000000-0005-0000-0000-0000AA390000}"/>
    <cellStyle name="Normal 3 2 2 2 3 3 9" xfId="15768" xr:uid="{00000000-0005-0000-0000-0000AB390000}"/>
    <cellStyle name="Normal 3 2 2 2 3 3 9 2" xfId="15769" xr:uid="{00000000-0005-0000-0000-0000AC390000}"/>
    <cellStyle name="Normal 3 2 2 2 3 4" xfId="15770" xr:uid="{00000000-0005-0000-0000-0000AD390000}"/>
    <cellStyle name="Normal 3 2 2 2 3 4 10" xfId="15771" xr:uid="{00000000-0005-0000-0000-0000AE390000}"/>
    <cellStyle name="Normal 3 2 2 2 3 4 2" xfId="15772" xr:uid="{00000000-0005-0000-0000-0000AF390000}"/>
    <cellStyle name="Normal 3 2 2 2 3 4 2 2" xfId="15773" xr:uid="{00000000-0005-0000-0000-0000B0390000}"/>
    <cellStyle name="Normal 3 2 2 2 3 4 2 2 2" xfId="15774" xr:uid="{00000000-0005-0000-0000-0000B1390000}"/>
    <cellStyle name="Normal 3 2 2 2 3 4 2 2 2 2" xfId="15775" xr:uid="{00000000-0005-0000-0000-0000B2390000}"/>
    <cellStyle name="Normal 3 2 2 2 3 4 2 2 2 2 2" xfId="15776" xr:uid="{00000000-0005-0000-0000-0000B3390000}"/>
    <cellStyle name="Normal 3 2 2 2 3 4 2 2 2 2 2 2" xfId="15777" xr:uid="{00000000-0005-0000-0000-0000B4390000}"/>
    <cellStyle name="Normal 3 2 2 2 3 4 2 2 2 2 2 2 2" xfId="15778" xr:uid="{00000000-0005-0000-0000-0000B5390000}"/>
    <cellStyle name="Normal 3 2 2 2 3 4 2 2 2 2 2 3" xfId="15779" xr:uid="{00000000-0005-0000-0000-0000B6390000}"/>
    <cellStyle name="Normal 3 2 2 2 3 4 2 2 2 2 3" xfId="15780" xr:uid="{00000000-0005-0000-0000-0000B7390000}"/>
    <cellStyle name="Normal 3 2 2 2 3 4 2 2 2 2 3 2" xfId="15781" xr:uid="{00000000-0005-0000-0000-0000B8390000}"/>
    <cellStyle name="Normal 3 2 2 2 3 4 2 2 2 2 4" xfId="15782" xr:uid="{00000000-0005-0000-0000-0000B9390000}"/>
    <cellStyle name="Normal 3 2 2 2 3 4 2 2 2 3" xfId="15783" xr:uid="{00000000-0005-0000-0000-0000BA390000}"/>
    <cellStyle name="Normal 3 2 2 2 3 4 2 2 2 3 2" xfId="15784" xr:uid="{00000000-0005-0000-0000-0000BB390000}"/>
    <cellStyle name="Normal 3 2 2 2 3 4 2 2 2 3 2 2" xfId="15785" xr:uid="{00000000-0005-0000-0000-0000BC390000}"/>
    <cellStyle name="Normal 3 2 2 2 3 4 2 2 2 3 3" xfId="15786" xr:uid="{00000000-0005-0000-0000-0000BD390000}"/>
    <cellStyle name="Normal 3 2 2 2 3 4 2 2 2 4" xfId="15787" xr:uid="{00000000-0005-0000-0000-0000BE390000}"/>
    <cellStyle name="Normal 3 2 2 2 3 4 2 2 2 4 2" xfId="15788" xr:uid="{00000000-0005-0000-0000-0000BF390000}"/>
    <cellStyle name="Normal 3 2 2 2 3 4 2 2 2 5" xfId="15789" xr:uid="{00000000-0005-0000-0000-0000C0390000}"/>
    <cellStyle name="Normal 3 2 2 2 3 4 2 2 3" xfId="15790" xr:uid="{00000000-0005-0000-0000-0000C1390000}"/>
    <cellStyle name="Normal 3 2 2 2 3 4 2 2 3 2" xfId="15791" xr:uid="{00000000-0005-0000-0000-0000C2390000}"/>
    <cellStyle name="Normal 3 2 2 2 3 4 2 2 3 2 2" xfId="15792" xr:uid="{00000000-0005-0000-0000-0000C3390000}"/>
    <cellStyle name="Normal 3 2 2 2 3 4 2 2 3 2 2 2" xfId="15793" xr:uid="{00000000-0005-0000-0000-0000C4390000}"/>
    <cellStyle name="Normal 3 2 2 2 3 4 2 2 3 2 3" xfId="15794" xr:uid="{00000000-0005-0000-0000-0000C5390000}"/>
    <cellStyle name="Normal 3 2 2 2 3 4 2 2 3 3" xfId="15795" xr:uid="{00000000-0005-0000-0000-0000C6390000}"/>
    <cellStyle name="Normal 3 2 2 2 3 4 2 2 3 3 2" xfId="15796" xr:uid="{00000000-0005-0000-0000-0000C7390000}"/>
    <cellStyle name="Normal 3 2 2 2 3 4 2 2 3 4" xfId="15797" xr:uid="{00000000-0005-0000-0000-0000C8390000}"/>
    <cellStyle name="Normal 3 2 2 2 3 4 2 2 4" xfId="15798" xr:uid="{00000000-0005-0000-0000-0000C9390000}"/>
    <cellStyle name="Normal 3 2 2 2 3 4 2 2 4 2" xfId="15799" xr:uid="{00000000-0005-0000-0000-0000CA390000}"/>
    <cellStyle name="Normal 3 2 2 2 3 4 2 2 4 2 2" xfId="15800" xr:uid="{00000000-0005-0000-0000-0000CB390000}"/>
    <cellStyle name="Normal 3 2 2 2 3 4 2 2 4 2 2 2" xfId="15801" xr:uid="{00000000-0005-0000-0000-0000CC390000}"/>
    <cellStyle name="Normal 3 2 2 2 3 4 2 2 4 2 3" xfId="15802" xr:uid="{00000000-0005-0000-0000-0000CD390000}"/>
    <cellStyle name="Normal 3 2 2 2 3 4 2 2 4 3" xfId="15803" xr:uid="{00000000-0005-0000-0000-0000CE390000}"/>
    <cellStyle name="Normal 3 2 2 2 3 4 2 2 4 3 2" xfId="15804" xr:uid="{00000000-0005-0000-0000-0000CF390000}"/>
    <cellStyle name="Normal 3 2 2 2 3 4 2 2 4 4" xfId="15805" xr:uid="{00000000-0005-0000-0000-0000D0390000}"/>
    <cellStyle name="Normal 3 2 2 2 3 4 2 2 5" xfId="15806" xr:uid="{00000000-0005-0000-0000-0000D1390000}"/>
    <cellStyle name="Normal 3 2 2 2 3 4 2 2 5 2" xfId="15807" xr:uid="{00000000-0005-0000-0000-0000D2390000}"/>
    <cellStyle name="Normal 3 2 2 2 3 4 2 2 5 2 2" xfId="15808" xr:uid="{00000000-0005-0000-0000-0000D3390000}"/>
    <cellStyle name="Normal 3 2 2 2 3 4 2 2 5 3" xfId="15809" xr:uid="{00000000-0005-0000-0000-0000D4390000}"/>
    <cellStyle name="Normal 3 2 2 2 3 4 2 2 6" xfId="15810" xr:uid="{00000000-0005-0000-0000-0000D5390000}"/>
    <cellStyle name="Normal 3 2 2 2 3 4 2 2 6 2" xfId="15811" xr:uid="{00000000-0005-0000-0000-0000D6390000}"/>
    <cellStyle name="Normal 3 2 2 2 3 4 2 2 7" xfId="15812" xr:uid="{00000000-0005-0000-0000-0000D7390000}"/>
    <cellStyle name="Normal 3 2 2 2 3 4 2 2 7 2" xfId="15813" xr:uid="{00000000-0005-0000-0000-0000D8390000}"/>
    <cellStyle name="Normal 3 2 2 2 3 4 2 2 8" xfId="15814" xr:uid="{00000000-0005-0000-0000-0000D9390000}"/>
    <cellStyle name="Normal 3 2 2 2 3 4 2 3" xfId="15815" xr:uid="{00000000-0005-0000-0000-0000DA390000}"/>
    <cellStyle name="Normal 3 2 2 2 3 4 2 3 2" xfId="15816" xr:uid="{00000000-0005-0000-0000-0000DB390000}"/>
    <cellStyle name="Normal 3 2 2 2 3 4 2 3 2 2" xfId="15817" xr:uid="{00000000-0005-0000-0000-0000DC390000}"/>
    <cellStyle name="Normal 3 2 2 2 3 4 2 3 2 2 2" xfId="15818" xr:uid="{00000000-0005-0000-0000-0000DD390000}"/>
    <cellStyle name="Normal 3 2 2 2 3 4 2 3 2 2 2 2" xfId="15819" xr:uid="{00000000-0005-0000-0000-0000DE390000}"/>
    <cellStyle name="Normal 3 2 2 2 3 4 2 3 2 2 3" xfId="15820" xr:uid="{00000000-0005-0000-0000-0000DF390000}"/>
    <cellStyle name="Normal 3 2 2 2 3 4 2 3 2 3" xfId="15821" xr:uid="{00000000-0005-0000-0000-0000E0390000}"/>
    <cellStyle name="Normal 3 2 2 2 3 4 2 3 2 3 2" xfId="15822" xr:uid="{00000000-0005-0000-0000-0000E1390000}"/>
    <cellStyle name="Normal 3 2 2 2 3 4 2 3 2 4" xfId="15823" xr:uid="{00000000-0005-0000-0000-0000E2390000}"/>
    <cellStyle name="Normal 3 2 2 2 3 4 2 3 3" xfId="15824" xr:uid="{00000000-0005-0000-0000-0000E3390000}"/>
    <cellStyle name="Normal 3 2 2 2 3 4 2 3 3 2" xfId="15825" xr:uid="{00000000-0005-0000-0000-0000E4390000}"/>
    <cellStyle name="Normal 3 2 2 2 3 4 2 3 3 2 2" xfId="15826" xr:uid="{00000000-0005-0000-0000-0000E5390000}"/>
    <cellStyle name="Normal 3 2 2 2 3 4 2 3 3 3" xfId="15827" xr:uid="{00000000-0005-0000-0000-0000E6390000}"/>
    <cellStyle name="Normal 3 2 2 2 3 4 2 3 4" xfId="15828" xr:uid="{00000000-0005-0000-0000-0000E7390000}"/>
    <cellStyle name="Normal 3 2 2 2 3 4 2 3 4 2" xfId="15829" xr:uid="{00000000-0005-0000-0000-0000E8390000}"/>
    <cellStyle name="Normal 3 2 2 2 3 4 2 3 5" xfId="15830" xr:uid="{00000000-0005-0000-0000-0000E9390000}"/>
    <cellStyle name="Normal 3 2 2 2 3 4 2 4" xfId="15831" xr:uid="{00000000-0005-0000-0000-0000EA390000}"/>
    <cellStyle name="Normal 3 2 2 2 3 4 2 4 2" xfId="15832" xr:uid="{00000000-0005-0000-0000-0000EB390000}"/>
    <cellStyle name="Normal 3 2 2 2 3 4 2 4 2 2" xfId="15833" xr:uid="{00000000-0005-0000-0000-0000EC390000}"/>
    <cellStyle name="Normal 3 2 2 2 3 4 2 4 2 2 2" xfId="15834" xr:uid="{00000000-0005-0000-0000-0000ED390000}"/>
    <cellStyle name="Normal 3 2 2 2 3 4 2 4 2 3" xfId="15835" xr:uid="{00000000-0005-0000-0000-0000EE390000}"/>
    <cellStyle name="Normal 3 2 2 2 3 4 2 4 3" xfId="15836" xr:uid="{00000000-0005-0000-0000-0000EF390000}"/>
    <cellStyle name="Normal 3 2 2 2 3 4 2 4 3 2" xfId="15837" xr:uid="{00000000-0005-0000-0000-0000F0390000}"/>
    <cellStyle name="Normal 3 2 2 2 3 4 2 4 4" xfId="15838" xr:uid="{00000000-0005-0000-0000-0000F1390000}"/>
    <cellStyle name="Normal 3 2 2 2 3 4 2 5" xfId="15839" xr:uid="{00000000-0005-0000-0000-0000F2390000}"/>
    <cellStyle name="Normal 3 2 2 2 3 4 2 5 2" xfId="15840" xr:uid="{00000000-0005-0000-0000-0000F3390000}"/>
    <cellStyle name="Normal 3 2 2 2 3 4 2 5 2 2" xfId="15841" xr:uid="{00000000-0005-0000-0000-0000F4390000}"/>
    <cellStyle name="Normal 3 2 2 2 3 4 2 5 2 2 2" xfId="15842" xr:uid="{00000000-0005-0000-0000-0000F5390000}"/>
    <cellStyle name="Normal 3 2 2 2 3 4 2 5 2 3" xfId="15843" xr:uid="{00000000-0005-0000-0000-0000F6390000}"/>
    <cellStyle name="Normal 3 2 2 2 3 4 2 5 3" xfId="15844" xr:uid="{00000000-0005-0000-0000-0000F7390000}"/>
    <cellStyle name="Normal 3 2 2 2 3 4 2 5 3 2" xfId="15845" xr:uid="{00000000-0005-0000-0000-0000F8390000}"/>
    <cellStyle name="Normal 3 2 2 2 3 4 2 5 4" xfId="15846" xr:uid="{00000000-0005-0000-0000-0000F9390000}"/>
    <cellStyle name="Normal 3 2 2 2 3 4 2 6" xfId="15847" xr:uid="{00000000-0005-0000-0000-0000FA390000}"/>
    <cellStyle name="Normal 3 2 2 2 3 4 2 6 2" xfId="15848" xr:uid="{00000000-0005-0000-0000-0000FB390000}"/>
    <cellStyle name="Normal 3 2 2 2 3 4 2 6 2 2" xfId="15849" xr:uid="{00000000-0005-0000-0000-0000FC390000}"/>
    <cellStyle name="Normal 3 2 2 2 3 4 2 6 3" xfId="15850" xr:uid="{00000000-0005-0000-0000-0000FD390000}"/>
    <cellStyle name="Normal 3 2 2 2 3 4 2 7" xfId="15851" xr:uid="{00000000-0005-0000-0000-0000FE390000}"/>
    <cellStyle name="Normal 3 2 2 2 3 4 2 7 2" xfId="15852" xr:uid="{00000000-0005-0000-0000-0000FF390000}"/>
    <cellStyle name="Normal 3 2 2 2 3 4 2 8" xfId="15853" xr:uid="{00000000-0005-0000-0000-0000003A0000}"/>
    <cellStyle name="Normal 3 2 2 2 3 4 2 8 2" xfId="15854" xr:uid="{00000000-0005-0000-0000-0000013A0000}"/>
    <cellStyle name="Normal 3 2 2 2 3 4 2 9" xfId="15855" xr:uid="{00000000-0005-0000-0000-0000023A0000}"/>
    <cellStyle name="Normal 3 2 2 2 3 4 3" xfId="15856" xr:uid="{00000000-0005-0000-0000-0000033A0000}"/>
    <cellStyle name="Normal 3 2 2 2 3 4 3 2" xfId="15857" xr:uid="{00000000-0005-0000-0000-0000043A0000}"/>
    <cellStyle name="Normal 3 2 2 2 3 4 3 2 2" xfId="15858" xr:uid="{00000000-0005-0000-0000-0000053A0000}"/>
    <cellStyle name="Normal 3 2 2 2 3 4 3 2 2 2" xfId="15859" xr:uid="{00000000-0005-0000-0000-0000063A0000}"/>
    <cellStyle name="Normal 3 2 2 2 3 4 3 2 2 2 2" xfId="15860" xr:uid="{00000000-0005-0000-0000-0000073A0000}"/>
    <cellStyle name="Normal 3 2 2 2 3 4 3 2 2 2 2 2" xfId="15861" xr:uid="{00000000-0005-0000-0000-0000083A0000}"/>
    <cellStyle name="Normal 3 2 2 2 3 4 3 2 2 2 3" xfId="15862" xr:uid="{00000000-0005-0000-0000-0000093A0000}"/>
    <cellStyle name="Normal 3 2 2 2 3 4 3 2 2 3" xfId="15863" xr:uid="{00000000-0005-0000-0000-00000A3A0000}"/>
    <cellStyle name="Normal 3 2 2 2 3 4 3 2 2 3 2" xfId="15864" xr:uid="{00000000-0005-0000-0000-00000B3A0000}"/>
    <cellStyle name="Normal 3 2 2 2 3 4 3 2 2 4" xfId="15865" xr:uid="{00000000-0005-0000-0000-00000C3A0000}"/>
    <cellStyle name="Normal 3 2 2 2 3 4 3 2 3" xfId="15866" xr:uid="{00000000-0005-0000-0000-00000D3A0000}"/>
    <cellStyle name="Normal 3 2 2 2 3 4 3 2 3 2" xfId="15867" xr:uid="{00000000-0005-0000-0000-00000E3A0000}"/>
    <cellStyle name="Normal 3 2 2 2 3 4 3 2 3 2 2" xfId="15868" xr:uid="{00000000-0005-0000-0000-00000F3A0000}"/>
    <cellStyle name="Normal 3 2 2 2 3 4 3 2 3 3" xfId="15869" xr:uid="{00000000-0005-0000-0000-0000103A0000}"/>
    <cellStyle name="Normal 3 2 2 2 3 4 3 2 4" xfId="15870" xr:uid="{00000000-0005-0000-0000-0000113A0000}"/>
    <cellStyle name="Normal 3 2 2 2 3 4 3 2 4 2" xfId="15871" xr:uid="{00000000-0005-0000-0000-0000123A0000}"/>
    <cellStyle name="Normal 3 2 2 2 3 4 3 2 5" xfId="15872" xr:uid="{00000000-0005-0000-0000-0000133A0000}"/>
    <cellStyle name="Normal 3 2 2 2 3 4 3 3" xfId="15873" xr:uid="{00000000-0005-0000-0000-0000143A0000}"/>
    <cellStyle name="Normal 3 2 2 2 3 4 3 3 2" xfId="15874" xr:uid="{00000000-0005-0000-0000-0000153A0000}"/>
    <cellStyle name="Normal 3 2 2 2 3 4 3 3 2 2" xfId="15875" xr:uid="{00000000-0005-0000-0000-0000163A0000}"/>
    <cellStyle name="Normal 3 2 2 2 3 4 3 3 2 2 2" xfId="15876" xr:uid="{00000000-0005-0000-0000-0000173A0000}"/>
    <cellStyle name="Normal 3 2 2 2 3 4 3 3 2 3" xfId="15877" xr:uid="{00000000-0005-0000-0000-0000183A0000}"/>
    <cellStyle name="Normal 3 2 2 2 3 4 3 3 3" xfId="15878" xr:uid="{00000000-0005-0000-0000-0000193A0000}"/>
    <cellStyle name="Normal 3 2 2 2 3 4 3 3 3 2" xfId="15879" xr:uid="{00000000-0005-0000-0000-00001A3A0000}"/>
    <cellStyle name="Normal 3 2 2 2 3 4 3 3 4" xfId="15880" xr:uid="{00000000-0005-0000-0000-00001B3A0000}"/>
    <cellStyle name="Normal 3 2 2 2 3 4 3 4" xfId="15881" xr:uid="{00000000-0005-0000-0000-00001C3A0000}"/>
    <cellStyle name="Normal 3 2 2 2 3 4 3 4 2" xfId="15882" xr:uid="{00000000-0005-0000-0000-00001D3A0000}"/>
    <cellStyle name="Normal 3 2 2 2 3 4 3 4 2 2" xfId="15883" xr:uid="{00000000-0005-0000-0000-00001E3A0000}"/>
    <cellStyle name="Normal 3 2 2 2 3 4 3 4 2 2 2" xfId="15884" xr:uid="{00000000-0005-0000-0000-00001F3A0000}"/>
    <cellStyle name="Normal 3 2 2 2 3 4 3 4 2 3" xfId="15885" xr:uid="{00000000-0005-0000-0000-0000203A0000}"/>
    <cellStyle name="Normal 3 2 2 2 3 4 3 4 3" xfId="15886" xr:uid="{00000000-0005-0000-0000-0000213A0000}"/>
    <cellStyle name="Normal 3 2 2 2 3 4 3 4 3 2" xfId="15887" xr:uid="{00000000-0005-0000-0000-0000223A0000}"/>
    <cellStyle name="Normal 3 2 2 2 3 4 3 4 4" xfId="15888" xr:uid="{00000000-0005-0000-0000-0000233A0000}"/>
    <cellStyle name="Normal 3 2 2 2 3 4 3 5" xfId="15889" xr:uid="{00000000-0005-0000-0000-0000243A0000}"/>
    <cellStyle name="Normal 3 2 2 2 3 4 3 5 2" xfId="15890" xr:uid="{00000000-0005-0000-0000-0000253A0000}"/>
    <cellStyle name="Normal 3 2 2 2 3 4 3 5 2 2" xfId="15891" xr:uid="{00000000-0005-0000-0000-0000263A0000}"/>
    <cellStyle name="Normal 3 2 2 2 3 4 3 5 3" xfId="15892" xr:uid="{00000000-0005-0000-0000-0000273A0000}"/>
    <cellStyle name="Normal 3 2 2 2 3 4 3 6" xfId="15893" xr:uid="{00000000-0005-0000-0000-0000283A0000}"/>
    <cellStyle name="Normal 3 2 2 2 3 4 3 6 2" xfId="15894" xr:uid="{00000000-0005-0000-0000-0000293A0000}"/>
    <cellStyle name="Normal 3 2 2 2 3 4 3 7" xfId="15895" xr:uid="{00000000-0005-0000-0000-00002A3A0000}"/>
    <cellStyle name="Normal 3 2 2 2 3 4 3 7 2" xfId="15896" xr:uid="{00000000-0005-0000-0000-00002B3A0000}"/>
    <cellStyle name="Normal 3 2 2 2 3 4 3 8" xfId="15897" xr:uid="{00000000-0005-0000-0000-00002C3A0000}"/>
    <cellStyle name="Normal 3 2 2 2 3 4 4" xfId="15898" xr:uid="{00000000-0005-0000-0000-00002D3A0000}"/>
    <cellStyle name="Normal 3 2 2 2 3 4 4 2" xfId="15899" xr:uid="{00000000-0005-0000-0000-00002E3A0000}"/>
    <cellStyle name="Normal 3 2 2 2 3 4 4 2 2" xfId="15900" xr:uid="{00000000-0005-0000-0000-00002F3A0000}"/>
    <cellStyle name="Normal 3 2 2 2 3 4 4 2 2 2" xfId="15901" xr:uid="{00000000-0005-0000-0000-0000303A0000}"/>
    <cellStyle name="Normal 3 2 2 2 3 4 4 2 2 2 2" xfId="15902" xr:uid="{00000000-0005-0000-0000-0000313A0000}"/>
    <cellStyle name="Normal 3 2 2 2 3 4 4 2 2 3" xfId="15903" xr:uid="{00000000-0005-0000-0000-0000323A0000}"/>
    <cellStyle name="Normal 3 2 2 2 3 4 4 2 3" xfId="15904" xr:uid="{00000000-0005-0000-0000-0000333A0000}"/>
    <cellStyle name="Normal 3 2 2 2 3 4 4 2 3 2" xfId="15905" xr:uid="{00000000-0005-0000-0000-0000343A0000}"/>
    <cellStyle name="Normal 3 2 2 2 3 4 4 2 4" xfId="15906" xr:uid="{00000000-0005-0000-0000-0000353A0000}"/>
    <cellStyle name="Normal 3 2 2 2 3 4 4 3" xfId="15907" xr:uid="{00000000-0005-0000-0000-0000363A0000}"/>
    <cellStyle name="Normal 3 2 2 2 3 4 4 3 2" xfId="15908" xr:uid="{00000000-0005-0000-0000-0000373A0000}"/>
    <cellStyle name="Normal 3 2 2 2 3 4 4 3 2 2" xfId="15909" xr:uid="{00000000-0005-0000-0000-0000383A0000}"/>
    <cellStyle name="Normal 3 2 2 2 3 4 4 3 3" xfId="15910" xr:uid="{00000000-0005-0000-0000-0000393A0000}"/>
    <cellStyle name="Normal 3 2 2 2 3 4 4 4" xfId="15911" xr:uid="{00000000-0005-0000-0000-00003A3A0000}"/>
    <cellStyle name="Normal 3 2 2 2 3 4 4 4 2" xfId="15912" xr:uid="{00000000-0005-0000-0000-00003B3A0000}"/>
    <cellStyle name="Normal 3 2 2 2 3 4 4 5" xfId="15913" xr:uid="{00000000-0005-0000-0000-00003C3A0000}"/>
    <cellStyle name="Normal 3 2 2 2 3 4 5" xfId="15914" xr:uid="{00000000-0005-0000-0000-00003D3A0000}"/>
    <cellStyle name="Normal 3 2 2 2 3 4 5 2" xfId="15915" xr:uid="{00000000-0005-0000-0000-00003E3A0000}"/>
    <cellStyle name="Normal 3 2 2 2 3 4 5 2 2" xfId="15916" xr:uid="{00000000-0005-0000-0000-00003F3A0000}"/>
    <cellStyle name="Normal 3 2 2 2 3 4 5 2 2 2" xfId="15917" xr:uid="{00000000-0005-0000-0000-0000403A0000}"/>
    <cellStyle name="Normal 3 2 2 2 3 4 5 2 3" xfId="15918" xr:uid="{00000000-0005-0000-0000-0000413A0000}"/>
    <cellStyle name="Normal 3 2 2 2 3 4 5 3" xfId="15919" xr:uid="{00000000-0005-0000-0000-0000423A0000}"/>
    <cellStyle name="Normal 3 2 2 2 3 4 5 3 2" xfId="15920" xr:uid="{00000000-0005-0000-0000-0000433A0000}"/>
    <cellStyle name="Normal 3 2 2 2 3 4 5 4" xfId="15921" xr:uid="{00000000-0005-0000-0000-0000443A0000}"/>
    <cellStyle name="Normal 3 2 2 2 3 4 6" xfId="15922" xr:uid="{00000000-0005-0000-0000-0000453A0000}"/>
    <cellStyle name="Normal 3 2 2 2 3 4 6 2" xfId="15923" xr:uid="{00000000-0005-0000-0000-0000463A0000}"/>
    <cellStyle name="Normal 3 2 2 2 3 4 6 2 2" xfId="15924" xr:uid="{00000000-0005-0000-0000-0000473A0000}"/>
    <cellStyle name="Normal 3 2 2 2 3 4 6 2 2 2" xfId="15925" xr:uid="{00000000-0005-0000-0000-0000483A0000}"/>
    <cellStyle name="Normal 3 2 2 2 3 4 6 2 3" xfId="15926" xr:uid="{00000000-0005-0000-0000-0000493A0000}"/>
    <cellStyle name="Normal 3 2 2 2 3 4 6 3" xfId="15927" xr:uid="{00000000-0005-0000-0000-00004A3A0000}"/>
    <cellStyle name="Normal 3 2 2 2 3 4 6 3 2" xfId="15928" xr:uid="{00000000-0005-0000-0000-00004B3A0000}"/>
    <cellStyle name="Normal 3 2 2 2 3 4 6 4" xfId="15929" xr:uid="{00000000-0005-0000-0000-00004C3A0000}"/>
    <cellStyle name="Normal 3 2 2 2 3 4 7" xfId="15930" xr:uid="{00000000-0005-0000-0000-00004D3A0000}"/>
    <cellStyle name="Normal 3 2 2 2 3 4 7 2" xfId="15931" xr:uid="{00000000-0005-0000-0000-00004E3A0000}"/>
    <cellStyle name="Normal 3 2 2 2 3 4 7 2 2" xfId="15932" xr:uid="{00000000-0005-0000-0000-00004F3A0000}"/>
    <cellStyle name="Normal 3 2 2 2 3 4 7 3" xfId="15933" xr:uid="{00000000-0005-0000-0000-0000503A0000}"/>
    <cellStyle name="Normal 3 2 2 2 3 4 8" xfId="15934" xr:uid="{00000000-0005-0000-0000-0000513A0000}"/>
    <cellStyle name="Normal 3 2 2 2 3 4 8 2" xfId="15935" xr:uid="{00000000-0005-0000-0000-0000523A0000}"/>
    <cellStyle name="Normal 3 2 2 2 3 4 9" xfId="15936" xr:uid="{00000000-0005-0000-0000-0000533A0000}"/>
    <cellStyle name="Normal 3 2 2 2 3 4 9 2" xfId="15937" xr:uid="{00000000-0005-0000-0000-0000543A0000}"/>
    <cellStyle name="Normal 3 2 2 2 3 5" xfId="15938" xr:uid="{00000000-0005-0000-0000-0000553A0000}"/>
    <cellStyle name="Normal 3 2 2 2 3 5 2" xfId="15939" xr:uid="{00000000-0005-0000-0000-0000563A0000}"/>
    <cellStyle name="Normal 3 2 2 2 3 5 2 2" xfId="15940" xr:uid="{00000000-0005-0000-0000-0000573A0000}"/>
    <cellStyle name="Normal 3 2 2 2 3 5 2 2 2" xfId="15941" xr:uid="{00000000-0005-0000-0000-0000583A0000}"/>
    <cellStyle name="Normal 3 2 2 2 3 5 2 2 2 2" xfId="15942" xr:uid="{00000000-0005-0000-0000-0000593A0000}"/>
    <cellStyle name="Normal 3 2 2 2 3 5 2 2 2 2 2" xfId="15943" xr:uid="{00000000-0005-0000-0000-00005A3A0000}"/>
    <cellStyle name="Normal 3 2 2 2 3 5 2 2 2 2 2 2" xfId="15944" xr:uid="{00000000-0005-0000-0000-00005B3A0000}"/>
    <cellStyle name="Normal 3 2 2 2 3 5 2 2 2 2 3" xfId="15945" xr:uid="{00000000-0005-0000-0000-00005C3A0000}"/>
    <cellStyle name="Normal 3 2 2 2 3 5 2 2 2 3" xfId="15946" xr:uid="{00000000-0005-0000-0000-00005D3A0000}"/>
    <cellStyle name="Normal 3 2 2 2 3 5 2 2 2 3 2" xfId="15947" xr:uid="{00000000-0005-0000-0000-00005E3A0000}"/>
    <cellStyle name="Normal 3 2 2 2 3 5 2 2 2 4" xfId="15948" xr:uid="{00000000-0005-0000-0000-00005F3A0000}"/>
    <cellStyle name="Normal 3 2 2 2 3 5 2 2 3" xfId="15949" xr:uid="{00000000-0005-0000-0000-0000603A0000}"/>
    <cellStyle name="Normal 3 2 2 2 3 5 2 2 3 2" xfId="15950" xr:uid="{00000000-0005-0000-0000-0000613A0000}"/>
    <cellStyle name="Normal 3 2 2 2 3 5 2 2 3 2 2" xfId="15951" xr:uid="{00000000-0005-0000-0000-0000623A0000}"/>
    <cellStyle name="Normal 3 2 2 2 3 5 2 2 3 3" xfId="15952" xr:uid="{00000000-0005-0000-0000-0000633A0000}"/>
    <cellStyle name="Normal 3 2 2 2 3 5 2 2 4" xfId="15953" xr:uid="{00000000-0005-0000-0000-0000643A0000}"/>
    <cellStyle name="Normal 3 2 2 2 3 5 2 2 4 2" xfId="15954" xr:uid="{00000000-0005-0000-0000-0000653A0000}"/>
    <cellStyle name="Normal 3 2 2 2 3 5 2 2 5" xfId="15955" xr:uid="{00000000-0005-0000-0000-0000663A0000}"/>
    <cellStyle name="Normal 3 2 2 2 3 5 2 3" xfId="15956" xr:uid="{00000000-0005-0000-0000-0000673A0000}"/>
    <cellStyle name="Normal 3 2 2 2 3 5 2 3 2" xfId="15957" xr:uid="{00000000-0005-0000-0000-0000683A0000}"/>
    <cellStyle name="Normal 3 2 2 2 3 5 2 3 2 2" xfId="15958" xr:uid="{00000000-0005-0000-0000-0000693A0000}"/>
    <cellStyle name="Normal 3 2 2 2 3 5 2 3 2 2 2" xfId="15959" xr:uid="{00000000-0005-0000-0000-00006A3A0000}"/>
    <cellStyle name="Normal 3 2 2 2 3 5 2 3 2 3" xfId="15960" xr:uid="{00000000-0005-0000-0000-00006B3A0000}"/>
    <cellStyle name="Normal 3 2 2 2 3 5 2 3 3" xfId="15961" xr:uid="{00000000-0005-0000-0000-00006C3A0000}"/>
    <cellStyle name="Normal 3 2 2 2 3 5 2 3 3 2" xfId="15962" xr:uid="{00000000-0005-0000-0000-00006D3A0000}"/>
    <cellStyle name="Normal 3 2 2 2 3 5 2 3 4" xfId="15963" xr:uid="{00000000-0005-0000-0000-00006E3A0000}"/>
    <cellStyle name="Normal 3 2 2 2 3 5 2 4" xfId="15964" xr:uid="{00000000-0005-0000-0000-00006F3A0000}"/>
    <cellStyle name="Normal 3 2 2 2 3 5 2 4 2" xfId="15965" xr:uid="{00000000-0005-0000-0000-0000703A0000}"/>
    <cellStyle name="Normal 3 2 2 2 3 5 2 4 2 2" xfId="15966" xr:uid="{00000000-0005-0000-0000-0000713A0000}"/>
    <cellStyle name="Normal 3 2 2 2 3 5 2 4 2 2 2" xfId="15967" xr:uid="{00000000-0005-0000-0000-0000723A0000}"/>
    <cellStyle name="Normal 3 2 2 2 3 5 2 4 2 3" xfId="15968" xr:uid="{00000000-0005-0000-0000-0000733A0000}"/>
    <cellStyle name="Normal 3 2 2 2 3 5 2 4 3" xfId="15969" xr:uid="{00000000-0005-0000-0000-0000743A0000}"/>
    <cellStyle name="Normal 3 2 2 2 3 5 2 4 3 2" xfId="15970" xr:uid="{00000000-0005-0000-0000-0000753A0000}"/>
    <cellStyle name="Normal 3 2 2 2 3 5 2 4 4" xfId="15971" xr:uid="{00000000-0005-0000-0000-0000763A0000}"/>
    <cellStyle name="Normal 3 2 2 2 3 5 2 5" xfId="15972" xr:uid="{00000000-0005-0000-0000-0000773A0000}"/>
    <cellStyle name="Normal 3 2 2 2 3 5 2 5 2" xfId="15973" xr:uid="{00000000-0005-0000-0000-0000783A0000}"/>
    <cellStyle name="Normal 3 2 2 2 3 5 2 5 2 2" xfId="15974" xr:uid="{00000000-0005-0000-0000-0000793A0000}"/>
    <cellStyle name="Normal 3 2 2 2 3 5 2 5 3" xfId="15975" xr:uid="{00000000-0005-0000-0000-00007A3A0000}"/>
    <cellStyle name="Normal 3 2 2 2 3 5 2 6" xfId="15976" xr:uid="{00000000-0005-0000-0000-00007B3A0000}"/>
    <cellStyle name="Normal 3 2 2 2 3 5 2 6 2" xfId="15977" xr:uid="{00000000-0005-0000-0000-00007C3A0000}"/>
    <cellStyle name="Normal 3 2 2 2 3 5 2 7" xfId="15978" xr:uid="{00000000-0005-0000-0000-00007D3A0000}"/>
    <cellStyle name="Normal 3 2 2 2 3 5 2 7 2" xfId="15979" xr:uid="{00000000-0005-0000-0000-00007E3A0000}"/>
    <cellStyle name="Normal 3 2 2 2 3 5 2 8" xfId="15980" xr:uid="{00000000-0005-0000-0000-00007F3A0000}"/>
    <cellStyle name="Normal 3 2 2 2 3 5 3" xfId="15981" xr:uid="{00000000-0005-0000-0000-0000803A0000}"/>
    <cellStyle name="Normal 3 2 2 2 3 5 3 2" xfId="15982" xr:uid="{00000000-0005-0000-0000-0000813A0000}"/>
    <cellStyle name="Normal 3 2 2 2 3 5 3 2 2" xfId="15983" xr:uid="{00000000-0005-0000-0000-0000823A0000}"/>
    <cellStyle name="Normal 3 2 2 2 3 5 3 2 2 2" xfId="15984" xr:uid="{00000000-0005-0000-0000-0000833A0000}"/>
    <cellStyle name="Normal 3 2 2 2 3 5 3 2 2 2 2" xfId="15985" xr:uid="{00000000-0005-0000-0000-0000843A0000}"/>
    <cellStyle name="Normal 3 2 2 2 3 5 3 2 2 3" xfId="15986" xr:uid="{00000000-0005-0000-0000-0000853A0000}"/>
    <cellStyle name="Normal 3 2 2 2 3 5 3 2 3" xfId="15987" xr:uid="{00000000-0005-0000-0000-0000863A0000}"/>
    <cellStyle name="Normal 3 2 2 2 3 5 3 2 3 2" xfId="15988" xr:uid="{00000000-0005-0000-0000-0000873A0000}"/>
    <cellStyle name="Normal 3 2 2 2 3 5 3 2 4" xfId="15989" xr:uid="{00000000-0005-0000-0000-0000883A0000}"/>
    <cellStyle name="Normal 3 2 2 2 3 5 3 3" xfId="15990" xr:uid="{00000000-0005-0000-0000-0000893A0000}"/>
    <cellStyle name="Normal 3 2 2 2 3 5 3 3 2" xfId="15991" xr:uid="{00000000-0005-0000-0000-00008A3A0000}"/>
    <cellStyle name="Normal 3 2 2 2 3 5 3 3 2 2" xfId="15992" xr:uid="{00000000-0005-0000-0000-00008B3A0000}"/>
    <cellStyle name="Normal 3 2 2 2 3 5 3 3 3" xfId="15993" xr:uid="{00000000-0005-0000-0000-00008C3A0000}"/>
    <cellStyle name="Normal 3 2 2 2 3 5 3 4" xfId="15994" xr:uid="{00000000-0005-0000-0000-00008D3A0000}"/>
    <cellStyle name="Normal 3 2 2 2 3 5 3 4 2" xfId="15995" xr:uid="{00000000-0005-0000-0000-00008E3A0000}"/>
    <cellStyle name="Normal 3 2 2 2 3 5 3 5" xfId="15996" xr:uid="{00000000-0005-0000-0000-00008F3A0000}"/>
    <cellStyle name="Normal 3 2 2 2 3 5 4" xfId="15997" xr:uid="{00000000-0005-0000-0000-0000903A0000}"/>
    <cellStyle name="Normal 3 2 2 2 3 5 4 2" xfId="15998" xr:uid="{00000000-0005-0000-0000-0000913A0000}"/>
    <cellStyle name="Normal 3 2 2 2 3 5 4 2 2" xfId="15999" xr:uid="{00000000-0005-0000-0000-0000923A0000}"/>
    <cellStyle name="Normal 3 2 2 2 3 5 4 2 2 2" xfId="16000" xr:uid="{00000000-0005-0000-0000-0000933A0000}"/>
    <cellStyle name="Normal 3 2 2 2 3 5 4 2 3" xfId="16001" xr:uid="{00000000-0005-0000-0000-0000943A0000}"/>
    <cellStyle name="Normal 3 2 2 2 3 5 4 3" xfId="16002" xr:uid="{00000000-0005-0000-0000-0000953A0000}"/>
    <cellStyle name="Normal 3 2 2 2 3 5 4 3 2" xfId="16003" xr:uid="{00000000-0005-0000-0000-0000963A0000}"/>
    <cellStyle name="Normal 3 2 2 2 3 5 4 4" xfId="16004" xr:uid="{00000000-0005-0000-0000-0000973A0000}"/>
    <cellStyle name="Normal 3 2 2 2 3 5 5" xfId="16005" xr:uid="{00000000-0005-0000-0000-0000983A0000}"/>
    <cellStyle name="Normal 3 2 2 2 3 5 5 2" xfId="16006" xr:uid="{00000000-0005-0000-0000-0000993A0000}"/>
    <cellStyle name="Normal 3 2 2 2 3 5 5 2 2" xfId="16007" xr:uid="{00000000-0005-0000-0000-00009A3A0000}"/>
    <cellStyle name="Normal 3 2 2 2 3 5 5 2 2 2" xfId="16008" xr:uid="{00000000-0005-0000-0000-00009B3A0000}"/>
    <cellStyle name="Normal 3 2 2 2 3 5 5 2 3" xfId="16009" xr:uid="{00000000-0005-0000-0000-00009C3A0000}"/>
    <cellStyle name="Normal 3 2 2 2 3 5 5 3" xfId="16010" xr:uid="{00000000-0005-0000-0000-00009D3A0000}"/>
    <cellStyle name="Normal 3 2 2 2 3 5 5 3 2" xfId="16011" xr:uid="{00000000-0005-0000-0000-00009E3A0000}"/>
    <cellStyle name="Normal 3 2 2 2 3 5 5 4" xfId="16012" xr:uid="{00000000-0005-0000-0000-00009F3A0000}"/>
    <cellStyle name="Normal 3 2 2 2 3 5 6" xfId="16013" xr:uid="{00000000-0005-0000-0000-0000A03A0000}"/>
    <cellStyle name="Normal 3 2 2 2 3 5 6 2" xfId="16014" xr:uid="{00000000-0005-0000-0000-0000A13A0000}"/>
    <cellStyle name="Normal 3 2 2 2 3 5 6 2 2" xfId="16015" xr:uid="{00000000-0005-0000-0000-0000A23A0000}"/>
    <cellStyle name="Normal 3 2 2 2 3 5 6 3" xfId="16016" xr:uid="{00000000-0005-0000-0000-0000A33A0000}"/>
    <cellStyle name="Normal 3 2 2 2 3 5 7" xfId="16017" xr:uid="{00000000-0005-0000-0000-0000A43A0000}"/>
    <cellStyle name="Normal 3 2 2 2 3 5 7 2" xfId="16018" xr:uid="{00000000-0005-0000-0000-0000A53A0000}"/>
    <cellStyle name="Normal 3 2 2 2 3 5 8" xfId="16019" xr:uid="{00000000-0005-0000-0000-0000A63A0000}"/>
    <cellStyle name="Normal 3 2 2 2 3 5 8 2" xfId="16020" xr:uid="{00000000-0005-0000-0000-0000A73A0000}"/>
    <cellStyle name="Normal 3 2 2 2 3 5 9" xfId="16021" xr:uid="{00000000-0005-0000-0000-0000A83A0000}"/>
    <cellStyle name="Normal 3 2 2 2 3 6" xfId="16022" xr:uid="{00000000-0005-0000-0000-0000A93A0000}"/>
    <cellStyle name="Normal 3 2 2 2 3 6 2" xfId="16023" xr:uid="{00000000-0005-0000-0000-0000AA3A0000}"/>
    <cellStyle name="Normal 3 2 2 2 3 6 2 2" xfId="16024" xr:uid="{00000000-0005-0000-0000-0000AB3A0000}"/>
    <cellStyle name="Normal 3 2 2 2 3 6 2 2 2" xfId="16025" xr:uid="{00000000-0005-0000-0000-0000AC3A0000}"/>
    <cellStyle name="Normal 3 2 2 2 3 6 2 2 2 2" xfId="16026" xr:uid="{00000000-0005-0000-0000-0000AD3A0000}"/>
    <cellStyle name="Normal 3 2 2 2 3 6 2 2 2 2 2" xfId="16027" xr:uid="{00000000-0005-0000-0000-0000AE3A0000}"/>
    <cellStyle name="Normal 3 2 2 2 3 6 2 2 2 3" xfId="16028" xr:uid="{00000000-0005-0000-0000-0000AF3A0000}"/>
    <cellStyle name="Normal 3 2 2 2 3 6 2 2 3" xfId="16029" xr:uid="{00000000-0005-0000-0000-0000B03A0000}"/>
    <cellStyle name="Normal 3 2 2 2 3 6 2 2 3 2" xfId="16030" xr:uid="{00000000-0005-0000-0000-0000B13A0000}"/>
    <cellStyle name="Normal 3 2 2 2 3 6 2 2 4" xfId="16031" xr:uid="{00000000-0005-0000-0000-0000B23A0000}"/>
    <cellStyle name="Normal 3 2 2 2 3 6 2 3" xfId="16032" xr:uid="{00000000-0005-0000-0000-0000B33A0000}"/>
    <cellStyle name="Normal 3 2 2 2 3 6 2 3 2" xfId="16033" xr:uid="{00000000-0005-0000-0000-0000B43A0000}"/>
    <cellStyle name="Normal 3 2 2 2 3 6 2 3 2 2" xfId="16034" xr:uid="{00000000-0005-0000-0000-0000B53A0000}"/>
    <cellStyle name="Normal 3 2 2 2 3 6 2 3 3" xfId="16035" xr:uid="{00000000-0005-0000-0000-0000B63A0000}"/>
    <cellStyle name="Normal 3 2 2 2 3 6 2 4" xfId="16036" xr:uid="{00000000-0005-0000-0000-0000B73A0000}"/>
    <cellStyle name="Normal 3 2 2 2 3 6 2 4 2" xfId="16037" xr:uid="{00000000-0005-0000-0000-0000B83A0000}"/>
    <cellStyle name="Normal 3 2 2 2 3 6 2 5" xfId="16038" xr:uid="{00000000-0005-0000-0000-0000B93A0000}"/>
    <cellStyle name="Normal 3 2 2 2 3 6 3" xfId="16039" xr:uid="{00000000-0005-0000-0000-0000BA3A0000}"/>
    <cellStyle name="Normal 3 2 2 2 3 6 3 2" xfId="16040" xr:uid="{00000000-0005-0000-0000-0000BB3A0000}"/>
    <cellStyle name="Normal 3 2 2 2 3 6 3 2 2" xfId="16041" xr:uid="{00000000-0005-0000-0000-0000BC3A0000}"/>
    <cellStyle name="Normal 3 2 2 2 3 6 3 2 2 2" xfId="16042" xr:uid="{00000000-0005-0000-0000-0000BD3A0000}"/>
    <cellStyle name="Normal 3 2 2 2 3 6 3 2 3" xfId="16043" xr:uid="{00000000-0005-0000-0000-0000BE3A0000}"/>
    <cellStyle name="Normal 3 2 2 2 3 6 3 3" xfId="16044" xr:uid="{00000000-0005-0000-0000-0000BF3A0000}"/>
    <cellStyle name="Normal 3 2 2 2 3 6 3 3 2" xfId="16045" xr:uid="{00000000-0005-0000-0000-0000C03A0000}"/>
    <cellStyle name="Normal 3 2 2 2 3 6 3 4" xfId="16046" xr:uid="{00000000-0005-0000-0000-0000C13A0000}"/>
    <cellStyle name="Normal 3 2 2 2 3 6 4" xfId="16047" xr:uid="{00000000-0005-0000-0000-0000C23A0000}"/>
    <cellStyle name="Normal 3 2 2 2 3 6 4 2" xfId="16048" xr:uid="{00000000-0005-0000-0000-0000C33A0000}"/>
    <cellStyle name="Normal 3 2 2 2 3 6 4 2 2" xfId="16049" xr:uid="{00000000-0005-0000-0000-0000C43A0000}"/>
    <cellStyle name="Normal 3 2 2 2 3 6 4 2 2 2" xfId="16050" xr:uid="{00000000-0005-0000-0000-0000C53A0000}"/>
    <cellStyle name="Normal 3 2 2 2 3 6 4 2 3" xfId="16051" xr:uid="{00000000-0005-0000-0000-0000C63A0000}"/>
    <cellStyle name="Normal 3 2 2 2 3 6 4 3" xfId="16052" xr:uid="{00000000-0005-0000-0000-0000C73A0000}"/>
    <cellStyle name="Normal 3 2 2 2 3 6 4 3 2" xfId="16053" xr:uid="{00000000-0005-0000-0000-0000C83A0000}"/>
    <cellStyle name="Normal 3 2 2 2 3 6 4 4" xfId="16054" xr:uid="{00000000-0005-0000-0000-0000C93A0000}"/>
    <cellStyle name="Normal 3 2 2 2 3 6 5" xfId="16055" xr:uid="{00000000-0005-0000-0000-0000CA3A0000}"/>
    <cellStyle name="Normal 3 2 2 2 3 6 5 2" xfId="16056" xr:uid="{00000000-0005-0000-0000-0000CB3A0000}"/>
    <cellStyle name="Normal 3 2 2 2 3 6 5 2 2" xfId="16057" xr:uid="{00000000-0005-0000-0000-0000CC3A0000}"/>
    <cellStyle name="Normal 3 2 2 2 3 6 5 3" xfId="16058" xr:uid="{00000000-0005-0000-0000-0000CD3A0000}"/>
    <cellStyle name="Normal 3 2 2 2 3 6 6" xfId="16059" xr:uid="{00000000-0005-0000-0000-0000CE3A0000}"/>
    <cellStyle name="Normal 3 2 2 2 3 6 6 2" xfId="16060" xr:uid="{00000000-0005-0000-0000-0000CF3A0000}"/>
    <cellStyle name="Normal 3 2 2 2 3 6 7" xfId="16061" xr:uid="{00000000-0005-0000-0000-0000D03A0000}"/>
    <cellStyle name="Normal 3 2 2 2 3 6 7 2" xfId="16062" xr:uid="{00000000-0005-0000-0000-0000D13A0000}"/>
    <cellStyle name="Normal 3 2 2 2 3 6 8" xfId="16063" xr:uid="{00000000-0005-0000-0000-0000D23A0000}"/>
    <cellStyle name="Normal 3 2 2 2 3 7" xfId="16064" xr:uid="{00000000-0005-0000-0000-0000D33A0000}"/>
    <cellStyle name="Normal 3 2 2 2 3 7 2" xfId="16065" xr:uid="{00000000-0005-0000-0000-0000D43A0000}"/>
    <cellStyle name="Normal 3 2 2 2 3 7 2 2" xfId="16066" xr:uid="{00000000-0005-0000-0000-0000D53A0000}"/>
    <cellStyle name="Normal 3 2 2 2 3 7 2 2 2" xfId="16067" xr:uid="{00000000-0005-0000-0000-0000D63A0000}"/>
    <cellStyle name="Normal 3 2 2 2 3 7 2 2 2 2" xfId="16068" xr:uid="{00000000-0005-0000-0000-0000D73A0000}"/>
    <cellStyle name="Normal 3 2 2 2 3 7 2 2 2 2 2" xfId="16069" xr:uid="{00000000-0005-0000-0000-0000D83A0000}"/>
    <cellStyle name="Normal 3 2 2 2 3 7 2 2 2 3" xfId="16070" xr:uid="{00000000-0005-0000-0000-0000D93A0000}"/>
    <cellStyle name="Normal 3 2 2 2 3 7 2 2 3" xfId="16071" xr:uid="{00000000-0005-0000-0000-0000DA3A0000}"/>
    <cellStyle name="Normal 3 2 2 2 3 7 2 2 3 2" xfId="16072" xr:uid="{00000000-0005-0000-0000-0000DB3A0000}"/>
    <cellStyle name="Normal 3 2 2 2 3 7 2 2 4" xfId="16073" xr:uid="{00000000-0005-0000-0000-0000DC3A0000}"/>
    <cellStyle name="Normal 3 2 2 2 3 7 2 3" xfId="16074" xr:uid="{00000000-0005-0000-0000-0000DD3A0000}"/>
    <cellStyle name="Normal 3 2 2 2 3 7 2 3 2" xfId="16075" xr:uid="{00000000-0005-0000-0000-0000DE3A0000}"/>
    <cellStyle name="Normal 3 2 2 2 3 7 2 3 2 2" xfId="16076" xr:uid="{00000000-0005-0000-0000-0000DF3A0000}"/>
    <cellStyle name="Normal 3 2 2 2 3 7 2 3 3" xfId="16077" xr:uid="{00000000-0005-0000-0000-0000E03A0000}"/>
    <cellStyle name="Normal 3 2 2 2 3 7 2 4" xfId="16078" xr:uid="{00000000-0005-0000-0000-0000E13A0000}"/>
    <cellStyle name="Normal 3 2 2 2 3 7 2 4 2" xfId="16079" xr:uid="{00000000-0005-0000-0000-0000E23A0000}"/>
    <cellStyle name="Normal 3 2 2 2 3 7 2 5" xfId="16080" xr:uid="{00000000-0005-0000-0000-0000E33A0000}"/>
    <cellStyle name="Normal 3 2 2 2 3 7 3" xfId="16081" xr:uid="{00000000-0005-0000-0000-0000E43A0000}"/>
    <cellStyle name="Normal 3 2 2 2 3 7 3 2" xfId="16082" xr:uid="{00000000-0005-0000-0000-0000E53A0000}"/>
    <cellStyle name="Normal 3 2 2 2 3 7 3 2 2" xfId="16083" xr:uid="{00000000-0005-0000-0000-0000E63A0000}"/>
    <cellStyle name="Normal 3 2 2 2 3 7 3 2 2 2" xfId="16084" xr:uid="{00000000-0005-0000-0000-0000E73A0000}"/>
    <cellStyle name="Normal 3 2 2 2 3 7 3 2 3" xfId="16085" xr:uid="{00000000-0005-0000-0000-0000E83A0000}"/>
    <cellStyle name="Normal 3 2 2 2 3 7 3 3" xfId="16086" xr:uid="{00000000-0005-0000-0000-0000E93A0000}"/>
    <cellStyle name="Normal 3 2 2 2 3 7 3 3 2" xfId="16087" xr:uid="{00000000-0005-0000-0000-0000EA3A0000}"/>
    <cellStyle name="Normal 3 2 2 2 3 7 3 4" xfId="16088" xr:uid="{00000000-0005-0000-0000-0000EB3A0000}"/>
    <cellStyle name="Normal 3 2 2 2 3 7 4" xfId="16089" xr:uid="{00000000-0005-0000-0000-0000EC3A0000}"/>
    <cellStyle name="Normal 3 2 2 2 3 7 4 2" xfId="16090" xr:uid="{00000000-0005-0000-0000-0000ED3A0000}"/>
    <cellStyle name="Normal 3 2 2 2 3 7 4 2 2" xfId="16091" xr:uid="{00000000-0005-0000-0000-0000EE3A0000}"/>
    <cellStyle name="Normal 3 2 2 2 3 7 4 3" xfId="16092" xr:uid="{00000000-0005-0000-0000-0000EF3A0000}"/>
    <cellStyle name="Normal 3 2 2 2 3 7 5" xfId="16093" xr:uid="{00000000-0005-0000-0000-0000F03A0000}"/>
    <cellStyle name="Normal 3 2 2 2 3 7 5 2" xfId="16094" xr:uid="{00000000-0005-0000-0000-0000F13A0000}"/>
    <cellStyle name="Normal 3 2 2 2 3 7 6" xfId="16095" xr:uid="{00000000-0005-0000-0000-0000F23A0000}"/>
    <cellStyle name="Normal 3 2 2 2 3 8" xfId="16096" xr:uid="{00000000-0005-0000-0000-0000F33A0000}"/>
    <cellStyle name="Normal 3 2 2 2 3 8 2" xfId="16097" xr:uid="{00000000-0005-0000-0000-0000F43A0000}"/>
    <cellStyle name="Normal 3 2 2 2 3 8 2 2" xfId="16098" xr:uid="{00000000-0005-0000-0000-0000F53A0000}"/>
    <cellStyle name="Normal 3 2 2 2 3 8 2 2 2" xfId="16099" xr:uid="{00000000-0005-0000-0000-0000F63A0000}"/>
    <cellStyle name="Normal 3 2 2 2 3 8 2 2 2 2" xfId="16100" xr:uid="{00000000-0005-0000-0000-0000F73A0000}"/>
    <cellStyle name="Normal 3 2 2 2 3 8 2 2 2 2 2" xfId="16101" xr:uid="{00000000-0005-0000-0000-0000F83A0000}"/>
    <cellStyle name="Normal 3 2 2 2 3 8 2 2 2 3" xfId="16102" xr:uid="{00000000-0005-0000-0000-0000F93A0000}"/>
    <cellStyle name="Normal 3 2 2 2 3 8 2 2 3" xfId="16103" xr:uid="{00000000-0005-0000-0000-0000FA3A0000}"/>
    <cellStyle name="Normal 3 2 2 2 3 8 2 2 3 2" xfId="16104" xr:uid="{00000000-0005-0000-0000-0000FB3A0000}"/>
    <cellStyle name="Normal 3 2 2 2 3 8 2 2 4" xfId="16105" xr:uid="{00000000-0005-0000-0000-0000FC3A0000}"/>
    <cellStyle name="Normal 3 2 2 2 3 8 2 3" xfId="16106" xr:uid="{00000000-0005-0000-0000-0000FD3A0000}"/>
    <cellStyle name="Normal 3 2 2 2 3 8 2 3 2" xfId="16107" xr:uid="{00000000-0005-0000-0000-0000FE3A0000}"/>
    <cellStyle name="Normal 3 2 2 2 3 8 2 3 2 2" xfId="16108" xr:uid="{00000000-0005-0000-0000-0000FF3A0000}"/>
    <cellStyle name="Normal 3 2 2 2 3 8 2 3 3" xfId="16109" xr:uid="{00000000-0005-0000-0000-0000003B0000}"/>
    <cellStyle name="Normal 3 2 2 2 3 8 2 4" xfId="16110" xr:uid="{00000000-0005-0000-0000-0000013B0000}"/>
    <cellStyle name="Normal 3 2 2 2 3 8 2 4 2" xfId="16111" xr:uid="{00000000-0005-0000-0000-0000023B0000}"/>
    <cellStyle name="Normal 3 2 2 2 3 8 2 5" xfId="16112" xr:uid="{00000000-0005-0000-0000-0000033B0000}"/>
    <cellStyle name="Normal 3 2 2 2 3 8 3" xfId="16113" xr:uid="{00000000-0005-0000-0000-0000043B0000}"/>
    <cellStyle name="Normal 3 2 2 2 3 8 3 2" xfId="16114" xr:uid="{00000000-0005-0000-0000-0000053B0000}"/>
    <cellStyle name="Normal 3 2 2 2 3 8 3 2 2" xfId="16115" xr:uid="{00000000-0005-0000-0000-0000063B0000}"/>
    <cellStyle name="Normal 3 2 2 2 3 8 3 2 2 2" xfId="16116" xr:uid="{00000000-0005-0000-0000-0000073B0000}"/>
    <cellStyle name="Normal 3 2 2 2 3 8 3 2 3" xfId="16117" xr:uid="{00000000-0005-0000-0000-0000083B0000}"/>
    <cellStyle name="Normal 3 2 2 2 3 8 3 3" xfId="16118" xr:uid="{00000000-0005-0000-0000-0000093B0000}"/>
    <cellStyle name="Normal 3 2 2 2 3 8 3 3 2" xfId="16119" xr:uid="{00000000-0005-0000-0000-00000A3B0000}"/>
    <cellStyle name="Normal 3 2 2 2 3 8 3 4" xfId="16120" xr:uid="{00000000-0005-0000-0000-00000B3B0000}"/>
    <cellStyle name="Normal 3 2 2 2 3 8 4" xfId="16121" xr:uid="{00000000-0005-0000-0000-00000C3B0000}"/>
    <cellStyle name="Normal 3 2 2 2 3 8 4 2" xfId="16122" xr:uid="{00000000-0005-0000-0000-00000D3B0000}"/>
    <cellStyle name="Normal 3 2 2 2 3 8 4 2 2" xfId="16123" xr:uid="{00000000-0005-0000-0000-00000E3B0000}"/>
    <cellStyle name="Normal 3 2 2 2 3 8 4 3" xfId="16124" xr:uid="{00000000-0005-0000-0000-00000F3B0000}"/>
    <cellStyle name="Normal 3 2 2 2 3 8 5" xfId="16125" xr:uid="{00000000-0005-0000-0000-0000103B0000}"/>
    <cellStyle name="Normal 3 2 2 2 3 8 5 2" xfId="16126" xr:uid="{00000000-0005-0000-0000-0000113B0000}"/>
    <cellStyle name="Normal 3 2 2 2 3 8 6" xfId="16127" xr:uid="{00000000-0005-0000-0000-0000123B0000}"/>
    <cellStyle name="Normal 3 2 2 2 3 9" xfId="16128" xr:uid="{00000000-0005-0000-0000-0000133B0000}"/>
    <cellStyle name="Normal 3 2 2 2 3 9 2" xfId="16129" xr:uid="{00000000-0005-0000-0000-0000143B0000}"/>
    <cellStyle name="Normal 3 2 2 2 3 9 2 2" xfId="16130" xr:uid="{00000000-0005-0000-0000-0000153B0000}"/>
    <cellStyle name="Normal 3 2 2 2 3 9 2 2 2" xfId="16131" xr:uid="{00000000-0005-0000-0000-0000163B0000}"/>
    <cellStyle name="Normal 3 2 2 2 3 9 2 2 2 2" xfId="16132" xr:uid="{00000000-0005-0000-0000-0000173B0000}"/>
    <cellStyle name="Normal 3 2 2 2 3 9 2 2 3" xfId="16133" xr:uid="{00000000-0005-0000-0000-0000183B0000}"/>
    <cellStyle name="Normal 3 2 2 2 3 9 2 3" xfId="16134" xr:uid="{00000000-0005-0000-0000-0000193B0000}"/>
    <cellStyle name="Normal 3 2 2 2 3 9 2 3 2" xfId="16135" xr:uid="{00000000-0005-0000-0000-00001A3B0000}"/>
    <cellStyle name="Normal 3 2 2 2 3 9 2 4" xfId="16136" xr:uid="{00000000-0005-0000-0000-00001B3B0000}"/>
    <cellStyle name="Normal 3 2 2 2 3 9 3" xfId="16137" xr:uid="{00000000-0005-0000-0000-00001C3B0000}"/>
    <cellStyle name="Normal 3 2 2 2 3 9 3 2" xfId="16138" xr:uid="{00000000-0005-0000-0000-00001D3B0000}"/>
    <cellStyle name="Normal 3 2 2 2 3 9 3 2 2" xfId="16139" xr:uid="{00000000-0005-0000-0000-00001E3B0000}"/>
    <cellStyle name="Normal 3 2 2 2 3 9 3 3" xfId="16140" xr:uid="{00000000-0005-0000-0000-00001F3B0000}"/>
    <cellStyle name="Normal 3 2 2 2 3 9 4" xfId="16141" xr:uid="{00000000-0005-0000-0000-0000203B0000}"/>
    <cellStyle name="Normal 3 2 2 2 3 9 4 2" xfId="16142" xr:uid="{00000000-0005-0000-0000-0000213B0000}"/>
    <cellStyle name="Normal 3 2 2 2 3 9 5" xfId="16143" xr:uid="{00000000-0005-0000-0000-0000223B0000}"/>
    <cellStyle name="Normal 3 2 2 2 4" xfId="16144" xr:uid="{00000000-0005-0000-0000-0000233B0000}"/>
    <cellStyle name="Normal 3 2 2 2 4 10" xfId="16145" xr:uid="{00000000-0005-0000-0000-0000243B0000}"/>
    <cellStyle name="Normal 3 2 2 2 4 2" xfId="16146" xr:uid="{00000000-0005-0000-0000-0000253B0000}"/>
    <cellStyle name="Normal 3 2 2 2 4 2 2" xfId="16147" xr:uid="{00000000-0005-0000-0000-0000263B0000}"/>
    <cellStyle name="Normal 3 2 2 2 4 2 2 2" xfId="16148" xr:uid="{00000000-0005-0000-0000-0000273B0000}"/>
    <cellStyle name="Normal 3 2 2 2 4 2 2 2 2" xfId="16149" xr:uid="{00000000-0005-0000-0000-0000283B0000}"/>
    <cellStyle name="Normal 3 2 2 2 4 2 2 2 2 2" xfId="16150" xr:uid="{00000000-0005-0000-0000-0000293B0000}"/>
    <cellStyle name="Normal 3 2 2 2 4 2 2 2 2 2 2" xfId="16151" xr:uid="{00000000-0005-0000-0000-00002A3B0000}"/>
    <cellStyle name="Normal 3 2 2 2 4 2 2 2 2 2 2 2" xfId="16152" xr:uid="{00000000-0005-0000-0000-00002B3B0000}"/>
    <cellStyle name="Normal 3 2 2 2 4 2 2 2 2 2 3" xfId="16153" xr:uid="{00000000-0005-0000-0000-00002C3B0000}"/>
    <cellStyle name="Normal 3 2 2 2 4 2 2 2 2 3" xfId="16154" xr:uid="{00000000-0005-0000-0000-00002D3B0000}"/>
    <cellStyle name="Normal 3 2 2 2 4 2 2 2 2 3 2" xfId="16155" xr:uid="{00000000-0005-0000-0000-00002E3B0000}"/>
    <cellStyle name="Normal 3 2 2 2 4 2 2 2 2 4" xfId="16156" xr:uid="{00000000-0005-0000-0000-00002F3B0000}"/>
    <cellStyle name="Normal 3 2 2 2 4 2 2 2 3" xfId="16157" xr:uid="{00000000-0005-0000-0000-0000303B0000}"/>
    <cellStyle name="Normal 3 2 2 2 4 2 2 2 3 2" xfId="16158" xr:uid="{00000000-0005-0000-0000-0000313B0000}"/>
    <cellStyle name="Normal 3 2 2 2 4 2 2 2 3 2 2" xfId="16159" xr:uid="{00000000-0005-0000-0000-0000323B0000}"/>
    <cellStyle name="Normal 3 2 2 2 4 2 2 2 3 3" xfId="16160" xr:uid="{00000000-0005-0000-0000-0000333B0000}"/>
    <cellStyle name="Normal 3 2 2 2 4 2 2 2 4" xfId="16161" xr:uid="{00000000-0005-0000-0000-0000343B0000}"/>
    <cellStyle name="Normal 3 2 2 2 4 2 2 2 4 2" xfId="16162" xr:uid="{00000000-0005-0000-0000-0000353B0000}"/>
    <cellStyle name="Normal 3 2 2 2 4 2 2 2 5" xfId="16163" xr:uid="{00000000-0005-0000-0000-0000363B0000}"/>
    <cellStyle name="Normal 3 2 2 2 4 2 2 3" xfId="16164" xr:uid="{00000000-0005-0000-0000-0000373B0000}"/>
    <cellStyle name="Normal 3 2 2 2 4 2 2 3 2" xfId="16165" xr:uid="{00000000-0005-0000-0000-0000383B0000}"/>
    <cellStyle name="Normal 3 2 2 2 4 2 2 3 2 2" xfId="16166" xr:uid="{00000000-0005-0000-0000-0000393B0000}"/>
    <cellStyle name="Normal 3 2 2 2 4 2 2 3 2 2 2" xfId="16167" xr:uid="{00000000-0005-0000-0000-00003A3B0000}"/>
    <cellStyle name="Normal 3 2 2 2 4 2 2 3 2 3" xfId="16168" xr:uid="{00000000-0005-0000-0000-00003B3B0000}"/>
    <cellStyle name="Normal 3 2 2 2 4 2 2 3 3" xfId="16169" xr:uid="{00000000-0005-0000-0000-00003C3B0000}"/>
    <cellStyle name="Normal 3 2 2 2 4 2 2 3 3 2" xfId="16170" xr:uid="{00000000-0005-0000-0000-00003D3B0000}"/>
    <cellStyle name="Normal 3 2 2 2 4 2 2 3 4" xfId="16171" xr:uid="{00000000-0005-0000-0000-00003E3B0000}"/>
    <cellStyle name="Normal 3 2 2 2 4 2 2 4" xfId="16172" xr:uid="{00000000-0005-0000-0000-00003F3B0000}"/>
    <cellStyle name="Normal 3 2 2 2 4 2 2 4 2" xfId="16173" xr:uid="{00000000-0005-0000-0000-0000403B0000}"/>
    <cellStyle name="Normal 3 2 2 2 4 2 2 4 2 2" xfId="16174" xr:uid="{00000000-0005-0000-0000-0000413B0000}"/>
    <cellStyle name="Normal 3 2 2 2 4 2 2 4 2 2 2" xfId="16175" xr:uid="{00000000-0005-0000-0000-0000423B0000}"/>
    <cellStyle name="Normal 3 2 2 2 4 2 2 4 2 3" xfId="16176" xr:uid="{00000000-0005-0000-0000-0000433B0000}"/>
    <cellStyle name="Normal 3 2 2 2 4 2 2 4 3" xfId="16177" xr:uid="{00000000-0005-0000-0000-0000443B0000}"/>
    <cellStyle name="Normal 3 2 2 2 4 2 2 4 3 2" xfId="16178" xr:uid="{00000000-0005-0000-0000-0000453B0000}"/>
    <cellStyle name="Normal 3 2 2 2 4 2 2 4 4" xfId="16179" xr:uid="{00000000-0005-0000-0000-0000463B0000}"/>
    <cellStyle name="Normal 3 2 2 2 4 2 2 5" xfId="16180" xr:uid="{00000000-0005-0000-0000-0000473B0000}"/>
    <cellStyle name="Normal 3 2 2 2 4 2 2 5 2" xfId="16181" xr:uid="{00000000-0005-0000-0000-0000483B0000}"/>
    <cellStyle name="Normal 3 2 2 2 4 2 2 5 2 2" xfId="16182" xr:uid="{00000000-0005-0000-0000-0000493B0000}"/>
    <cellStyle name="Normal 3 2 2 2 4 2 2 5 3" xfId="16183" xr:uid="{00000000-0005-0000-0000-00004A3B0000}"/>
    <cellStyle name="Normal 3 2 2 2 4 2 2 6" xfId="16184" xr:uid="{00000000-0005-0000-0000-00004B3B0000}"/>
    <cellStyle name="Normal 3 2 2 2 4 2 2 6 2" xfId="16185" xr:uid="{00000000-0005-0000-0000-00004C3B0000}"/>
    <cellStyle name="Normal 3 2 2 2 4 2 2 7" xfId="16186" xr:uid="{00000000-0005-0000-0000-00004D3B0000}"/>
    <cellStyle name="Normal 3 2 2 2 4 2 2 7 2" xfId="16187" xr:uid="{00000000-0005-0000-0000-00004E3B0000}"/>
    <cellStyle name="Normal 3 2 2 2 4 2 2 8" xfId="16188" xr:uid="{00000000-0005-0000-0000-00004F3B0000}"/>
    <cellStyle name="Normal 3 2 2 2 4 2 3" xfId="16189" xr:uid="{00000000-0005-0000-0000-0000503B0000}"/>
    <cellStyle name="Normal 3 2 2 2 4 2 3 2" xfId="16190" xr:uid="{00000000-0005-0000-0000-0000513B0000}"/>
    <cellStyle name="Normal 3 2 2 2 4 2 3 2 2" xfId="16191" xr:uid="{00000000-0005-0000-0000-0000523B0000}"/>
    <cellStyle name="Normal 3 2 2 2 4 2 3 2 2 2" xfId="16192" xr:uid="{00000000-0005-0000-0000-0000533B0000}"/>
    <cellStyle name="Normal 3 2 2 2 4 2 3 2 2 2 2" xfId="16193" xr:uid="{00000000-0005-0000-0000-0000543B0000}"/>
    <cellStyle name="Normal 3 2 2 2 4 2 3 2 2 3" xfId="16194" xr:uid="{00000000-0005-0000-0000-0000553B0000}"/>
    <cellStyle name="Normal 3 2 2 2 4 2 3 2 3" xfId="16195" xr:uid="{00000000-0005-0000-0000-0000563B0000}"/>
    <cellStyle name="Normal 3 2 2 2 4 2 3 2 3 2" xfId="16196" xr:uid="{00000000-0005-0000-0000-0000573B0000}"/>
    <cellStyle name="Normal 3 2 2 2 4 2 3 2 4" xfId="16197" xr:uid="{00000000-0005-0000-0000-0000583B0000}"/>
    <cellStyle name="Normal 3 2 2 2 4 2 3 3" xfId="16198" xr:uid="{00000000-0005-0000-0000-0000593B0000}"/>
    <cellStyle name="Normal 3 2 2 2 4 2 3 3 2" xfId="16199" xr:uid="{00000000-0005-0000-0000-00005A3B0000}"/>
    <cellStyle name="Normal 3 2 2 2 4 2 3 3 2 2" xfId="16200" xr:uid="{00000000-0005-0000-0000-00005B3B0000}"/>
    <cellStyle name="Normal 3 2 2 2 4 2 3 3 3" xfId="16201" xr:uid="{00000000-0005-0000-0000-00005C3B0000}"/>
    <cellStyle name="Normal 3 2 2 2 4 2 3 4" xfId="16202" xr:uid="{00000000-0005-0000-0000-00005D3B0000}"/>
    <cellStyle name="Normal 3 2 2 2 4 2 3 4 2" xfId="16203" xr:uid="{00000000-0005-0000-0000-00005E3B0000}"/>
    <cellStyle name="Normal 3 2 2 2 4 2 3 5" xfId="16204" xr:uid="{00000000-0005-0000-0000-00005F3B0000}"/>
    <cellStyle name="Normal 3 2 2 2 4 2 4" xfId="16205" xr:uid="{00000000-0005-0000-0000-0000603B0000}"/>
    <cellStyle name="Normal 3 2 2 2 4 2 4 2" xfId="16206" xr:uid="{00000000-0005-0000-0000-0000613B0000}"/>
    <cellStyle name="Normal 3 2 2 2 4 2 4 2 2" xfId="16207" xr:uid="{00000000-0005-0000-0000-0000623B0000}"/>
    <cellStyle name="Normal 3 2 2 2 4 2 4 2 2 2" xfId="16208" xr:uid="{00000000-0005-0000-0000-0000633B0000}"/>
    <cellStyle name="Normal 3 2 2 2 4 2 4 2 3" xfId="16209" xr:uid="{00000000-0005-0000-0000-0000643B0000}"/>
    <cellStyle name="Normal 3 2 2 2 4 2 4 3" xfId="16210" xr:uid="{00000000-0005-0000-0000-0000653B0000}"/>
    <cellStyle name="Normal 3 2 2 2 4 2 4 3 2" xfId="16211" xr:uid="{00000000-0005-0000-0000-0000663B0000}"/>
    <cellStyle name="Normal 3 2 2 2 4 2 4 4" xfId="16212" xr:uid="{00000000-0005-0000-0000-0000673B0000}"/>
    <cellStyle name="Normal 3 2 2 2 4 2 5" xfId="16213" xr:uid="{00000000-0005-0000-0000-0000683B0000}"/>
    <cellStyle name="Normal 3 2 2 2 4 2 5 2" xfId="16214" xr:uid="{00000000-0005-0000-0000-0000693B0000}"/>
    <cellStyle name="Normal 3 2 2 2 4 2 5 2 2" xfId="16215" xr:uid="{00000000-0005-0000-0000-00006A3B0000}"/>
    <cellStyle name="Normal 3 2 2 2 4 2 5 2 2 2" xfId="16216" xr:uid="{00000000-0005-0000-0000-00006B3B0000}"/>
    <cellStyle name="Normal 3 2 2 2 4 2 5 2 3" xfId="16217" xr:uid="{00000000-0005-0000-0000-00006C3B0000}"/>
    <cellStyle name="Normal 3 2 2 2 4 2 5 3" xfId="16218" xr:uid="{00000000-0005-0000-0000-00006D3B0000}"/>
    <cellStyle name="Normal 3 2 2 2 4 2 5 3 2" xfId="16219" xr:uid="{00000000-0005-0000-0000-00006E3B0000}"/>
    <cellStyle name="Normal 3 2 2 2 4 2 5 4" xfId="16220" xr:uid="{00000000-0005-0000-0000-00006F3B0000}"/>
    <cellStyle name="Normal 3 2 2 2 4 2 6" xfId="16221" xr:uid="{00000000-0005-0000-0000-0000703B0000}"/>
    <cellStyle name="Normal 3 2 2 2 4 2 6 2" xfId="16222" xr:uid="{00000000-0005-0000-0000-0000713B0000}"/>
    <cellStyle name="Normal 3 2 2 2 4 2 6 2 2" xfId="16223" xr:uid="{00000000-0005-0000-0000-0000723B0000}"/>
    <cellStyle name="Normal 3 2 2 2 4 2 6 3" xfId="16224" xr:uid="{00000000-0005-0000-0000-0000733B0000}"/>
    <cellStyle name="Normal 3 2 2 2 4 2 7" xfId="16225" xr:uid="{00000000-0005-0000-0000-0000743B0000}"/>
    <cellStyle name="Normal 3 2 2 2 4 2 7 2" xfId="16226" xr:uid="{00000000-0005-0000-0000-0000753B0000}"/>
    <cellStyle name="Normal 3 2 2 2 4 2 8" xfId="16227" xr:uid="{00000000-0005-0000-0000-0000763B0000}"/>
    <cellStyle name="Normal 3 2 2 2 4 2 8 2" xfId="16228" xr:uid="{00000000-0005-0000-0000-0000773B0000}"/>
    <cellStyle name="Normal 3 2 2 2 4 2 9" xfId="16229" xr:uid="{00000000-0005-0000-0000-0000783B0000}"/>
    <cellStyle name="Normal 3 2 2 2 4 3" xfId="16230" xr:uid="{00000000-0005-0000-0000-0000793B0000}"/>
    <cellStyle name="Normal 3 2 2 2 4 3 2" xfId="16231" xr:uid="{00000000-0005-0000-0000-00007A3B0000}"/>
    <cellStyle name="Normal 3 2 2 2 4 3 2 2" xfId="16232" xr:uid="{00000000-0005-0000-0000-00007B3B0000}"/>
    <cellStyle name="Normal 3 2 2 2 4 3 2 2 2" xfId="16233" xr:uid="{00000000-0005-0000-0000-00007C3B0000}"/>
    <cellStyle name="Normal 3 2 2 2 4 3 2 2 2 2" xfId="16234" xr:uid="{00000000-0005-0000-0000-00007D3B0000}"/>
    <cellStyle name="Normal 3 2 2 2 4 3 2 2 2 2 2" xfId="16235" xr:uid="{00000000-0005-0000-0000-00007E3B0000}"/>
    <cellStyle name="Normal 3 2 2 2 4 3 2 2 2 3" xfId="16236" xr:uid="{00000000-0005-0000-0000-00007F3B0000}"/>
    <cellStyle name="Normal 3 2 2 2 4 3 2 2 3" xfId="16237" xr:uid="{00000000-0005-0000-0000-0000803B0000}"/>
    <cellStyle name="Normal 3 2 2 2 4 3 2 2 3 2" xfId="16238" xr:uid="{00000000-0005-0000-0000-0000813B0000}"/>
    <cellStyle name="Normal 3 2 2 2 4 3 2 2 4" xfId="16239" xr:uid="{00000000-0005-0000-0000-0000823B0000}"/>
    <cellStyle name="Normal 3 2 2 2 4 3 2 3" xfId="16240" xr:uid="{00000000-0005-0000-0000-0000833B0000}"/>
    <cellStyle name="Normal 3 2 2 2 4 3 2 3 2" xfId="16241" xr:uid="{00000000-0005-0000-0000-0000843B0000}"/>
    <cellStyle name="Normal 3 2 2 2 4 3 2 3 2 2" xfId="16242" xr:uid="{00000000-0005-0000-0000-0000853B0000}"/>
    <cellStyle name="Normal 3 2 2 2 4 3 2 3 3" xfId="16243" xr:uid="{00000000-0005-0000-0000-0000863B0000}"/>
    <cellStyle name="Normal 3 2 2 2 4 3 2 4" xfId="16244" xr:uid="{00000000-0005-0000-0000-0000873B0000}"/>
    <cellStyle name="Normal 3 2 2 2 4 3 2 4 2" xfId="16245" xr:uid="{00000000-0005-0000-0000-0000883B0000}"/>
    <cellStyle name="Normal 3 2 2 2 4 3 2 5" xfId="16246" xr:uid="{00000000-0005-0000-0000-0000893B0000}"/>
    <cellStyle name="Normal 3 2 2 2 4 3 3" xfId="16247" xr:uid="{00000000-0005-0000-0000-00008A3B0000}"/>
    <cellStyle name="Normal 3 2 2 2 4 3 3 2" xfId="16248" xr:uid="{00000000-0005-0000-0000-00008B3B0000}"/>
    <cellStyle name="Normal 3 2 2 2 4 3 3 2 2" xfId="16249" xr:uid="{00000000-0005-0000-0000-00008C3B0000}"/>
    <cellStyle name="Normal 3 2 2 2 4 3 3 2 2 2" xfId="16250" xr:uid="{00000000-0005-0000-0000-00008D3B0000}"/>
    <cellStyle name="Normal 3 2 2 2 4 3 3 2 3" xfId="16251" xr:uid="{00000000-0005-0000-0000-00008E3B0000}"/>
    <cellStyle name="Normal 3 2 2 2 4 3 3 3" xfId="16252" xr:uid="{00000000-0005-0000-0000-00008F3B0000}"/>
    <cellStyle name="Normal 3 2 2 2 4 3 3 3 2" xfId="16253" xr:uid="{00000000-0005-0000-0000-0000903B0000}"/>
    <cellStyle name="Normal 3 2 2 2 4 3 3 4" xfId="16254" xr:uid="{00000000-0005-0000-0000-0000913B0000}"/>
    <cellStyle name="Normal 3 2 2 2 4 3 4" xfId="16255" xr:uid="{00000000-0005-0000-0000-0000923B0000}"/>
    <cellStyle name="Normal 3 2 2 2 4 3 4 2" xfId="16256" xr:uid="{00000000-0005-0000-0000-0000933B0000}"/>
    <cellStyle name="Normal 3 2 2 2 4 3 4 2 2" xfId="16257" xr:uid="{00000000-0005-0000-0000-0000943B0000}"/>
    <cellStyle name="Normal 3 2 2 2 4 3 4 2 2 2" xfId="16258" xr:uid="{00000000-0005-0000-0000-0000953B0000}"/>
    <cellStyle name="Normal 3 2 2 2 4 3 4 2 3" xfId="16259" xr:uid="{00000000-0005-0000-0000-0000963B0000}"/>
    <cellStyle name="Normal 3 2 2 2 4 3 4 3" xfId="16260" xr:uid="{00000000-0005-0000-0000-0000973B0000}"/>
    <cellStyle name="Normal 3 2 2 2 4 3 4 3 2" xfId="16261" xr:uid="{00000000-0005-0000-0000-0000983B0000}"/>
    <cellStyle name="Normal 3 2 2 2 4 3 4 4" xfId="16262" xr:uid="{00000000-0005-0000-0000-0000993B0000}"/>
    <cellStyle name="Normal 3 2 2 2 4 3 5" xfId="16263" xr:uid="{00000000-0005-0000-0000-00009A3B0000}"/>
    <cellStyle name="Normal 3 2 2 2 4 3 5 2" xfId="16264" xr:uid="{00000000-0005-0000-0000-00009B3B0000}"/>
    <cellStyle name="Normal 3 2 2 2 4 3 5 2 2" xfId="16265" xr:uid="{00000000-0005-0000-0000-00009C3B0000}"/>
    <cellStyle name="Normal 3 2 2 2 4 3 5 3" xfId="16266" xr:uid="{00000000-0005-0000-0000-00009D3B0000}"/>
    <cellStyle name="Normal 3 2 2 2 4 3 6" xfId="16267" xr:uid="{00000000-0005-0000-0000-00009E3B0000}"/>
    <cellStyle name="Normal 3 2 2 2 4 3 6 2" xfId="16268" xr:uid="{00000000-0005-0000-0000-00009F3B0000}"/>
    <cellStyle name="Normal 3 2 2 2 4 3 7" xfId="16269" xr:uid="{00000000-0005-0000-0000-0000A03B0000}"/>
    <cellStyle name="Normal 3 2 2 2 4 3 7 2" xfId="16270" xr:uid="{00000000-0005-0000-0000-0000A13B0000}"/>
    <cellStyle name="Normal 3 2 2 2 4 3 8" xfId="16271" xr:uid="{00000000-0005-0000-0000-0000A23B0000}"/>
    <cellStyle name="Normal 3 2 2 2 4 4" xfId="16272" xr:uid="{00000000-0005-0000-0000-0000A33B0000}"/>
    <cellStyle name="Normal 3 2 2 2 4 4 2" xfId="16273" xr:uid="{00000000-0005-0000-0000-0000A43B0000}"/>
    <cellStyle name="Normal 3 2 2 2 4 4 2 2" xfId="16274" xr:uid="{00000000-0005-0000-0000-0000A53B0000}"/>
    <cellStyle name="Normal 3 2 2 2 4 4 2 2 2" xfId="16275" xr:uid="{00000000-0005-0000-0000-0000A63B0000}"/>
    <cellStyle name="Normal 3 2 2 2 4 4 2 2 2 2" xfId="16276" xr:uid="{00000000-0005-0000-0000-0000A73B0000}"/>
    <cellStyle name="Normal 3 2 2 2 4 4 2 2 3" xfId="16277" xr:uid="{00000000-0005-0000-0000-0000A83B0000}"/>
    <cellStyle name="Normal 3 2 2 2 4 4 2 3" xfId="16278" xr:uid="{00000000-0005-0000-0000-0000A93B0000}"/>
    <cellStyle name="Normal 3 2 2 2 4 4 2 3 2" xfId="16279" xr:uid="{00000000-0005-0000-0000-0000AA3B0000}"/>
    <cellStyle name="Normal 3 2 2 2 4 4 2 4" xfId="16280" xr:uid="{00000000-0005-0000-0000-0000AB3B0000}"/>
    <cellStyle name="Normal 3 2 2 2 4 4 3" xfId="16281" xr:uid="{00000000-0005-0000-0000-0000AC3B0000}"/>
    <cellStyle name="Normal 3 2 2 2 4 4 3 2" xfId="16282" xr:uid="{00000000-0005-0000-0000-0000AD3B0000}"/>
    <cellStyle name="Normal 3 2 2 2 4 4 3 2 2" xfId="16283" xr:uid="{00000000-0005-0000-0000-0000AE3B0000}"/>
    <cellStyle name="Normal 3 2 2 2 4 4 3 3" xfId="16284" xr:uid="{00000000-0005-0000-0000-0000AF3B0000}"/>
    <cellStyle name="Normal 3 2 2 2 4 4 4" xfId="16285" xr:uid="{00000000-0005-0000-0000-0000B03B0000}"/>
    <cellStyle name="Normal 3 2 2 2 4 4 4 2" xfId="16286" xr:uid="{00000000-0005-0000-0000-0000B13B0000}"/>
    <cellStyle name="Normal 3 2 2 2 4 4 5" xfId="16287" xr:uid="{00000000-0005-0000-0000-0000B23B0000}"/>
    <cellStyle name="Normal 3 2 2 2 4 5" xfId="16288" xr:uid="{00000000-0005-0000-0000-0000B33B0000}"/>
    <cellStyle name="Normal 3 2 2 2 4 5 2" xfId="16289" xr:uid="{00000000-0005-0000-0000-0000B43B0000}"/>
    <cellStyle name="Normal 3 2 2 2 4 5 2 2" xfId="16290" xr:uid="{00000000-0005-0000-0000-0000B53B0000}"/>
    <cellStyle name="Normal 3 2 2 2 4 5 2 2 2" xfId="16291" xr:uid="{00000000-0005-0000-0000-0000B63B0000}"/>
    <cellStyle name="Normal 3 2 2 2 4 5 2 3" xfId="16292" xr:uid="{00000000-0005-0000-0000-0000B73B0000}"/>
    <cellStyle name="Normal 3 2 2 2 4 5 3" xfId="16293" xr:uid="{00000000-0005-0000-0000-0000B83B0000}"/>
    <cellStyle name="Normal 3 2 2 2 4 5 3 2" xfId="16294" xr:uid="{00000000-0005-0000-0000-0000B93B0000}"/>
    <cellStyle name="Normal 3 2 2 2 4 5 4" xfId="16295" xr:uid="{00000000-0005-0000-0000-0000BA3B0000}"/>
    <cellStyle name="Normal 3 2 2 2 4 6" xfId="16296" xr:uid="{00000000-0005-0000-0000-0000BB3B0000}"/>
    <cellStyle name="Normal 3 2 2 2 4 6 2" xfId="16297" xr:uid="{00000000-0005-0000-0000-0000BC3B0000}"/>
    <cellStyle name="Normal 3 2 2 2 4 6 2 2" xfId="16298" xr:uid="{00000000-0005-0000-0000-0000BD3B0000}"/>
    <cellStyle name="Normal 3 2 2 2 4 6 2 2 2" xfId="16299" xr:uid="{00000000-0005-0000-0000-0000BE3B0000}"/>
    <cellStyle name="Normal 3 2 2 2 4 6 2 3" xfId="16300" xr:uid="{00000000-0005-0000-0000-0000BF3B0000}"/>
    <cellStyle name="Normal 3 2 2 2 4 6 3" xfId="16301" xr:uid="{00000000-0005-0000-0000-0000C03B0000}"/>
    <cellStyle name="Normal 3 2 2 2 4 6 3 2" xfId="16302" xr:uid="{00000000-0005-0000-0000-0000C13B0000}"/>
    <cellStyle name="Normal 3 2 2 2 4 6 4" xfId="16303" xr:uid="{00000000-0005-0000-0000-0000C23B0000}"/>
    <cellStyle name="Normal 3 2 2 2 4 7" xfId="16304" xr:uid="{00000000-0005-0000-0000-0000C33B0000}"/>
    <cellStyle name="Normal 3 2 2 2 4 7 2" xfId="16305" xr:uid="{00000000-0005-0000-0000-0000C43B0000}"/>
    <cellStyle name="Normal 3 2 2 2 4 7 2 2" xfId="16306" xr:uid="{00000000-0005-0000-0000-0000C53B0000}"/>
    <cellStyle name="Normal 3 2 2 2 4 7 3" xfId="16307" xr:uid="{00000000-0005-0000-0000-0000C63B0000}"/>
    <cellStyle name="Normal 3 2 2 2 4 8" xfId="16308" xr:uid="{00000000-0005-0000-0000-0000C73B0000}"/>
    <cellStyle name="Normal 3 2 2 2 4 8 2" xfId="16309" xr:uid="{00000000-0005-0000-0000-0000C83B0000}"/>
    <cellStyle name="Normal 3 2 2 2 4 9" xfId="16310" xr:uid="{00000000-0005-0000-0000-0000C93B0000}"/>
    <cellStyle name="Normal 3 2 2 2 4 9 2" xfId="16311" xr:uid="{00000000-0005-0000-0000-0000CA3B0000}"/>
    <cellStyle name="Normal 3 2 2 2 5" xfId="16312" xr:uid="{00000000-0005-0000-0000-0000CB3B0000}"/>
    <cellStyle name="Normal 3 2 2 2 5 10" xfId="16313" xr:uid="{00000000-0005-0000-0000-0000CC3B0000}"/>
    <cellStyle name="Normal 3 2 2 2 5 2" xfId="16314" xr:uid="{00000000-0005-0000-0000-0000CD3B0000}"/>
    <cellStyle name="Normal 3 2 2 2 5 2 2" xfId="16315" xr:uid="{00000000-0005-0000-0000-0000CE3B0000}"/>
    <cellStyle name="Normal 3 2 2 2 5 2 2 2" xfId="16316" xr:uid="{00000000-0005-0000-0000-0000CF3B0000}"/>
    <cellStyle name="Normal 3 2 2 2 5 2 2 2 2" xfId="16317" xr:uid="{00000000-0005-0000-0000-0000D03B0000}"/>
    <cellStyle name="Normal 3 2 2 2 5 2 2 2 2 2" xfId="16318" xr:uid="{00000000-0005-0000-0000-0000D13B0000}"/>
    <cellStyle name="Normal 3 2 2 2 5 2 2 2 2 2 2" xfId="16319" xr:uid="{00000000-0005-0000-0000-0000D23B0000}"/>
    <cellStyle name="Normal 3 2 2 2 5 2 2 2 2 2 2 2" xfId="16320" xr:uid="{00000000-0005-0000-0000-0000D33B0000}"/>
    <cellStyle name="Normal 3 2 2 2 5 2 2 2 2 2 3" xfId="16321" xr:uid="{00000000-0005-0000-0000-0000D43B0000}"/>
    <cellStyle name="Normal 3 2 2 2 5 2 2 2 2 3" xfId="16322" xr:uid="{00000000-0005-0000-0000-0000D53B0000}"/>
    <cellStyle name="Normal 3 2 2 2 5 2 2 2 2 3 2" xfId="16323" xr:uid="{00000000-0005-0000-0000-0000D63B0000}"/>
    <cellStyle name="Normal 3 2 2 2 5 2 2 2 2 4" xfId="16324" xr:uid="{00000000-0005-0000-0000-0000D73B0000}"/>
    <cellStyle name="Normal 3 2 2 2 5 2 2 2 3" xfId="16325" xr:uid="{00000000-0005-0000-0000-0000D83B0000}"/>
    <cellStyle name="Normal 3 2 2 2 5 2 2 2 3 2" xfId="16326" xr:uid="{00000000-0005-0000-0000-0000D93B0000}"/>
    <cellStyle name="Normal 3 2 2 2 5 2 2 2 3 2 2" xfId="16327" xr:uid="{00000000-0005-0000-0000-0000DA3B0000}"/>
    <cellStyle name="Normal 3 2 2 2 5 2 2 2 3 3" xfId="16328" xr:uid="{00000000-0005-0000-0000-0000DB3B0000}"/>
    <cellStyle name="Normal 3 2 2 2 5 2 2 2 4" xfId="16329" xr:uid="{00000000-0005-0000-0000-0000DC3B0000}"/>
    <cellStyle name="Normal 3 2 2 2 5 2 2 2 4 2" xfId="16330" xr:uid="{00000000-0005-0000-0000-0000DD3B0000}"/>
    <cellStyle name="Normal 3 2 2 2 5 2 2 2 5" xfId="16331" xr:uid="{00000000-0005-0000-0000-0000DE3B0000}"/>
    <cellStyle name="Normal 3 2 2 2 5 2 2 3" xfId="16332" xr:uid="{00000000-0005-0000-0000-0000DF3B0000}"/>
    <cellStyle name="Normal 3 2 2 2 5 2 2 3 2" xfId="16333" xr:uid="{00000000-0005-0000-0000-0000E03B0000}"/>
    <cellStyle name="Normal 3 2 2 2 5 2 2 3 2 2" xfId="16334" xr:uid="{00000000-0005-0000-0000-0000E13B0000}"/>
    <cellStyle name="Normal 3 2 2 2 5 2 2 3 2 2 2" xfId="16335" xr:uid="{00000000-0005-0000-0000-0000E23B0000}"/>
    <cellStyle name="Normal 3 2 2 2 5 2 2 3 2 3" xfId="16336" xr:uid="{00000000-0005-0000-0000-0000E33B0000}"/>
    <cellStyle name="Normal 3 2 2 2 5 2 2 3 3" xfId="16337" xr:uid="{00000000-0005-0000-0000-0000E43B0000}"/>
    <cellStyle name="Normal 3 2 2 2 5 2 2 3 3 2" xfId="16338" xr:uid="{00000000-0005-0000-0000-0000E53B0000}"/>
    <cellStyle name="Normal 3 2 2 2 5 2 2 3 4" xfId="16339" xr:uid="{00000000-0005-0000-0000-0000E63B0000}"/>
    <cellStyle name="Normal 3 2 2 2 5 2 2 4" xfId="16340" xr:uid="{00000000-0005-0000-0000-0000E73B0000}"/>
    <cellStyle name="Normal 3 2 2 2 5 2 2 4 2" xfId="16341" xr:uid="{00000000-0005-0000-0000-0000E83B0000}"/>
    <cellStyle name="Normal 3 2 2 2 5 2 2 4 2 2" xfId="16342" xr:uid="{00000000-0005-0000-0000-0000E93B0000}"/>
    <cellStyle name="Normal 3 2 2 2 5 2 2 4 2 2 2" xfId="16343" xr:uid="{00000000-0005-0000-0000-0000EA3B0000}"/>
    <cellStyle name="Normal 3 2 2 2 5 2 2 4 2 3" xfId="16344" xr:uid="{00000000-0005-0000-0000-0000EB3B0000}"/>
    <cellStyle name="Normal 3 2 2 2 5 2 2 4 3" xfId="16345" xr:uid="{00000000-0005-0000-0000-0000EC3B0000}"/>
    <cellStyle name="Normal 3 2 2 2 5 2 2 4 3 2" xfId="16346" xr:uid="{00000000-0005-0000-0000-0000ED3B0000}"/>
    <cellStyle name="Normal 3 2 2 2 5 2 2 4 4" xfId="16347" xr:uid="{00000000-0005-0000-0000-0000EE3B0000}"/>
    <cellStyle name="Normal 3 2 2 2 5 2 2 5" xfId="16348" xr:uid="{00000000-0005-0000-0000-0000EF3B0000}"/>
    <cellStyle name="Normal 3 2 2 2 5 2 2 5 2" xfId="16349" xr:uid="{00000000-0005-0000-0000-0000F03B0000}"/>
    <cellStyle name="Normal 3 2 2 2 5 2 2 5 2 2" xfId="16350" xr:uid="{00000000-0005-0000-0000-0000F13B0000}"/>
    <cellStyle name="Normal 3 2 2 2 5 2 2 5 3" xfId="16351" xr:uid="{00000000-0005-0000-0000-0000F23B0000}"/>
    <cellStyle name="Normal 3 2 2 2 5 2 2 6" xfId="16352" xr:uid="{00000000-0005-0000-0000-0000F33B0000}"/>
    <cellStyle name="Normal 3 2 2 2 5 2 2 6 2" xfId="16353" xr:uid="{00000000-0005-0000-0000-0000F43B0000}"/>
    <cellStyle name="Normal 3 2 2 2 5 2 2 7" xfId="16354" xr:uid="{00000000-0005-0000-0000-0000F53B0000}"/>
    <cellStyle name="Normal 3 2 2 2 5 2 2 7 2" xfId="16355" xr:uid="{00000000-0005-0000-0000-0000F63B0000}"/>
    <cellStyle name="Normal 3 2 2 2 5 2 2 8" xfId="16356" xr:uid="{00000000-0005-0000-0000-0000F73B0000}"/>
    <cellStyle name="Normal 3 2 2 2 5 2 3" xfId="16357" xr:uid="{00000000-0005-0000-0000-0000F83B0000}"/>
    <cellStyle name="Normal 3 2 2 2 5 2 3 2" xfId="16358" xr:uid="{00000000-0005-0000-0000-0000F93B0000}"/>
    <cellStyle name="Normal 3 2 2 2 5 2 3 2 2" xfId="16359" xr:uid="{00000000-0005-0000-0000-0000FA3B0000}"/>
    <cellStyle name="Normal 3 2 2 2 5 2 3 2 2 2" xfId="16360" xr:uid="{00000000-0005-0000-0000-0000FB3B0000}"/>
    <cellStyle name="Normal 3 2 2 2 5 2 3 2 2 2 2" xfId="16361" xr:uid="{00000000-0005-0000-0000-0000FC3B0000}"/>
    <cellStyle name="Normal 3 2 2 2 5 2 3 2 2 3" xfId="16362" xr:uid="{00000000-0005-0000-0000-0000FD3B0000}"/>
    <cellStyle name="Normal 3 2 2 2 5 2 3 2 3" xfId="16363" xr:uid="{00000000-0005-0000-0000-0000FE3B0000}"/>
    <cellStyle name="Normal 3 2 2 2 5 2 3 2 3 2" xfId="16364" xr:uid="{00000000-0005-0000-0000-0000FF3B0000}"/>
    <cellStyle name="Normal 3 2 2 2 5 2 3 2 4" xfId="16365" xr:uid="{00000000-0005-0000-0000-0000003C0000}"/>
    <cellStyle name="Normal 3 2 2 2 5 2 3 3" xfId="16366" xr:uid="{00000000-0005-0000-0000-0000013C0000}"/>
    <cellStyle name="Normal 3 2 2 2 5 2 3 3 2" xfId="16367" xr:uid="{00000000-0005-0000-0000-0000023C0000}"/>
    <cellStyle name="Normal 3 2 2 2 5 2 3 3 2 2" xfId="16368" xr:uid="{00000000-0005-0000-0000-0000033C0000}"/>
    <cellStyle name="Normal 3 2 2 2 5 2 3 3 3" xfId="16369" xr:uid="{00000000-0005-0000-0000-0000043C0000}"/>
    <cellStyle name="Normal 3 2 2 2 5 2 3 4" xfId="16370" xr:uid="{00000000-0005-0000-0000-0000053C0000}"/>
    <cellStyle name="Normal 3 2 2 2 5 2 3 4 2" xfId="16371" xr:uid="{00000000-0005-0000-0000-0000063C0000}"/>
    <cellStyle name="Normal 3 2 2 2 5 2 3 5" xfId="16372" xr:uid="{00000000-0005-0000-0000-0000073C0000}"/>
    <cellStyle name="Normal 3 2 2 2 5 2 4" xfId="16373" xr:uid="{00000000-0005-0000-0000-0000083C0000}"/>
    <cellStyle name="Normal 3 2 2 2 5 2 4 2" xfId="16374" xr:uid="{00000000-0005-0000-0000-0000093C0000}"/>
    <cellStyle name="Normal 3 2 2 2 5 2 4 2 2" xfId="16375" xr:uid="{00000000-0005-0000-0000-00000A3C0000}"/>
    <cellStyle name="Normal 3 2 2 2 5 2 4 2 2 2" xfId="16376" xr:uid="{00000000-0005-0000-0000-00000B3C0000}"/>
    <cellStyle name="Normal 3 2 2 2 5 2 4 2 3" xfId="16377" xr:uid="{00000000-0005-0000-0000-00000C3C0000}"/>
    <cellStyle name="Normal 3 2 2 2 5 2 4 3" xfId="16378" xr:uid="{00000000-0005-0000-0000-00000D3C0000}"/>
    <cellStyle name="Normal 3 2 2 2 5 2 4 3 2" xfId="16379" xr:uid="{00000000-0005-0000-0000-00000E3C0000}"/>
    <cellStyle name="Normal 3 2 2 2 5 2 4 4" xfId="16380" xr:uid="{00000000-0005-0000-0000-00000F3C0000}"/>
    <cellStyle name="Normal 3 2 2 2 5 2 5" xfId="16381" xr:uid="{00000000-0005-0000-0000-0000103C0000}"/>
    <cellStyle name="Normal 3 2 2 2 5 2 5 2" xfId="16382" xr:uid="{00000000-0005-0000-0000-0000113C0000}"/>
    <cellStyle name="Normal 3 2 2 2 5 2 5 2 2" xfId="16383" xr:uid="{00000000-0005-0000-0000-0000123C0000}"/>
    <cellStyle name="Normal 3 2 2 2 5 2 5 2 2 2" xfId="16384" xr:uid="{00000000-0005-0000-0000-0000133C0000}"/>
    <cellStyle name="Normal 3 2 2 2 5 2 5 2 3" xfId="16385" xr:uid="{00000000-0005-0000-0000-0000143C0000}"/>
    <cellStyle name="Normal 3 2 2 2 5 2 5 3" xfId="16386" xr:uid="{00000000-0005-0000-0000-0000153C0000}"/>
    <cellStyle name="Normal 3 2 2 2 5 2 5 3 2" xfId="16387" xr:uid="{00000000-0005-0000-0000-0000163C0000}"/>
    <cellStyle name="Normal 3 2 2 2 5 2 5 4" xfId="16388" xr:uid="{00000000-0005-0000-0000-0000173C0000}"/>
    <cellStyle name="Normal 3 2 2 2 5 2 6" xfId="16389" xr:uid="{00000000-0005-0000-0000-0000183C0000}"/>
    <cellStyle name="Normal 3 2 2 2 5 2 6 2" xfId="16390" xr:uid="{00000000-0005-0000-0000-0000193C0000}"/>
    <cellStyle name="Normal 3 2 2 2 5 2 6 2 2" xfId="16391" xr:uid="{00000000-0005-0000-0000-00001A3C0000}"/>
    <cellStyle name="Normal 3 2 2 2 5 2 6 3" xfId="16392" xr:uid="{00000000-0005-0000-0000-00001B3C0000}"/>
    <cellStyle name="Normal 3 2 2 2 5 2 7" xfId="16393" xr:uid="{00000000-0005-0000-0000-00001C3C0000}"/>
    <cellStyle name="Normal 3 2 2 2 5 2 7 2" xfId="16394" xr:uid="{00000000-0005-0000-0000-00001D3C0000}"/>
    <cellStyle name="Normal 3 2 2 2 5 2 8" xfId="16395" xr:uid="{00000000-0005-0000-0000-00001E3C0000}"/>
    <cellStyle name="Normal 3 2 2 2 5 2 8 2" xfId="16396" xr:uid="{00000000-0005-0000-0000-00001F3C0000}"/>
    <cellStyle name="Normal 3 2 2 2 5 2 9" xfId="16397" xr:uid="{00000000-0005-0000-0000-0000203C0000}"/>
    <cellStyle name="Normal 3 2 2 2 5 3" xfId="16398" xr:uid="{00000000-0005-0000-0000-0000213C0000}"/>
    <cellStyle name="Normal 3 2 2 2 5 3 2" xfId="16399" xr:uid="{00000000-0005-0000-0000-0000223C0000}"/>
    <cellStyle name="Normal 3 2 2 2 5 3 2 2" xfId="16400" xr:uid="{00000000-0005-0000-0000-0000233C0000}"/>
    <cellStyle name="Normal 3 2 2 2 5 3 2 2 2" xfId="16401" xr:uid="{00000000-0005-0000-0000-0000243C0000}"/>
    <cellStyle name="Normal 3 2 2 2 5 3 2 2 2 2" xfId="16402" xr:uid="{00000000-0005-0000-0000-0000253C0000}"/>
    <cellStyle name="Normal 3 2 2 2 5 3 2 2 2 2 2" xfId="16403" xr:uid="{00000000-0005-0000-0000-0000263C0000}"/>
    <cellStyle name="Normal 3 2 2 2 5 3 2 2 2 3" xfId="16404" xr:uid="{00000000-0005-0000-0000-0000273C0000}"/>
    <cellStyle name="Normal 3 2 2 2 5 3 2 2 3" xfId="16405" xr:uid="{00000000-0005-0000-0000-0000283C0000}"/>
    <cellStyle name="Normal 3 2 2 2 5 3 2 2 3 2" xfId="16406" xr:uid="{00000000-0005-0000-0000-0000293C0000}"/>
    <cellStyle name="Normal 3 2 2 2 5 3 2 2 4" xfId="16407" xr:uid="{00000000-0005-0000-0000-00002A3C0000}"/>
    <cellStyle name="Normal 3 2 2 2 5 3 2 3" xfId="16408" xr:uid="{00000000-0005-0000-0000-00002B3C0000}"/>
    <cellStyle name="Normal 3 2 2 2 5 3 2 3 2" xfId="16409" xr:uid="{00000000-0005-0000-0000-00002C3C0000}"/>
    <cellStyle name="Normal 3 2 2 2 5 3 2 3 2 2" xfId="16410" xr:uid="{00000000-0005-0000-0000-00002D3C0000}"/>
    <cellStyle name="Normal 3 2 2 2 5 3 2 3 3" xfId="16411" xr:uid="{00000000-0005-0000-0000-00002E3C0000}"/>
    <cellStyle name="Normal 3 2 2 2 5 3 2 4" xfId="16412" xr:uid="{00000000-0005-0000-0000-00002F3C0000}"/>
    <cellStyle name="Normal 3 2 2 2 5 3 2 4 2" xfId="16413" xr:uid="{00000000-0005-0000-0000-0000303C0000}"/>
    <cellStyle name="Normal 3 2 2 2 5 3 2 5" xfId="16414" xr:uid="{00000000-0005-0000-0000-0000313C0000}"/>
    <cellStyle name="Normal 3 2 2 2 5 3 3" xfId="16415" xr:uid="{00000000-0005-0000-0000-0000323C0000}"/>
    <cellStyle name="Normal 3 2 2 2 5 3 3 2" xfId="16416" xr:uid="{00000000-0005-0000-0000-0000333C0000}"/>
    <cellStyle name="Normal 3 2 2 2 5 3 3 2 2" xfId="16417" xr:uid="{00000000-0005-0000-0000-0000343C0000}"/>
    <cellStyle name="Normal 3 2 2 2 5 3 3 2 2 2" xfId="16418" xr:uid="{00000000-0005-0000-0000-0000353C0000}"/>
    <cellStyle name="Normal 3 2 2 2 5 3 3 2 3" xfId="16419" xr:uid="{00000000-0005-0000-0000-0000363C0000}"/>
    <cellStyle name="Normal 3 2 2 2 5 3 3 3" xfId="16420" xr:uid="{00000000-0005-0000-0000-0000373C0000}"/>
    <cellStyle name="Normal 3 2 2 2 5 3 3 3 2" xfId="16421" xr:uid="{00000000-0005-0000-0000-0000383C0000}"/>
    <cellStyle name="Normal 3 2 2 2 5 3 3 4" xfId="16422" xr:uid="{00000000-0005-0000-0000-0000393C0000}"/>
    <cellStyle name="Normal 3 2 2 2 5 3 4" xfId="16423" xr:uid="{00000000-0005-0000-0000-00003A3C0000}"/>
    <cellStyle name="Normal 3 2 2 2 5 3 4 2" xfId="16424" xr:uid="{00000000-0005-0000-0000-00003B3C0000}"/>
    <cellStyle name="Normal 3 2 2 2 5 3 4 2 2" xfId="16425" xr:uid="{00000000-0005-0000-0000-00003C3C0000}"/>
    <cellStyle name="Normal 3 2 2 2 5 3 4 2 2 2" xfId="16426" xr:uid="{00000000-0005-0000-0000-00003D3C0000}"/>
    <cellStyle name="Normal 3 2 2 2 5 3 4 2 3" xfId="16427" xr:uid="{00000000-0005-0000-0000-00003E3C0000}"/>
    <cellStyle name="Normal 3 2 2 2 5 3 4 3" xfId="16428" xr:uid="{00000000-0005-0000-0000-00003F3C0000}"/>
    <cellStyle name="Normal 3 2 2 2 5 3 4 3 2" xfId="16429" xr:uid="{00000000-0005-0000-0000-0000403C0000}"/>
    <cellStyle name="Normal 3 2 2 2 5 3 4 4" xfId="16430" xr:uid="{00000000-0005-0000-0000-0000413C0000}"/>
    <cellStyle name="Normal 3 2 2 2 5 3 5" xfId="16431" xr:uid="{00000000-0005-0000-0000-0000423C0000}"/>
    <cellStyle name="Normal 3 2 2 2 5 3 5 2" xfId="16432" xr:uid="{00000000-0005-0000-0000-0000433C0000}"/>
    <cellStyle name="Normal 3 2 2 2 5 3 5 2 2" xfId="16433" xr:uid="{00000000-0005-0000-0000-0000443C0000}"/>
    <cellStyle name="Normal 3 2 2 2 5 3 5 3" xfId="16434" xr:uid="{00000000-0005-0000-0000-0000453C0000}"/>
    <cellStyle name="Normal 3 2 2 2 5 3 6" xfId="16435" xr:uid="{00000000-0005-0000-0000-0000463C0000}"/>
    <cellStyle name="Normal 3 2 2 2 5 3 6 2" xfId="16436" xr:uid="{00000000-0005-0000-0000-0000473C0000}"/>
    <cellStyle name="Normal 3 2 2 2 5 3 7" xfId="16437" xr:uid="{00000000-0005-0000-0000-0000483C0000}"/>
    <cellStyle name="Normal 3 2 2 2 5 3 7 2" xfId="16438" xr:uid="{00000000-0005-0000-0000-0000493C0000}"/>
    <cellStyle name="Normal 3 2 2 2 5 3 8" xfId="16439" xr:uid="{00000000-0005-0000-0000-00004A3C0000}"/>
    <cellStyle name="Normal 3 2 2 2 5 4" xfId="16440" xr:uid="{00000000-0005-0000-0000-00004B3C0000}"/>
    <cellStyle name="Normal 3 2 2 2 5 4 2" xfId="16441" xr:uid="{00000000-0005-0000-0000-00004C3C0000}"/>
    <cellStyle name="Normal 3 2 2 2 5 4 2 2" xfId="16442" xr:uid="{00000000-0005-0000-0000-00004D3C0000}"/>
    <cellStyle name="Normal 3 2 2 2 5 4 2 2 2" xfId="16443" xr:uid="{00000000-0005-0000-0000-00004E3C0000}"/>
    <cellStyle name="Normal 3 2 2 2 5 4 2 2 2 2" xfId="16444" xr:uid="{00000000-0005-0000-0000-00004F3C0000}"/>
    <cellStyle name="Normal 3 2 2 2 5 4 2 2 3" xfId="16445" xr:uid="{00000000-0005-0000-0000-0000503C0000}"/>
    <cellStyle name="Normal 3 2 2 2 5 4 2 3" xfId="16446" xr:uid="{00000000-0005-0000-0000-0000513C0000}"/>
    <cellStyle name="Normal 3 2 2 2 5 4 2 3 2" xfId="16447" xr:uid="{00000000-0005-0000-0000-0000523C0000}"/>
    <cellStyle name="Normal 3 2 2 2 5 4 2 4" xfId="16448" xr:uid="{00000000-0005-0000-0000-0000533C0000}"/>
    <cellStyle name="Normal 3 2 2 2 5 4 3" xfId="16449" xr:uid="{00000000-0005-0000-0000-0000543C0000}"/>
    <cellStyle name="Normal 3 2 2 2 5 4 3 2" xfId="16450" xr:uid="{00000000-0005-0000-0000-0000553C0000}"/>
    <cellStyle name="Normal 3 2 2 2 5 4 3 2 2" xfId="16451" xr:uid="{00000000-0005-0000-0000-0000563C0000}"/>
    <cellStyle name="Normal 3 2 2 2 5 4 3 3" xfId="16452" xr:uid="{00000000-0005-0000-0000-0000573C0000}"/>
    <cellStyle name="Normal 3 2 2 2 5 4 4" xfId="16453" xr:uid="{00000000-0005-0000-0000-0000583C0000}"/>
    <cellStyle name="Normal 3 2 2 2 5 4 4 2" xfId="16454" xr:uid="{00000000-0005-0000-0000-0000593C0000}"/>
    <cellStyle name="Normal 3 2 2 2 5 4 5" xfId="16455" xr:uid="{00000000-0005-0000-0000-00005A3C0000}"/>
    <cellStyle name="Normal 3 2 2 2 5 5" xfId="16456" xr:uid="{00000000-0005-0000-0000-00005B3C0000}"/>
    <cellStyle name="Normal 3 2 2 2 5 5 2" xfId="16457" xr:uid="{00000000-0005-0000-0000-00005C3C0000}"/>
    <cellStyle name="Normal 3 2 2 2 5 5 2 2" xfId="16458" xr:uid="{00000000-0005-0000-0000-00005D3C0000}"/>
    <cellStyle name="Normal 3 2 2 2 5 5 2 2 2" xfId="16459" xr:uid="{00000000-0005-0000-0000-00005E3C0000}"/>
    <cellStyle name="Normal 3 2 2 2 5 5 2 3" xfId="16460" xr:uid="{00000000-0005-0000-0000-00005F3C0000}"/>
    <cellStyle name="Normal 3 2 2 2 5 5 3" xfId="16461" xr:uid="{00000000-0005-0000-0000-0000603C0000}"/>
    <cellStyle name="Normal 3 2 2 2 5 5 3 2" xfId="16462" xr:uid="{00000000-0005-0000-0000-0000613C0000}"/>
    <cellStyle name="Normal 3 2 2 2 5 5 4" xfId="16463" xr:uid="{00000000-0005-0000-0000-0000623C0000}"/>
    <cellStyle name="Normal 3 2 2 2 5 6" xfId="16464" xr:uid="{00000000-0005-0000-0000-0000633C0000}"/>
    <cellStyle name="Normal 3 2 2 2 5 6 2" xfId="16465" xr:uid="{00000000-0005-0000-0000-0000643C0000}"/>
    <cellStyle name="Normal 3 2 2 2 5 6 2 2" xfId="16466" xr:uid="{00000000-0005-0000-0000-0000653C0000}"/>
    <cellStyle name="Normal 3 2 2 2 5 6 2 2 2" xfId="16467" xr:uid="{00000000-0005-0000-0000-0000663C0000}"/>
    <cellStyle name="Normal 3 2 2 2 5 6 2 3" xfId="16468" xr:uid="{00000000-0005-0000-0000-0000673C0000}"/>
    <cellStyle name="Normal 3 2 2 2 5 6 3" xfId="16469" xr:uid="{00000000-0005-0000-0000-0000683C0000}"/>
    <cellStyle name="Normal 3 2 2 2 5 6 3 2" xfId="16470" xr:uid="{00000000-0005-0000-0000-0000693C0000}"/>
    <cellStyle name="Normal 3 2 2 2 5 6 4" xfId="16471" xr:uid="{00000000-0005-0000-0000-00006A3C0000}"/>
    <cellStyle name="Normal 3 2 2 2 5 7" xfId="16472" xr:uid="{00000000-0005-0000-0000-00006B3C0000}"/>
    <cellStyle name="Normal 3 2 2 2 5 7 2" xfId="16473" xr:uid="{00000000-0005-0000-0000-00006C3C0000}"/>
    <cellStyle name="Normal 3 2 2 2 5 7 2 2" xfId="16474" xr:uid="{00000000-0005-0000-0000-00006D3C0000}"/>
    <cellStyle name="Normal 3 2 2 2 5 7 3" xfId="16475" xr:uid="{00000000-0005-0000-0000-00006E3C0000}"/>
    <cellStyle name="Normal 3 2 2 2 5 8" xfId="16476" xr:uid="{00000000-0005-0000-0000-00006F3C0000}"/>
    <cellStyle name="Normal 3 2 2 2 5 8 2" xfId="16477" xr:uid="{00000000-0005-0000-0000-0000703C0000}"/>
    <cellStyle name="Normal 3 2 2 2 5 9" xfId="16478" xr:uid="{00000000-0005-0000-0000-0000713C0000}"/>
    <cellStyle name="Normal 3 2 2 2 5 9 2" xfId="16479" xr:uid="{00000000-0005-0000-0000-0000723C0000}"/>
    <cellStyle name="Normal 3 2 2 2 6" xfId="16480" xr:uid="{00000000-0005-0000-0000-0000733C0000}"/>
    <cellStyle name="Normal 3 2 2 2 6 10" xfId="16481" xr:uid="{00000000-0005-0000-0000-0000743C0000}"/>
    <cellStyle name="Normal 3 2 2 2 6 2" xfId="16482" xr:uid="{00000000-0005-0000-0000-0000753C0000}"/>
    <cellStyle name="Normal 3 2 2 2 6 2 2" xfId="16483" xr:uid="{00000000-0005-0000-0000-0000763C0000}"/>
    <cellStyle name="Normal 3 2 2 2 6 2 2 2" xfId="16484" xr:uid="{00000000-0005-0000-0000-0000773C0000}"/>
    <cellStyle name="Normal 3 2 2 2 6 2 2 2 2" xfId="16485" xr:uid="{00000000-0005-0000-0000-0000783C0000}"/>
    <cellStyle name="Normal 3 2 2 2 6 2 2 2 2 2" xfId="16486" xr:uid="{00000000-0005-0000-0000-0000793C0000}"/>
    <cellStyle name="Normal 3 2 2 2 6 2 2 2 2 2 2" xfId="16487" xr:uid="{00000000-0005-0000-0000-00007A3C0000}"/>
    <cellStyle name="Normal 3 2 2 2 6 2 2 2 2 2 2 2" xfId="16488" xr:uid="{00000000-0005-0000-0000-00007B3C0000}"/>
    <cellStyle name="Normal 3 2 2 2 6 2 2 2 2 2 3" xfId="16489" xr:uid="{00000000-0005-0000-0000-00007C3C0000}"/>
    <cellStyle name="Normal 3 2 2 2 6 2 2 2 2 3" xfId="16490" xr:uid="{00000000-0005-0000-0000-00007D3C0000}"/>
    <cellStyle name="Normal 3 2 2 2 6 2 2 2 2 3 2" xfId="16491" xr:uid="{00000000-0005-0000-0000-00007E3C0000}"/>
    <cellStyle name="Normal 3 2 2 2 6 2 2 2 2 4" xfId="16492" xr:uid="{00000000-0005-0000-0000-00007F3C0000}"/>
    <cellStyle name="Normal 3 2 2 2 6 2 2 2 3" xfId="16493" xr:uid="{00000000-0005-0000-0000-0000803C0000}"/>
    <cellStyle name="Normal 3 2 2 2 6 2 2 2 3 2" xfId="16494" xr:uid="{00000000-0005-0000-0000-0000813C0000}"/>
    <cellStyle name="Normal 3 2 2 2 6 2 2 2 3 2 2" xfId="16495" xr:uid="{00000000-0005-0000-0000-0000823C0000}"/>
    <cellStyle name="Normal 3 2 2 2 6 2 2 2 3 3" xfId="16496" xr:uid="{00000000-0005-0000-0000-0000833C0000}"/>
    <cellStyle name="Normal 3 2 2 2 6 2 2 2 4" xfId="16497" xr:uid="{00000000-0005-0000-0000-0000843C0000}"/>
    <cellStyle name="Normal 3 2 2 2 6 2 2 2 4 2" xfId="16498" xr:uid="{00000000-0005-0000-0000-0000853C0000}"/>
    <cellStyle name="Normal 3 2 2 2 6 2 2 2 5" xfId="16499" xr:uid="{00000000-0005-0000-0000-0000863C0000}"/>
    <cellStyle name="Normal 3 2 2 2 6 2 2 3" xfId="16500" xr:uid="{00000000-0005-0000-0000-0000873C0000}"/>
    <cellStyle name="Normal 3 2 2 2 6 2 2 3 2" xfId="16501" xr:uid="{00000000-0005-0000-0000-0000883C0000}"/>
    <cellStyle name="Normal 3 2 2 2 6 2 2 3 2 2" xfId="16502" xr:uid="{00000000-0005-0000-0000-0000893C0000}"/>
    <cellStyle name="Normal 3 2 2 2 6 2 2 3 2 2 2" xfId="16503" xr:uid="{00000000-0005-0000-0000-00008A3C0000}"/>
    <cellStyle name="Normal 3 2 2 2 6 2 2 3 2 3" xfId="16504" xr:uid="{00000000-0005-0000-0000-00008B3C0000}"/>
    <cellStyle name="Normal 3 2 2 2 6 2 2 3 3" xfId="16505" xr:uid="{00000000-0005-0000-0000-00008C3C0000}"/>
    <cellStyle name="Normal 3 2 2 2 6 2 2 3 3 2" xfId="16506" xr:uid="{00000000-0005-0000-0000-00008D3C0000}"/>
    <cellStyle name="Normal 3 2 2 2 6 2 2 3 4" xfId="16507" xr:uid="{00000000-0005-0000-0000-00008E3C0000}"/>
    <cellStyle name="Normal 3 2 2 2 6 2 2 4" xfId="16508" xr:uid="{00000000-0005-0000-0000-00008F3C0000}"/>
    <cellStyle name="Normal 3 2 2 2 6 2 2 4 2" xfId="16509" xr:uid="{00000000-0005-0000-0000-0000903C0000}"/>
    <cellStyle name="Normal 3 2 2 2 6 2 2 4 2 2" xfId="16510" xr:uid="{00000000-0005-0000-0000-0000913C0000}"/>
    <cellStyle name="Normal 3 2 2 2 6 2 2 4 2 2 2" xfId="16511" xr:uid="{00000000-0005-0000-0000-0000923C0000}"/>
    <cellStyle name="Normal 3 2 2 2 6 2 2 4 2 3" xfId="16512" xr:uid="{00000000-0005-0000-0000-0000933C0000}"/>
    <cellStyle name="Normal 3 2 2 2 6 2 2 4 3" xfId="16513" xr:uid="{00000000-0005-0000-0000-0000943C0000}"/>
    <cellStyle name="Normal 3 2 2 2 6 2 2 4 3 2" xfId="16514" xr:uid="{00000000-0005-0000-0000-0000953C0000}"/>
    <cellStyle name="Normal 3 2 2 2 6 2 2 4 4" xfId="16515" xr:uid="{00000000-0005-0000-0000-0000963C0000}"/>
    <cellStyle name="Normal 3 2 2 2 6 2 2 5" xfId="16516" xr:uid="{00000000-0005-0000-0000-0000973C0000}"/>
    <cellStyle name="Normal 3 2 2 2 6 2 2 5 2" xfId="16517" xr:uid="{00000000-0005-0000-0000-0000983C0000}"/>
    <cellStyle name="Normal 3 2 2 2 6 2 2 5 2 2" xfId="16518" xr:uid="{00000000-0005-0000-0000-0000993C0000}"/>
    <cellStyle name="Normal 3 2 2 2 6 2 2 5 3" xfId="16519" xr:uid="{00000000-0005-0000-0000-00009A3C0000}"/>
    <cellStyle name="Normal 3 2 2 2 6 2 2 6" xfId="16520" xr:uid="{00000000-0005-0000-0000-00009B3C0000}"/>
    <cellStyle name="Normal 3 2 2 2 6 2 2 6 2" xfId="16521" xr:uid="{00000000-0005-0000-0000-00009C3C0000}"/>
    <cellStyle name="Normal 3 2 2 2 6 2 2 7" xfId="16522" xr:uid="{00000000-0005-0000-0000-00009D3C0000}"/>
    <cellStyle name="Normal 3 2 2 2 6 2 2 7 2" xfId="16523" xr:uid="{00000000-0005-0000-0000-00009E3C0000}"/>
    <cellStyle name="Normal 3 2 2 2 6 2 2 8" xfId="16524" xr:uid="{00000000-0005-0000-0000-00009F3C0000}"/>
    <cellStyle name="Normal 3 2 2 2 6 2 3" xfId="16525" xr:uid="{00000000-0005-0000-0000-0000A03C0000}"/>
    <cellStyle name="Normal 3 2 2 2 6 2 3 2" xfId="16526" xr:uid="{00000000-0005-0000-0000-0000A13C0000}"/>
    <cellStyle name="Normal 3 2 2 2 6 2 3 2 2" xfId="16527" xr:uid="{00000000-0005-0000-0000-0000A23C0000}"/>
    <cellStyle name="Normal 3 2 2 2 6 2 3 2 2 2" xfId="16528" xr:uid="{00000000-0005-0000-0000-0000A33C0000}"/>
    <cellStyle name="Normal 3 2 2 2 6 2 3 2 2 2 2" xfId="16529" xr:uid="{00000000-0005-0000-0000-0000A43C0000}"/>
    <cellStyle name="Normal 3 2 2 2 6 2 3 2 2 3" xfId="16530" xr:uid="{00000000-0005-0000-0000-0000A53C0000}"/>
    <cellStyle name="Normal 3 2 2 2 6 2 3 2 3" xfId="16531" xr:uid="{00000000-0005-0000-0000-0000A63C0000}"/>
    <cellStyle name="Normal 3 2 2 2 6 2 3 2 3 2" xfId="16532" xr:uid="{00000000-0005-0000-0000-0000A73C0000}"/>
    <cellStyle name="Normal 3 2 2 2 6 2 3 2 4" xfId="16533" xr:uid="{00000000-0005-0000-0000-0000A83C0000}"/>
    <cellStyle name="Normal 3 2 2 2 6 2 3 3" xfId="16534" xr:uid="{00000000-0005-0000-0000-0000A93C0000}"/>
    <cellStyle name="Normal 3 2 2 2 6 2 3 3 2" xfId="16535" xr:uid="{00000000-0005-0000-0000-0000AA3C0000}"/>
    <cellStyle name="Normal 3 2 2 2 6 2 3 3 2 2" xfId="16536" xr:uid="{00000000-0005-0000-0000-0000AB3C0000}"/>
    <cellStyle name="Normal 3 2 2 2 6 2 3 3 3" xfId="16537" xr:uid="{00000000-0005-0000-0000-0000AC3C0000}"/>
    <cellStyle name="Normal 3 2 2 2 6 2 3 4" xfId="16538" xr:uid="{00000000-0005-0000-0000-0000AD3C0000}"/>
    <cellStyle name="Normal 3 2 2 2 6 2 3 4 2" xfId="16539" xr:uid="{00000000-0005-0000-0000-0000AE3C0000}"/>
    <cellStyle name="Normal 3 2 2 2 6 2 3 5" xfId="16540" xr:uid="{00000000-0005-0000-0000-0000AF3C0000}"/>
    <cellStyle name="Normal 3 2 2 2 6 2 4" xfId="16541" xr:uid="{00000000-0005-0000-0000-0000B03C0000}"/>
    <cellStyle name="Normal 3 2 2 2 6 2 4 2" xfId="16542" xr:uid="{00000000-0005-0000-0000-0000B13C0000}"/>
    <cellStyle name="Normal 3 2 2 2 6 2 4 2 2" xfId="16543" xr:uid="{00000000-0005-0000-0000-0000B23C0000}"/>
    <cellStyle name="Normal 3 2 2 2 6 2 4 2 2 2" xfId="16544" xr:uid="{00000000-0005-0000-0000-0000B33C0000}"/>
    <cellStyle name="Normal 3 2 2 2 6 2 4 2 3" xfId="16545" xr:uid="{00000000-0005-0000-0000-0000B43C0000}"/>
    <cellStyle name="Normal 3 2 2 2 6 2 4 3" xfId="16546" xr:uid="{00000000-0005-0000-0000-0000B53C0000}"/>
    <cellStyle name="Normal 3 2 2 2 6 2 4 3 2" xfId="16547" xr:uid="{00000000-0005-0000-0000-0000B63C0000}"/>
    <cellStyle name="Normal 3 2 2 2 6 2 4 4" xfId="16548" xr:uid="{00000000-0005-0000-0000-0000B73C0000}"/>
    <cellStyle name="Normal 3 2 2 2 6 2 5" xfId="16549" xr:uid="{00000000-0005-0000-0000-0000B83C0000}"/>
    <cellStyle name="Normal 3 2 2 2 6 2 5 2" xfId="16550" xr:uid="{00000000-0005-0000-0000-0000B93C0000}"/>
    <cellStyle name="Normal 3 2 2 2 6 2 5 2 2" xfId="16551" xr:uid="{00000000-0005-0000-0000-0000BA3C0000}"/>
    <cellStyle name="Normal 3 2 2 2 6 2 5 2 2 2" xfId="16552" xr:uid="{00000000-0005-0000-0000-0000BB3C0000}"/>
    <cellStyle name="Normal 3 2 2 2 6 2 5 2 3" xfId="16553" xr:uid="{00000000-0005-0000-0000-0000BC3C0000}"/>
    <cellStyle name="Normal 3 2 2 2 6 2 5 3" xfId="16554" xr:uid="{00000000-0005-0000-0000-0000BD3C0000}"/>
    <cellStyle name="Normal 3 2 2 2 6 2 5 3 2" xfId="16555" xr:uid="{00000000-0005-0000-0000-0000BE3C0000}"/>
    <cellStyle name="Normal 3 2 2 2 6 2 5 4" xfId="16556" xr:uid="{00000000-0005-0000-0000-0000BF3C0000}"/>
    <cellStyle name="Normal 3 2 2 2 6 2 6" xfId="16557" xr:uid="{00000000-0005-0000-0000-0000C03C0000}"/>
    <cellStyle name="Normal 3 2 2 2 6 2 6 2" xfId="16558" xr:uid="{00000000-0005-0000-0000-0000C13C0000}"/>
    <cellStyle name="Normal 3 2 2 2 6 2 6 2 2" xfId="16559" xr:uid="{00000000-0005-0000-0000-0000C23C0000}"/>
    <cellStyle name="Normal 3 2 2 2 6 2 6 3" xfId="16560" xr:uid="{00000000-0005-0000-0000-0000C33C0000}"/>
    <cellStyle name="Normal 3 2 2 2 6 2 7" xfId="16561" xr:uid="{00000000-0005-0000-0000-0000C43C0000}"/>
    <cellStyle name="Normal 3 2 2 2 6 2 7 2" xfId="16562" xr:uid="{00000000-0005-0000-0000-0000C53C0000}"/>
    <cellStyle name="Normal 3 2 2 2 6 2 8" xfId="16563" xr:uid="{00000000-0005-0000-0000-0000C63C0000}"/>
    <cellStyle name="Normal 3 2 2 2 6 2 8 2" xfId="16564" xr:uid="{00000000-0005-0000-0000-0000C73C0000}"/>
    <cellStyle name="Normal 3 2 2 2 6 2 9" xfId="16565" xr:uid="{00000000-0005-0000-0000-0000C83C0000}"/>
    <cellStyle name="Normal 3 2 2 2 6 3" xfId="16566" xr:uid="{00000000-0005-0000-0000-0000C93C0000}"/>
    <cellStyle name="Normal 3 2 2 2 6 3 2" xfId="16567" xr:uid="{00000000-0005-0000-0000-0000CA3C0000}"/>
    <cellStyle name="Normal 3 2 2 2 6 3 2 2" xfId="16568" xr:uid="{00000000-0005-0000-0000-0000CB3C0000}"/>
    <cellStyle name="Normal 3 2 2 2 6 3 2 2 2" xfId="16569" xr:uid="{00000000-0005-0000-0000-0000CC3C0000}"/>
    <cellStyle name="Normal 3 2 2 2 6 3 2 2 2 2" xfId="16570" xr:uid="{00000000-0005-0000-0000-0000CD3C0000}"/>
    <cellStyle name="Normal 3 2 2 2 6 3 2 2 2 2 2" xfId="16571" xr:uid="{00000000-0005-0000-0000-0000CE3C0000}"/>
    <cellStyle name="Normal 3 2 2 2 6 3 2 2 2 3" xfId="16572" xr:uid="{00000000-0005-0000-0000-0000CF3C0000}"/>
    <cellStyle name="Normal 3 2 2 2 6 3 2 2 3" xfId="16573" xr:uid="{00000000-0005-0000-0000-0000D03C0000}"/>
    <cellStyle name="Normal 3 2 2 2 6 3 2 2 3 2" xfId="16574" xr:uid="{00000000-0005-0000-0000-0000D13C0000}"/>
    <cellStyle name="Normal 3 2 2 2 6 3 2 2 4" xfId="16575" xr:uid="{00000000-0005-0000-0000-0000D23C0000}"/>
    <cellStyle name="Normal 3 2 2 2 6 3 2 3" xfId="16576" xr:uid="{00000000-0005-0000-0000-0000D33C0000}"/>
    <cellStyle name="Normal 3 2 2 2 6 3 2 3 2" xfId="16577" xr:uid="{00000000-0005-0000-0000-0000D43C0000}"/>
    <cellStyle name="Normal 3 2 2 2 6 3 2 3 2 2" xfId="16578" xr:uid="{00000000-0005-0000-0000-0000D53C0000}"/>
    <cellStyle name="Normal 3 2 2 2 6 3 2 3 3" xfId="16579" xr:uid="{00000000-0005-0000-0000-0000D63C0000}"/>
    <cellStyle name="Normal 3 2 2 2 6 3 2 4" xfId="16580" xr:uid="{00000000-0005-0000-0000-0000D73C0000}"/>
    <cellStyle name="Normal 3 2 2 2 6 3 2 4 2" xfId="16581" xr:uid="{00000000-0005-0000-0000-0000D83C0000}"/>
    <cellStyle name="Normal 3 2 2 2 6 3 2 5" xfId="16582" xr:uid="{00000000-0005-0000-0000-0000D93C0000}"/>
    <cellStyle name="Normal 3 2 2 2 6 3 3" xfId="16583" xr:uid="{00000000-0005-0000-0000-0000DA3C0000}"/>
    <cellStyle name="Normal 3 2 2 2 6 3 3 2" xfId="16584" xr:uid="{00000000-0005-0000-0000-0000DB3C0000}"/>
    <cellStyle name="Normal 3 2 2 2 6 3 3 2 2" xfId="16585" xr:uid="{00000000-0005-0000-0000-0000DC3C0000}"/>
    <cellStyle name="Normal 3 2 2 2 6 3 3 2 2 2" xfId="16586" xr:uid="{00000000-0005-0000-0000-0000DD3C0000}"/>
    <cellStyle name="Normal 3 2 2 2 6 3 3 2 3" xfId="16587" xr:uid="{00000000-0005-0000-0000-0000DE3C0000}"/>
    <cellStyle name="Normal 3 2 2 2 6 3 3 3" xfId="16588" xr:uid="{00000000-0005-0000-0000-0000DF3C0000}"/>
    <cellStyle name="Normal 3 2 2 2 6 3 3 3 2" xfId="16589" xr:uid="{00000000-0005-0000-0000-0000E03C0000}"/>
    <cellStyle name="Normal 3 2 2 2 6 3 3 4" xfId="16590" xr:uid="{00000000-0005-0000-0000-0000E13C0000}"/>
    <cellStyle name="Normal 3 2 2 2 6 3 4" xfId="16591" xr:uid="{00000000-0005-0000-0000-0000E23C0000}"/>
    <cellStyle name="Normal 3 2 2 2 6 3 4 2" xfId="16592" xr:uid="{00000000-0005-0000-0000-0000E33C0000}"/>
    <cellStyle name="Normal 3 2 2 2 6 3 4 2 2" xfId="16593" xr:uid="{00000000-0005-0000-0000-0000E43C0000}"/>
    <cellStyle name="Normal 3 2 2 2 6 3 4 2 2 2" xfId="16594" xr:uid="{00000000-0005-0000-0000-0000E53C0000}"/>
    <cellStyle name="Normal 3 2 2 2 6 3 4 2 3" xfId="16595" xr:uid="{00000000-0005-0000-0000-0000E63C0000}"/>
    <cellStyle name="Normal 3 2 2 2 6 3 4 3" xfId="16596" xr:uid="{00000000-0005-0000-0000-0000E73C0000}"/>
    <cellStyle name="Normal 3 2 2 2 6 3 4 3 2" xfId="16597" xr:uid="{00000000-0005-0000-0000-0000E83C0000}"/>
    <cellStyle name="Normal 3 2 2 2 6 3 4 4" xfId="16598" xr:uid="{00000000-0005-0000-0000-0000E93C0000}"/>
    <cellStyle name="Normal 3 2 2 2 6 3 5" xfId="16599" xr:uid="{00000000-0005-0000-0000-0000EA3C0000}"/>
    <cellStyle name="Normal 3 2 2 2 6 3 5 2" xfId="16600" xr:uid="{00000000-0005-0000-0000-0000EB3C0000}"/>
    <cellStyle name="Normal 3 2 2 2 6 3 5 2 2" xfId="16601" xr:uid="{00000000-0005-0000-0000-0000EC3C0000}"/>
    <cellStyle name="Normal 3 2 2 2 6 3 5 3" xfId="16602" xr:uid="{00000000-0005-0000-0000-0000ED3C0000}"/>
    <cellStyle name="Normal 3 2 2 2 6 3 6" xfId="16603" xr:uid="{00000000-0005-0000-0000-0000EE3C0000}"/>
    <cellStyle name="Normal 3 2 2 2 6 3 6 2" xfId="16604" xr:uid="{00000000-0005-0000-0000-0000EF3C0000}"/>
    <cellStyle name="Normal 3 2 2 2 6 3 7" xfId="16605" xr:uid="{00000000-0005-0000-0000-0000F03C0000}"/>
    <cellStyle name="Normal 3 2 2 2 6 3 7 2" xfId="16606" xr:uid="{00000000-0005-0000-0000-0000F13C0000}"/>
    <cellStyle name="Normal 3 2 2 2 6 3 8" xfId="16607" xr:uid="{00000000-0005-0000-0000-0000F23C0000}"/>
    <cellStyle name="Normal 3 2 2 2 6 4" xfId="16608" xr:uid="{00000000-0005-0000-0000-0000F33C0000}"/>
    <cellStyle name="Normal 3 2 2 2 6 4 2" xfId="16609" xr:uid="{00000000-0005-0000-0000-0000F43C0000}"/>
    <cellStyle name="Normal 3 2 2 2 6 4 2 2" xfId="16610" xr:uid="{00000000-0005-0000-0000-0000F53C0000}"/>
    <cellStyle name="Normal 3 2 2 2 6 4 2 2 2" xfId="16611" xr:uid="{00000000-0005-0000-0000-0000F63C0000}"/>
    <cellStyle name="Normal 3 2 2 2 6 4 2 2 2 2" xfId="16612" xr:uid="{00000000-0005-0000-0000-0000F73C0000}"/>
    <cellStyle name="Normal 3 2 2 2 6 4 2 2 3" xfId="16613" xr:uid="{00000000-0005-0000-0000-0000F83C0000}"/>
    <cellStyle name="Normal 3 2 2 2 6 4 2 3" xfId="16614" xr:uid="{00000000-0005-0000-0000-0000F93C0000}"/>
    <cellStyle name="Normal 3 2 2 2 6 4 2 3 2" xfId="16615" xr:uid="{00000000-0005-0000-0000-0000FA3C0000}"/>
    <cellStyle name="Normal 3 2 2 2 6 4 2 4" xfId="16616" xr:uid="{00000000-0005-0000-0000-0000FB3C0000}"/>
    <cellStyle name="Normal 3 2 2 2 6 4 3" xfId="16617" xr:uid="{00000000-0005-0000-0000-0000FC3C0000}"/>
    <cellStyle name="Normal 3 2 2 2 6 4 3 2" xfId="16618" xr:uid="{00000000-0005-0000-0000-0000FD3C0000}"/>
    <cellStyle name="Normal 3 2 2 2 6 4 3 2 2" xfId="16619" xr:uid="{00000000-0005-0000-0000-0000FE3C0000}"/>
    <cellStyle name="Normal 3 2 2 2 6 4 3 3" xfId="16620" xr:uid="{00000000-0005-0000-0000-0000FF3C0000}"/>
    <cellStyle name="Normal 3 2 2 2 6 4 4" xfId="16621" xr:uid="{00000000-0005-0000-0000-0000003D0000}"/>
    <cellStyle name="Normal 3 2 2 2 6 4 4 2" xfId="16622" xr:uid="{00000000-0005-0000-0000-0000013D0000}"/>
    <cellStyle name="Normal 3 2 2 2 6 4 5" xfId="16623" xr:uid="{00000000-0005-0000-0000-0000023D0000}"/>
    <cellStyle name="Normal 3 2 2 2 6 5" xfId="16624" xr:uid="{00000000-0005-0000-0000-0000033D0000}"/>
    <cellStyle name="Normal 3 2 2 2 6 5 2" xfId="16625" xr:uid="{00000000-0005-0000-0000-0000043D0000}"/>
    <cellStyle name="Normal 3 2 2 2 6 5 2 2" xfId="16626" xr:uid="{00000000-0005-0000-0000-0000053D0000}"/>
    <cellStyle name="Normal 3 2 2 2 6 5 2 2 2" xfId="16627" xr:uid="{00000000-0005-0000-0000-0000063D0000}"/>
    <cellStyle name="Normal 3 2 2 2 6 5 2 3" xfId="16628" xr:uid="{00000000-0005-0000-0000-0000073D0000}"/>
    <cellStyle name="Normal 3 2 2 2 6 5 3" xfId="16629" xr:uid="{00000000-0005-0000-0000-0000083D0000}"/>
    <cellStyle name="Normal 3 2 2 2 6 5 3 2" xfId="16630" xr:uid="{00000000-0005-0000-0000-0000093D0000}"/>
    <cellStyle name="Normal 3 2 2 2 6 5 4" xfId="16631" xr:uid="{00000000-0005-0000-0000-00000A3D0000}"/>
    <cellStyle name="Normal 3 2 2 2 6 6" xfId="16632" xr:uid="{00000000-0005-0000-0000-00000B3D0000}"/>
    <cellStyle name="Normal 3 2 2 2 6 6 2" xfId="16633" xr:uid="{00000000-0005-0000-0000-00000C3D0000}"/>
    <cellStyle name="Normal 3 2 2 2 6 6 2 2" xfId="16634" xr:uid="{00000000-0005-0000-0000-00000D3D0000}"/>
    <cellStyle name="Normal 3 2 2 2 6 6 2 2 2" xfId="16635" xr:uid="{00000000-0005-0000-0000-00000E3D0000}"/>
    <cellStyle name="Normal 3 2 2 2 6 6 2 3" xfId="16636" xr:uid="{00000000-0005-0000-0000-00000F3D0000}"/>
    <cellStyle name="Normal 3 2 2 2 6 6 3" xfId="16637" xr:uid="{00000000-0005-0000-0000-0000103D0000}"/>
    <cellStyle name="Normal 3 2 2 2 6 6 3 2" xfId="16638" xr:uid="{00000000-0005-0000-0000-0000113D0000}"/>
    <cellStyle name="Normal 3 2 2 2 6 6 4" xfId="16639" xr:uid="{00000000-0005-0000-0000-0000123D0000}"/>
    <cellStyle name="Normal 3 2 2 2 6 7" xfId="16640" xr:uid="{00000000-0005-0000-0000-0000133D0000}"/>
    <cellStyle name="Normal 3 2 2 2 6 7 2" xfId="16641" xr:uid="{00000000-0005-0000-0000-0000143D0000}"/>
    <cellStyle name="Normal 3 2 2 2 6 7 2 2" xfId="16642" xr:uid="{00000000-0005-0000-0000-0000153D0000}"/>
    <cellStyle name="Normal 3 2 2 2 6 7 3" xfId="16643" xr:uid="{00000000-0005-0000-0000-0000163D0000}"/>
    <cellStyle name="Normal 3 2 2 2 6 8" xfId="16644" xr:uid="{00000000-0005-0000-0000-0000173D0000}"/>
    <cellStyle name="Normal 3 2 2 2 6 8 2" xfId="16645" xr:uid="{00000000-0005-0000-0000-0000183D0000}"/>
    <cellStyle name="Normal 3 2 2 2 6 9" xfId="16646" xr:uid="{00000000-0005-0000-0000-0000193D0000}"/>
    <cellStyle name="Normal 3 2 2 2 6 9 2" xfId="16647" xr:uid="{00000000-0005-0000-0000-00001A3D0000}"/>
    <cellStyle name="Normal 3 2 2 2 7" xfId="16648" xr:uid="{00000000-0005-0000-0000-00001B3D0000}"/>
    <cellStyle name="Normal 3 2 2 2 7 2" xfId="16649" xr:uid="{00000000-0005-0000-0000-00001C3D0000}"/>
    <cellStyle name="Normal 3 2 2 2 7 2 2" xfId="16650" xr:uid="{00000000-0005-0000-0000-00001D3D0000}"/>
    <cellStyle name="Normal 3 2 2 2 7 2 2 2" xfId="16651" xr:uid="{00000000-0005-0000-0000-00001E3D0000}"/>
    <cellStyle name="Normal 3 2 2 2 7 2 2 2 2" xfId="16652" xr:uid="{00000000-0005-0000-0000-00001F3D0000}"/>
    <cellStyle name="Normal 3 2 2 2 7 2 2 2 2 2" xfId="16653" xr:uid="{00000000-0005-0000-0000-0000203D0000}"/>
    <cellStyle name="Normal 3 2 2 2 7 2 2 2 2 2 2" xfId="16654" xr:uid="{00000000-0005-0000-0000-0000213D0000}"/>
    <cellStyle name="Normal 3 2 2 2 7 2 2 2 2 3" xfId="16655" xr:uid="{00000000-0005-0000-0000-0000223D0000}"/>
    <cellStyle name="Normal 3 2 2 2 7 2 2 2 3" xfId="16656" xr:uid="{00000000-0005-0000-0000-0000233D0000}"/>
    <cellStyle name="Normal 3 2 2 2 7 2 2 2 3 2" xfId="16657" xr:uid="{00000000-0005-0000-0000-0000243D0000}"/>
    <cellStyle name="Normal 3 2 2 2 7 2 2 2 4" xfId="16658" xr:uid="{00000000-0005-0000-0000-0000253D0000}"/>
    <cellStyle name="Normal 3 2 2 2 7 2 2 3" xfId="16659" xr:uid="{00000000-0005-0000-0000-0000263D0000}"/>
    <cellStyle name="Normal 3 2 2 2 7 2 2 3 2" xfId="16660" xr:uid="{00000000-0005-0000-0000-0000273D0000}"/>
    <cellStyle name="Normal 3 2 2 2 7 2 2 3 2 2" xfId="16661" xr:uid="{00000000-0005-0000-0000-0000283D0000}"/>
    <cellStyle name="Normal 3 2 2 2 7 2 2 3 3" xfId="16662" xr:uid="{00000000-0005-0000-0000-0000293D0000}"/>
    <cellStyle name="Normal 3 2 2 2 7 2 2 4" xfId="16663" xr:uid="{00000000-0005-0000-0000-00002A3D0000}"/>
    <cellStyle name="Normal 3 2 2 2 7 2 2 4 2" xfId="16664" xr:uid="{00000000-0005-0000-0000-00002B3D0000}"/>
    <cellStyle name="Normal 3 2 2 2 7 2 2 5" xfId="16665" xr:uid="{00000000-0005-0000-0000-00002C3D0000}"/>
    <cellStyle name="Normal 3 2 2 2 7 2 3" xfId="16666" xr:uid="{00000000-0005-0000-0000-00002D3D0000}"/>
    <cellStyle name="Normal 3 2 2 2 7 2 3 2" xfId="16667" xr:uid="{00000000-0005-0000-0000-00002E3D0000}"/>
    <cellStyle name="Normal 3 2 2 2 7 2 3 2 2" xfId="16668" xr:uid="{00000000-0005-0000-0000-00002F3D0000}"/>
    <cellStyle name="Normal 3 2 2 2 7 2 3 2 2 2" xfId="16669" xr:uid="{00000000-0005-0000-0000-0000303D0000}"/>
    <cellStyle name="Normal 3 2 2 2 7 2 3 2 3" xfId="16670" xr:uid="{00000000-0005-0000-0000-0000313D0000}"/>
    <cellStyle name="Normal 3 2 2 2 7 2 3 3" xfId="16671" xr:uid="{00000000-0005-0000-0000-0000323D0000}"/>
    <cellStyle name="Normal 3 2 2 2 7 2 3 3 2" xfId="16672" xr:uid="{00000000-0005-0000-0000-0000333D0000}"/>
    <cellStyle name="Normal 3 2 2 2 7 2 3 4" xfId="16673" xr:uid="{00000000-0005-0000-0000-0000343D0000}"/>
    <cellStyle name="Normal 3 2 2 2 7 2 4" xfId="16674" xr:uid="{00000000-0005-0000-0000-0000353D0000}"/>
    <cellStyle name="Normal 3 2 2 2 7 2 4 2" xfId="16675" xr:uid="{00000000-0005-0000-0000-0000363D0000}"/>
    <cellStyle name="Normal 3 2 2 2 7 2 4 2 2" xfId="16676" xr:uid="{00000000-0005-0000-0000-0000373D0000}"/>
    <cellStyle name="Normal 3 2 2 2 7 2 4 2 2 2" xfId="16677" xr:uid="{00000000-0005-0000-0000-0000383D0000}"/>
    <cellStyle name="Normal 3 2 2 2 7 2 4 2 3" xfId="16678" xr:uid="{00000000-0005-0000-0000-0000393D0000}"/>
    <cellStyle name="Normal 3 2 2 2 7 2 4 3" xfId="16679" xr:uid="{00000000-0005-0000-0000-00003A3D0000}"/>
    <cellStyle name="Normal 3 2 2 2 7 2 4 3 2" xfId="16680" xr:uid="{00000000-0005-0000-0000-00003B3D0000}"/>
    <cellStyle name="Normal 3 2 2 2 7 2 4 4" xfId="16681" xr:uid="{00000000-0005-0000-0000-00003C3D0000}"/>
    <cellStyle name="Normal 3 2 2 2 7 2 5" xfId="16682" xr:uid="{00000000-0005-0000-0000-00003D3D0000}"/>
    <cellStyle name="Normal 3 2 2 2 7 2 5 2" xfId="16683" xr:uid="{00000000-0005-0000-0000-00003E3D0000}"/>
    <cellStyle name="Normal 3 2 2 2 7 2 5 2 2" xfId="16684" xr:uid="{00000000-0005-0000-0000-00003F3D0000}"/>
    <cellStyle name="Normal 3 2 2 2 7 2 5 3" xfId="16685" xr:uid="{00000000-0005-0000-0000-0000403D0000}"/>
    <cellStyle name="Normal 3 2 2 2 7 2 6" xfId="16686" xr:uid="{00000000-0005-0000-0000-0000413D0000}"/>
    <cellStyle name="Normal 3 2 2 2 7 2 6 2" xfId="16687" xr:uid="{00000000-0005-0000-0000-0000423D0000}"/>
    <cellStyle name="Normal 3 2 2 2 7 2 7" xfId="16688" xr:uid="{00000000-0005-0000-0000-0000433D0000}"/>
    <cellStyle name="Normal 3 2 2 2 7 2 7 2" xfId="16689" xr:uid="{00000000-0005-0000-0000-0000443D0000}"/>
    <cellStyle name="Normal 3 2 2 2 7 2 8" xfId="16690" xr:uid="{00000000-0005-0000-0000-0000453D0000}"/>
    <cellStyle name="Normal 3 2 2 2 7 3" xfId="16691" xr:uid="{00000000-0005-0000-0000-0000463D0000}"/>
    <cellStyle name="Normal 3 2 2 2 7 3 2" xfId="16692" xr:uid="{00000000-0005-0000-0000-0000473D0000}"/>
    <cellStyle name="Normal 3 2 2 2 7 3 2 2" xfId="16693" xr:uid="{00000000-0005-0000-0000-0000483D0000}"/>
    <cellStyle name="Normal 3 2 2 2 7 3 2 2 2" xfId="16694" xr:uid="{00000000-0005-0000-0000-0000493D0000}"/>
    <cellStyle name="Normal 3 2 2 2 7 3 2 2 2 2" xfId="16695" xr:uid="{00000000-0005-0000-0000-00004A3D0000}"/>
    <cellStyle name="Normal 3 2 2 2 7 3 2 2 3" xfId="16696" xr:uid="{00000000-0005-0000-0000-00004B3D0000}"/>
    <cellStyle name="Normal 3 2 2 2 7 3 2 3" xfId="16697" xr:uid="{00000000-0005-0000-0000-00004C3D0000}"/>
    <cellStyle name="Normal 3 2 2 2 7 3 2 3 2" xfId="16698" xr:uid="{00000000-0005-0000-0000-00004D3D0000}"/>
    <cellStyle name="Normal 3 2 2 2 7 3 2 4" xfId="16699" xr:uid="{00000000-0005-0000-0000-00004E3D0000}"/>
    <cellStyle name="Normal 3 2 2 2 7 3 3" xfId="16700" xr:uid="{00000000-0005-0000-0000-00004F3D0000}"/>
    <cellStyle name="Normal 3 2 2 2 7 3 3 2" xfId="16701" xr:uid="{00000000-0005-0000-0000-0000503D0000}"/>
    <cellStyle name="Normal 3 2 2 2 7 3 3 2 2" xfId="16702" xr:uid="{00000000-0005-0000-0000-0000513D0000}"/>
    <cellStyle name="Normal 3 2 2 2 7 3 3 3" xfId="16703" xr:uid="{00000000-0005-0000-0000-0000523D0000}"/>
    <cellStyle name="Normal 3 2 2 2 7 3 4" xfId="16704" xr:uid="{00000000-0005-0000-0000-0000533D0000}"/>
    <cellStyle name="Normal 3 2 2 2 7 3 4 2" xfId="16705" xr:uid="{00000000-0005-0000-0000-0000543D0000}"/>
    <cellStyle name="Normal 3 2 2 2 7 3 5" xfId="16706" xr:uid="{00000000-0005-0000-0000-0000553D0000}"/>
    <cellStyle name="Normal 3 2 2 2 7 4" xfId="16707" xr:uid="{00000000-0005-0000-0000-0000563D0000}"/>
    <cellStyle name="Normal 3 2 2 2 7 4 2" xfId="16708" xr:uid="{00000000-0005-0000-0000-0000573D0000}"/>
    <cellStyle name="Normal 3 2 2 2 7 4 2 2" xfId="16709" xr:uid="{00000000-0005-0000-0000-0000583D0000}"/>
    <cellStyle name="Normal 3 2 2 2 7 4 2 2 2" xfId="16710" xr:uid="{00000000-0005-0000-0000-0000593D0000}"/>
    <cellStyle name="Normal 3 2 2 2 7 4 2 3" xfId="16711" xr:uid="{00000000-0005-0000-0000-00005A3D0000}"/>
    <cellStyle name="Normal 3 2 2 2 7 4 3" xfId="16712" xr:uid="{00000000-0005-0000-0000-00005B3D0000}"/>
    <cellStyle name="Normal 3 2 2 2 7 4 3 2" xfId="16713" xr:uid="{00000000-0005-0000-0000-00005C3D0000}"/>
    <cellStyle name="Normal 3 2 2 2 7 4 4" xfId="16714" xr:uid="{00000000-0005-0000-0000-00005D3D0000}"/>
    <cellStyle name="Normal 3 2 2 2 7 5" xfId="16715" xr:uid="{00000000-0005-0000-0000-00005E3D0000}"/>
    <cellStyle name="Normal 3 2 2 2 7 5 2" xfId="16716" xr:uid="{00000000-0005-0000-0000-00005F3D0000}"/>
    <cellStyle name="Normal 3 2 2 2 7 5 2 2" xfId="16717" xr:uid="{00000000-0005-0000-0000-0000603D0000}"/>
    <cellStyle name="Normal 3 2 2 2 7 5 2 2 2" xfId="16718" xr:uid="{00000000-0005-0000-0000-0000613D0000}"/>
    <cellStyle name="Normal 3 2 2 2 7 5 2 3" xfId="16719" xr:uid="{00000000-0005-0000-0000-0000623D0000}"/>
    <cellStyle name="Normal 3 2 2 2 7 5 3" xfId="16720" xr:uid="{00000000-0005-0000-0000-0000633D0000}"/>
    <cellStyle name="Normal 3 2 2 2 7 5 3 2" xfId="16721" xr:uid="{00000000-0005-0000-0000-0000643D0000}"/>
    <cellStyle name="Normal 3 2 2 2 7 5 4" xfId="16722" xr:uid="{00000000-0005-0000-0000-0000653D0000}"/>
    <cellStyle name="Normal 3 2 2 2 7 6" xfId="16723" xr:uid="{00000000-0005-0000-0000-0000663D0000}"/>
    <cellStyle name="Normal 3 2 2 2 7 6 2" xfId="16724" xr:uid="{00000000-0005-0000-0000-0000673D0000}"/>
    <cellStyle name="Normal 3 2 2 2 7 6 2 2" xfId="16725" xr:uid="{00000000-0005-0000-0000-0000683D0000}"/>
    <cellStyle name="Normal 3 2 2 2 7 6 3" xfId="16726" xr:uid="{00000000-0005-0000-0000-0000693D0000}"/>
    <cellStyle name="Normal 3 2 2 2 7 7" xfId="16727" xr:uid="{00000000-0005-0000-0000-00006A3D0000}"/>
    <cellStyle name="Normal 3 2 2 2 7 7 2" xfId="16728" xr:uid="{00000000-0005-0000-0000-00006B3D0000}"/>
    <cellStyle name="Normal 3 2 2 2 7 8" xfId="16729" xr:uid="{00000000-0005-0000-0000-00006C3D0000}"/>
    <cellStyle name="Normal 3 2 2 2 7 8 2" xfId="16730" xr:uid="{00000000-0005-0000-0000-00006D3D0000}"/>
    <cellStyle name="Normal 3 2 2 2 7 9" xfId="16731" xr:uid="{00000000-0005-0000-0000-00006E3D0000}"/>
    <cellStyle name="Normal 3 2 2 2 8" xfId="16732" xr:uid="{00000000-0005-0000-0000-00006F3D0000}"/>
    <cellStyle name="Normal 3 2 2 2 8 2" xfId="16733" xr:uid="{00000000-0005-0000-0000-0000703D0000}"/>
    <cellStyle name="Normal 3 2 2 2 8 2 2" xfId="16734" xr:uid="{00000000-0005-0000-0000-0000713D0000}"/>
    <cellStyle name="Normal 3 2 2 2 8 2 2 2" xfId="16735" xr:uid="{00000000-0005-0000-0000-0000723D0000}"/>
    <cellStyle name="Normal 3 2 2 2 8 2 2 2 2" xfId="16736" xr:uid="{00000000-0005-0000-0000-0000733D0000}"/>
    <cellStyle name="Normal 3 2 2 2 8 2 2 2 2 2" xfId="16737" xr:uid="{00000000-0005-0000-0000-0000743D0000}"/>
    <cellStyle name="Normal 3 2 2 2 8 2 2 2 3" xfId="16738" xr:uid="{00000000-0005-0000-0000-0000753D0000}"/>
    <cellStyle name="Normal 3 2 2 2 8 2 2 3" xfId="16739" xr:uid="{00000000-0005-0000-0000-0000763D0000}"/>
    <cellStyle name="Normal 3 2 2 2 8 2 2 3 2" xfId="16740" xr:uid="{00000000-0005-0000-0000-0000773D0000}"/>
    <cellStyle name="Normal 3 2 2 2 8 2 2 4" xfId="16741" xr:uid="{00000000-0005-0000-0000-0000783D0000}"/>
    <cellStyle name="Normal 3 2 2 2 8 2 3" xfId="16742" xr:uid="{00000000-0005-0000-0000-0000793D0000}"/>
    <cellStyle name="Normal 3 2 2 2 8 2 3 2" xfId="16743" xr:uid="{00000000-0005-0000-0000-00007A3D0000}"/>
    <cellStyle name="Normal 3 2 2 2 8 2 3 2 2" xfId="16744" xr:uid="{00000000-0005-0000-0000-00007B3D0000}"/>
    <cellStyle name="Normal 3 2 2 2 8 2 3 3" xfId="16745" xr:uid="{00000000-0005-0000-0000-00007C3D0000}"/>
    <cellStyle name="Normal 3 2 2 2 8 2 4" xfId="16746" xr:uid="{00000000-0005-0000-0000-00007D3D0000}"/>
    <cellStyle name="Normal 3 2 2 2 8 2 4 2" xfId="16747" xr:uid="{00000000-0005-0000-0000-00007E3D0000}"/>
    <cellStyle name="Normal 3 2 2 2 8 2 5" xfId="16748" xr:uid="{00000000-0005-0000-0000-00007F3D0000}"/>
    <cellStyle name="Normal 3 2 2 2 8 3" xfId="16749" xr:uid="{00000000-0005-0000-0000-0000803D0000}"/>
    <cellStyle name="Normal 3 2 2 2 8 3 2" xfId="16750" xr:uid="{00000000-0005-0000-0000-0000813D0000}"/>
    <cellStyle name="Normal 3 2 2 2 8 3 2 2" xfId="16751" xr:uid="{00000000-0005-0000-0000-0000823D0000}"/>
    <cellStyle name="Normal 3 2 2 2 8 3 2 2 2" xfId="16752" xr:uid="{00000000-0005-0000-0000-0000833D0000}"/>
    <cellStyle name="Normal 3 2 2 2 8 3 2 3" xfId="16753" xr:uid="{00000000-0005-0000-0000-0000843D0000}"/>
    <cellStyle name="Normal 3 2 2 2 8 3 3" xfId="16754" xr:uid="{00000000-0005-0000-0000-0000853D0000}"/>
    <cellStyle name="Normal 3 2 2 2 8 3 3 2" xfId="16755" xr:uid="{00000000-0005-0000-0000-0000863D0000}"/>
    <cellStyle name="Normal 3 2 2 2 8 3 4" xfId="16756" xr:uid="{00000000-0005-0000-0000-0000873D0000}"/>
    <cellStyle name="Normal 3 2 2 2 8 4" xfId="16757" xr:uid="{00000000-0005-0000-0000-0000883D0000}"/>
    <cellStyle name="Normal 3 2 2 2 8 4 2" xfId="16758" xr:uid="{00000000-0005-0000-0000-0000893D0000}"/>
    <cellStyle name="Normal 3 2 2 2 8 4 2 2" xfId="16759" xr:uid="{00000000-0005-0000-0000-00008A3D0000}"/>
    <cellStyle name="Normal 3 2 2 2 8 4 2 2 2" xfId="16760" xr:uid="{00000000-0005-0000-0000-00008B3D0000}"/>
    <cellStyle name="Normal 3 2 2 2 8 4 2 3" xfId="16761" xr:uid="{00000000-0005-0000-0000-00008C3D0000}"/>
    <cellStyle name="Normal 3 2 2 2 8 4 3" xfId="16762" xr:uid="{00000000-0005-0000-0000-00008D3D0000}"/>
    <cellStyle name="Normal 3 2 2 2 8 4 3 2" xfId="16763" xr:uid="{00000000-0005-0000-0000-00008E3D0000}"/>
    <cellStyle name="Normal 3 2 2 2 8 4 4" xfId="16764" xr:uid="{00000000-0005-0000-0000-00008F3D0000}"/>
    <cellStyle name="Normal 3 2 2 2 8 5" xfId="16765" xr:uid="{00000000-0005-0000-0000-0000903D0000}"/>
    <cellStyle name="Normal 3 2 2 2 8 5 2" xfId="16766" xr:uid="{00000000-0005-0000-0000-0000913D0000}"/>
    <cellStyle name="Normal 3 2 2 2 8 5 2 2" xfId="16767" xr:uid="{00000000-0005-0000-0000-0000923D0000}"/>
    <cellStyle name="Normal 3 2 2 2 8 5 3" xfId="16768" xr:uid="{00000000-0005-0000-0000-0000933D0000}"/>
    <cellStyle name="Normal 3 2 2 2 8 6" xfId="16769" xr:uid="{00000000-0005-0000-0000-0000943D0000}"/>
    <cellStyle name="Normal 3 2 2 2 8 6 2" xfId="16770" xr:uid="{00000000-0005-0000-0000-0000953D0000}"/>
    <cellStyle name="Normal 3 2 2 2 8 7" xfId="16771" xr:uid="{00000000-0005-0000-0000-0000963D0000}"/>
    <cellStyle name="Normal 3 2 2 2 8 7 2" xfId="16772" xr:uid="{00000000-0005-0000-0000-0000973D0000}"/>
    <cellStyle name="Normal 3 2 2 2 8 8" xfId="16773" xr:uid="{00000000-0005-0000-0000-0000983D0000}"/>
    <cellStyle name="Normal 3 2 2 2 9" xfId="16774" xr:uid="{00000000-0005-0000-0000-0000993D0000}"/>
    <cellStyle name="Normal 3 2 2 2 9 2" xfId="16775" xr:uid="{00000000-0005-0000-0000-00009A3D0000}"/>
    <cellStyle name="Normal 3 2 2 2 9 2 2" xfId="16776" xr:uid="{00000000-0005-0000-0000-00009B3D0000}"/>
    <cellStyle name="Normal 3 2 2 2 9 2 2 2" xfId="16777" xr:uid="{00000000-0005-0000-0000-00009C3D0000}"/>
    <cellStyle name="Normal 3 2 2 2 9 2 2 2 2" xfId="16778" xr:uid="{00000000-0005-0000-0000-00009D3D0000}"/>
    <cellStyle name="Normal 3 2 2 2 9 2 2 2 2 2" xfId="16779" xr:uid="{00000000-0005-0000-0000-00009E3D0000}"/>
    <cellStyle name="Normal 3 2 2 2 9 2 2 2 3" xfId="16780" xr:uid="{00000000-0005-0000-0000-00009F3D0000}"/>
    <cellStyle name="Normal 3 2 2 2 9 2 2 3" xfId="16781" xr:uid="{00000000-0005-0000-0000-0000A03D0000}"/>
    <cellStyle name="Normal 3 2 2 2 9 2 2 3 2" xfId="16782" xr:uid="{00000000-0005-0000-0000-0000A13D0000}"/>
    <cellStyle name="Normal 3 2 2 2 9 2 2 4" xfId="16783" xr:uid="{00000000-0005-0000-0000-0000A23D0000}"/>
    <cellStyle name="Normal 3 2 2 2 9 2 3" xfId="16784" xr:uid="{00000000-0005-0000-0000-0000A33D0000}"/>
    <cellStyle name="Normal 3 2 2 2 9 2 3 2" xfId="16785" xr:uid="{00000000-0005-0000-0000-0000A43D0000}"/>
    <cellStyle name="Normal 3 2 2 2 9 2 3 2 2" xfId="16786" xr:uid="{00000000-0005-0000-0000-0000A53D0000}"/>
    <cellStyle name="Normal 3 2 2 2 9 2 3 3" xfId="16787" xr:uid="{00000000-0005-0000-0000-0000A63D0000}"/>
    <cellStyle name="Normal 3 2 2 2 9 2 4" xfId="16788" xr:uid="{00000000-0005-0000-0000-0000A73D0000}"/>
    <cellStyle name="Normal 3 2 2 2 9 2 4 2" xfId="16789" xr:uid="{00000000-0005-0000-0000-0000A83D0000}"/>
    <cellStyle name="Normal 3 2 2 2 9 2 5" xfId="16790" xr:uid="{00000000-0005-0000-0000-0000A93D0000}"/>
    <cellStyle name="Normal 3 2 2 2 9 3" xfId="16791" xr:uid="{00000000-0005-0000-0000-0000AA3D0000}"/>
    <cellStyle name="Normal 3 2 2 2 9 3 2" xfId="16792" xr:uid="{00000000-0005-0000-0000-0000AB3D0000}"/>
    <cellStyle name="Normal 3 2 2 2 9 3 2 2" xfId="16793" xr:uid="{00000000-0005-0000-0000-0000AC3D0000}"/>
    <cellStyle name="Normal 3 2 2 2 9 3 2 2 2" xfId="16794" xr:uid="{00000000-0005-0000-0000-0000AD3D0000}"/>
    <cellStyle name="Normal 3 2 2 2 9 3 2 3" xfId="16795" xr:uid="{00000000-0005-0000-0000-0000AE3D0000}"/>
    <cellStyle name="Normal 3 2 2 2 9 3 3" xfId="16796" xr:uid="{00000000-0005-0000-0000-0000AF3D0000}"/>
    <cellStyle name="Normal 3 2 2 2 9 3 3 2" xfId="16797" xr:uid="{00000000-0005-0000-0000-0000B03D0000}"/>
    <cellStyle name="Normal 3 2 2 2 9 3 4" xfId="16798" xr:uid="{00000000-0005-0000-0000-0000B13D0000}"/>
    <cellStyle name="Normal 3 2 2 2 9 4" xfId="16799" xr:uid="{00000000-0005-0000-0000-0000B23D0000}"/>
    <cellStyle name="Normal 3 2 2 2 9 4 2" xfId="16800" xr:uid="{00000000-0005-0000-0000-0000B33D0000}"/>
    <cellStyle name="Normal 3 2 2 2 9 4 2 2" xfId="16801" xr:uid="{00000000-0005-0000-0000-0000B43D0000}"/>
    <cellStyle name="Normal 3 2 2 2 9 4 2 2 2" xfId="16802" xr:uid="{00000000-0005-0000-0000-0000B53D0000}"/>
    <cellStyle name="Normal 3 2 2 2 9 4 2 3" xfId="16803" xr:uid="{00000000-0005-0000-0000-0000B63D0000}"/>
    <cellStyle name="Normal 3 2 2 2 9 4 3" xfId="16804" xr:uid="{00000000-0005-0000-0000-0000B73D0000}"/>
    <cellStyle name="Normal 3 2 2 2 9 4 3 2" xfId="16805" xr:uid="{00000000-0005-0000-0000-0000B83D0000}"/>
    <cellStyle name="Normal 3 2 2 2 9 4 4" xfId="16806" xr:uid="{00000000-0005-0000-0000-0000B93D0000}"/>
    <cellStyle name="Normal 3 2 2 2 9 5" xfId="16807" xr:uid="{00000000-0005-0000-0000-0000BA3D0000}"/>
    <cellStyle name="Normal 3 2 2 2 9 5 2" xfId="16808" xr:uid="{00000000-0005-0000-0000-0000BB3D0000}"/>
    <cellStyle name="Normal 3 2 2 2 9 5 2 2" xfId="16809" xr:uid="{00000000-0005-0000-0000-0000BC3D0000}"/>
    <cellStyle name="Normal 3 2 2 2 9 5 3" xfId="16810" xr:uid="{00000000-0005-0000-0000-0000BD3D0000}"/>
    <cellStyle name="Normal 3 2 2 2 9 6" xfId="16811" xr:uid="{00000000-0005-0000-0000-0000BE3D0000}"/>
    <cellStyle name="Normal 3 2 2 2 9 6 2" xfId="16812" xr:uid="{00000000-0005-0000-0000-0000BF3D0000}"/>
    <cellStyle name="Normal 3 2 2 2 9 7" xfId="16813" xr:uid="{00000000-0005-0000-0000-0000C03D0000}"/>
    <cellStyle name="Normal 3 2 2 2 9 7 2" xfId="16814" xr:uid="{00000000-0005-0000-0000-0000C13D0000}"/>
    <cellStyle name="Normal 3 2 2 2 9 8" xfId="16815" xr:uid="{00000000-0005-0000-0000-0000C23D0000}"/>
    <cellStyle name="Normal 3 2 2 2_Sheet1" xfId="16816" xr:uid="{00000000-0005-0000-0000-0000C33D0000}"/>
    <cellStyle name="Normal 3 2 2 20" xfId="16817" xr:uid="{00000000-0005-0000-0000-0000C43D0000}"/>
    <cellStyle name="Normal 3 2 2 3" xfId="16818" xr:uid="{00000000-0005-0000-0000-0000C53D0000}"/>
    <cellStyle name="Normal 3 2 2 3 10" xfId="16819" xr:uid="{00000000-0005-0000-0000-0000C63D0000}"/>
    <cellStyle name="Normal 3 2 2 3 10 2" xfId="16820" xr:uid="{00000000-0005-0000-0000-0000C73D0000}"/>
    <cellStyle name="Normal 3 2 2 3 10 2 2" xfId="16821" xr:uid="{00000000-0005-0000-0000-0000C83D0000}"/>
    <cellStyle name="Normal 3 2 2 3 10 2 2 2" xfId="16822" xr:uid="{00000000-0005-0000-0000-0000C93D0000}"/>
    <cellStyle name="Normal 3 2 2 3 10 2 2 2 2" xfId="16823" xr:uid="{00000000-0005-0000-0000-0000CA3D0000}"/>
    <cellStyle name="Normal 3 2 2 3 10 2 2 2 2 2" xfId="16824" xr:uid="{00000000-0005-0000-0000-0000CB3D0000}"/>
    <cellStyle name="Normal 3 2 2 3 10 2 2 2 3" xfId="16825" xr:uid="{00000000-0005-0000-0000-0000CC3D0000}"/>
    <cellStyle name="Normal 3 2 2 3 10 2 2 3" xfId="16826" xr:uid="{00000000-0005-0000-0000-0000CD3D0000}"/>
    <cellStyle name="Normal 3 2 2 3 10 2 2 3 2" xfId="16827" xr:uid="{00000000-0005-0000-0000-0000CE3D0000}"/>
    <cellStyle name="Normal 3 2 2 3 10 2 2 4" xfId="16828" xr:uid="{00000000-0005-0000-0000-0000CF3D0000}"/>
    <cellStyle name="Normal 3 2 2 3 10 2 3" xfId="16829" xr:uid="{00000000-0005-0000-0000-0000D03D0000}"/>
    <cellStyle name="Normal 3 2 2 3 10 2 3 2" xfId="16830" xr:uid="{00000000-0005-0000-0000-0000D13D0000}"/>
    <cellStyle name="Normal 3 2 2 3 10 2 3 2 2" xfId="16831" xr:uid="{00000000-0005-0000-0000-0000D23D0000}"/>
    <cellStyle name="Normal 3 2 2 3 10 2 3 3" xfId="16832" xr:uid="{00000000-0005-0000-0000-0000D33D0000}"/>
    <cellStyle name="Normal 3 2 2 3 10 2 4" xfId="16833" xr:uid="{00000000-0005-0000-0000-0000D43D0000}"/>
    <cellStyle name="Normal 3 2 2 3 10 2 4 2" xfId="16834" xr:uid="{00000000-0005-0000-0000-0000D53D0000}"/>
    <cellStyle name="Normal 3 2 2 3 10 2 5" xfId="16835" xr:uid="{00000000-0005-0000-0000-0000D63D0000}"/>
    <cellStyle name="Normal 3 2 2 3 10 3" xfId="16836" xr:uid="{00000000-0005-0000-0000-0000D73D0000}"/>
    <cellStyle name="Normal 3 2 2 3 10 3 2" xfId="16837" xr:uid="{00000000-0005-0000-0000-0000D83D0000}"/>
    <cellStyle name="Normal 3 2 2 3 10 3 2 2" xfId="16838" xr:uid="{00000000-0005-0000-0000-0000D93D0000}"/>
    <cellStyle name="Normal 3 2 2 3 10 3 2 2 2" xfId="16839" xr:uid="{00000000-0005-0000-0000-0000DA3D0000}"/>
    <cellStyle name="Normal 3 2 2 3 10 3 2 3" xfId="16840" xr:uid="{00000000-0005-0000-0000-0000DB3D0000}"/>
    <cellStyle name="Normal 3 2 2 3 10 3 3" xfId="16841" xr:uid="{00000000-0005-0000-0000-0000DC3D0000}"/>
    <cellStyle name="Normal 3 2 2 3 10 3 3 2" xfId="16842" xr:uid="{00000000-0005-0000-0000-0000DD3D0000}"/>
    <cellStyle name="Normal 3 2 2 3 10 3 4" xfId="16843" xr:uid="{00000000-0005-0000-0000-0000DE3D0000}"/>
    <cellStyle name="Normal 3 2 2 3 10 4" xfId="16844" xr:uid="{00000000-0005-0000-0000-0000DF3D0000}"/>
    <cellStyle name="Normal 3 2 2 3 10 4 2" xfId="16845" xr:uid="{00000000-0005-0000-0000-0000E03D0000}"/>
    <cellStyle name="Normal 3 2 2 3 10 4 2 2" xfId="16846" xr:uid="{00000000-0005-0000-0000-0000E13D0000}"/>
    <cellStyle name="Normal 3 2 2 3 10 4 3" xfId="16847" xr:uid="{00000000-0005-0000-0000-0000E23D0000}"/>
    <cellStyle name="Normal 3 2 2 3 10 5" xfId="16848" xr:uid="{00000000-0005-0000-0000-0000E33D0000}"/>
    <cellStyle name="Normal 3 2 2 3 10 5 2" xfId="16849" xr:uid="{00000000-0005-0000-0000-0000E43D0000}"/>
    <cellStyle name="Normal 3 2 2 3 10 6" xfId="16850" xr:uid="{00000000-0005-0000-0000-0000E53D0000}"/>
    <cellStyle name="Normal 3 2 2 3 11" xfId="16851" xr:uid="{00000000-0005-0000-0000-0000E63D0000}"/>
    <cellStyle name="Normal 3 2 2 3 11 2" xfId="16852" xr:uid="{00000000-0005-0000-0000-0000E73D0000}"/>
    <cellStyle name="Normal 3 2 2 3 11 2 2" xfId="16853" xr:uid="{00000000-0005-0000-0000-0000E83D0000}"/>
    <cellStyle name="Normal 3 2 2 3 11 2 2 2" xfId="16854" xr:uid="{00000000-0005-0000-0000-0000E93D0000}"/>
    <cellStyle name="Normal 3 2 2 3 11 2 2 2 2" xfId="16855" xr:uid="{00000000-0005-0000-0000-0000EA3D0000}"/>
    <cellStyle name="Normal 3 2 2 3 11 2 2 3" xfId="16856" xr:uid="{00000000-0005-0000-0000-0000EB3D0000}"/>
    <cellStyle name="Normal 3 2 2 3 11 2 3" xfId="16857" xr:uid="{00000000-0005-0000-0000-0000EC3D0000}"/>
    <cellStyle name="Normal 3 2 2 3 11 2 3 2" xfId="16858" xr:uid="{00000000-0005-0000-0000-0000ED3D0000}"/>
    <cellStyle name="Normal 3 2 2 3 11 2 4" xfId="16859" xr:uid="{00000000-0005-0000-0000-0000EE3D0000}"/>
    <cellStyle name="Normal 3 2 2 3 11 3" xfId="16860" xr:uid="{00000000-0005-0000-0000-0000EF3D0000}"/>
    <cellStyle name="Normal 3 2 2 3 11 3 2" xfId="16861" xr:uid="{00000000-0005-0000-0000-0000F03D0000}"/>
    <cellStyle name="Normal 3 2 2 3 11 3 2 2" xfId="16862" xr:uid="{00000000-0005-0000-0000-0000F13D0000}"/>
    <cellStyle name="Normal 3 2 2 3 11 3 3" xfId="16863" xr:uid="{00000000-0005-0000-0000-0000F23D0000}"/>
    <cellStyle name="Normal 3 2 2 3 11 4" xfId="16864" xr:uid="{00000000-0005-0000-0000-0000F33D0000}"/>
    <cellStyle name="Normal 3 2 2 3 11 4 2" xfId="16865" xr:uid="{00000000-0005-0000-0000-0000F43D0000}"/>
    <cellStyle name="Normal 3 2 2 3 11 5" xfId="16866" xr:uid="{00000000-0005-0000-0000-0000F53D0000}"/>
    <cellStyle name="Normal 3 2 2 3 12" xfId="16867" xr:uid="{00000000-0005-0000-0000-0000F63D0000}"/>
    <cellStyle name="Normal 3 2 2 3 12 2" xfId="16868" xr:uid="{00000000-0005-0000-0000-0000F73D0000}"/>
    <cellStyle name="Normal 3 2 2 3 12 2 2" xfId="16869" xr:uid="{00000000-0005-0000-0000-0000F83D0000}"/>
    <cellStyle name="Normal 3 2 2 3 12 2 2 2" xfId="16870" xr:uid="{00000000-0005-0000-0000-0000F93D0000}"/>
    <cellStyle name="Normal 3 2 2 3 12 2 3" xfId="16871" xr:uid="{00000000-0005-0000-0000-0000FA3D0000}"/>
    <cellStyle name="Normal 3 2 2 3 12 3" xfId="16872" xr:uid="{00000000-0005-0000-0000-0000FB3D0000}"/>
    <cellStyle name="Normal 3 2 2 3 12 3 2" xfId="16873" xr:uid="{00000000-0005-0000-0000-0000FC3D0000}"/>
    <cellStyle name="Normal 3 2 2 3 12 4" xfId="16874" xr:uid="{00000000-0005-0000-0000-0000FD3D0000}"/>
    <cellStyle name="Normal 3 2 2 3 13" xfId="16875" xr:uid="{00000000-0005-0000-0000-0000FE3D0000}"/>
    <cellStyle name="Normal 3 2 2 3 13 2" xfId="16876" xr:uid="{00000000-0005-0000-0000-0000FF3D0000}"/>
    <cellStyle name="Normal 3 2 2 3 13 2 2" xfId="16877" xr:uid="{00000000-0005-0000-0000-0000003E0000}"/>
    <cellStyle name="Normal 3 2 2 3 13 2 2 2" xfId="16878" xr:uid="{00000000-0005-0000-0000-0000013E0000}"/>
    <cellStyle name="Normal 3 2 2 3 13 2 3" xfId="16879" xr:uid="{00000000-0005-0000-0000-0000023E0000}"/>
    <cellStyle name="Normal 3 2 2 3 13 3" xfId="16880" xr:uid="{00000000-0005-0000-0000-0000033E0000}"/>
    <cellStyle name="Normal 3 2 2 3 13 3 2" xfId="16881" xr:uid="{00000000-0005-0000-0000-0000043E0000}"/>
    <cellStyle name="Normal 3 2 2 3 13 4" xfId="16882" xr:uid="{00000000-0005-0000-0000-0000053E0000}"/>
    <cellStyle name="Normal 3 2 2 3 14" xfId="16883" xr:uid="{00000000-0005-0000-0000-0000063E0000}"/>
    <cellStyle name="Normal 3 2 2 3 14 2" xfId="16884" xr:uid="{00000000-0005-0000-0000-0000073E0000}"/>
    <cellStyle name="Normal 3 2 2 3 14 2 2" xfId="16885" xr:uid="{00000000-0005-0000-0000-0000083E0000}"/>
    <cellStyle name="Normal 3 2 2 3 14 2 2 2" xfId="16886" xr:uid="{00000000-0005-0000-0000-0000093E0000}"/>
    <cellStyle name="Normal 3 2 2 3 14 2 3" xfId="16887" xr:uid="{00000000-0005-0000-0000-00000A3E0000}"/>
    <cellStyle name="Normal 3 2 2 3 14 3" xfId="16888" xr:uid="{00000000-0005-0000-0000-00000B3E0000}"/>
    <cellStyle name="Normal 3 2 2 3 14 3 2" xfId="16889" xr:uid="{00000000-0005-0000-0000-00000C3E0000}"/>
    <cellStyle name="Normal 3 2 2 3 14 4" xfId="16890" xr:uid="{00000000-0005-0000-0000-00000D3E0000}"/>
    <cellStyle name="Normal 3 2 2 3 15" xfId="16891" xr:uid="{00000000-0005-0000-0000-00000E3E0000}"/>
    <cellStyle name="Normal 3 2 2 3 15 2" xfId="16892" xr:uid="{00000000-0005-0000-0000-00000F3E0000}"/>
    <cellStyle name="Normal 3 2 2 3 15 2 2" xfId="16893" xr:uid="{00000000-0005-0000-0000-0000103E0000}"/>
    <cellStyle name="Normal 3 2 2 3 15 3" xfId="16894" xr:uid="{00000000-0005-0000-0000-0000113E0000}"/>
    <cellStyle name="Normal 3 2 2 3 16" xfId="16895" xr:uid="{00000000-0005-0000-0000-0000123E0000}"/>
    <cellStyle name="Normal 3 2 2 3 16 2" xfId="16896" xr:uid="{00000000-0005-0000-0000-0000133E0000}"/>
    <cellStyle name="Normal 3 2 2 3 17" xfId="16897" xr:uid="{00000000-0005-0000-0000-0000143E0000}"/>
    <cellStyle name="Normal 3 2 2 3 17 2" xfId="16898" xr:uid="{00000000-0005-0000-0000-0000153E0000}"/>
    <cellStyle name="Normal 3 2 2 3 18" xfId="16899" xr:uid="{00000000-0005-0000-0000-0000163E0000}"/>
    <cellStyle name="Normal 3 2 2 3 2" xfId="16900" xr:uid="{00000000-0005-0000-0000-0000173E0000}"/>
    <cellStyle name="Normal 3 2 2 3 2 10" xfId="16901" xr:uid="{00000000-0005-0000-0000-0000183E0000}"/>
    <cellStyle name="Normal 3 2 2 3 2 10 2" xfId="16902" xr:uid="{00000000-0005-0000-0000-0000193E0000}"/>
    <cellStyle name="Normal 3 2 2 3 2 10 2 2" xfId="16903" xr:uid="{00000000-0005-0000-0000-00001A3E0000}"/>
    <cellStyle name="Normal 3 2 2 3 2 10 2 2 2" xfId="16904" xr:uid="{00000000-0005-0000-0000-00001B3E0000}"/>
    <cellStyle name="Normal 3 2 2 3 2 10 2 3" xfId="16905" xr:uid="{00000000-0005-0000-0000-00001C3E0000}"/>
    <cellStyle name="Normal 3 2 2 3 2 10 3" xfId="16906" xr:uid="{00000000-0005-0000-0000-00001D3E0000}"/>
    <cellStyle name="Normal 3 2 2 3 2 10 3 2" xfId="16907" xr:uid="{00000000-0005-0000-0000-00001E3E0000}"/>
    <cellStyle name="Normal 3 2 2 3 2 10 4" xfId="16908" xr:uid="{00000000-0005-0000-0000-00001F3E0000}"/>
    <cellStyle name="Normal 3 2 2 3 2 11" xfId="16909" xr:uid="{00000000-0005-0000-0000-0000203E0000}"/>
    <cellStyle name="Normal 3 2 2 3 2 11 2" xfId="16910" xr:uid="{00000000-0005-0000-0000-0000213E0000}"/>
    <cellStyle name="Normal 3 2 2 3 2 11 2 2" xfId="16911" xr:uid="{00000000-0005-0000-0000-0000223E0000}"/>
    <cellStyle name="Normal 3 2 2 3 2 11 2 2 2" xfId="16912" xr:uid="{00000000-0005-0000-0000-0000233E0000}"/>
    <cellStyle name="Normal 3 2 2 3 2 11 2 3" xfId="16913" xr:uid="{00000000-0005-0000-0000-0000243E0000}"/>
    <cellStyle name="Normal 3 2 2 3 2 11 3" xfId="16914" xr:uid="{00000000-0005-0000-0000-0000253E0000}"/>
    <cellStyle name="Normal 3 2 2 3 2 11 3 2" xfId="16915" xr:uid="{00000000-0005-0000-0000-0000263E0000}"/>
    <cellStyle name="Normal 3 2 2 3 2 11 4" xfId="16916" xr:uid="{00000000-0005-0000-0000-0000273E0000}"/>
    <cellStyle name="Normal 3 2 2 3 2 12" xfId="16917" xr:uid="{00000000-0005-0000-0000-0000283E0000}"/>
    <cellStyle name="Normal 3 2 2 3 2 12 2" xfId="16918" xr:uid="{00000000-0005-0000-0000-0000293E0000}"/>
    <cellStyle name="Normal 3 2 2 3 2 12 2 2" xfId="16919" xr:uid="{00000000-0005-0000-0000-00002A3E0000}"/>
    <cellStyle name="Normal 3 2 2 3 2 12 2 2 2" xfId="16920" xr:uid="{00000000-0005-0000-0000-00002B3E0000}"/>
    <cellStyle name="Normal 3 2 2 3 2 12 2 3" xfId="16921" xr:uid="{00000000-0005-0000-0000-00002C3E0000}"/>
    <cellStyle name="Normal 3 2 2 3 2 12 3" xfId="16922" xr:uid="{00000000-0005-0000-0000-00002D3E0000}"/>
    <cellStyle name="Normal 3 2 2 3 2 12 3 2" xfId="16923" xr:uid="{00000000-0005-0000-0000-00002E3E0000}"/>
    <cellStyle name="Normal 3 2 2 3 2 12 4" xfId="16924" xr:uid="{00000000-0005-0000-0000-00002F3E0000}"/>
    <cellStyle name="Normal 3 2 2 3 2 13" xfId="16925" xr:uid="{00000000-0005-0000-0000-0000303E0000}"/>
    <cellStyle name="Normal 3 2 2 3 2 13 2" xfId="16926" xr:uid="{00000000-0005-0000-0000-0000313E0000}"/>
    <cellStyle name="Normal 3 2 2 3 2 13 2 2" xfId="16927" xr:uid="{00000000-0005-0000-0000-0000323E0000}"/>
    <cellStyle name="Normal 3 2 2 3 2 13 3" xfId="16928" xr:uid="{00000000-0005-0000-0000-0000333E0000}"/>
    <cellStyle name="Normal 3 2 2 3 2 14" xfId="16929" xr:uid="{00000000-0005-0000-0000-0000343E0000}"/>
    <cellStyle name="Normal 3 2 2 3 2 14 2" xfId="16930" xr:uid="{00000000-0005-0000-0000-0000353E0000}"/>
    <cellStyle name="Normal 3 2 2 3 2 15" xfId="16931" xr:uid="{00000000-0005-0000-0000-0000363E0000}"/>
    <cellStyle name="Normal 3 2 2 3 2 15 2" xfId="16932" xr:uid="{00000000-0005-0000-0000-0000373E0000}"/>
    <cellStyle name="Normal 3 2 2 3 2 16" xfId="16933" xr:uid="{00000000-0005-0000-0000-0000383E0000}"/>
    <cellStyle name="Normal 3 2 2 3 2 2" xfId="16934" xr:uid="{00000000-0005-0000-0000-0000393E0000}"/>
    <cellStyle name="Normal 3 2 2 3 2 2 10" xfId="16935" xr:uid="{00000000-0005-0000-0000-00003A3E0000}"/>
    <cellStyle name="Normal 3 2 2 3 2 2 2" xfId="16936" xr:uid="{00000000-0005-0000-0000-00003B3E0000}"/>
    <cellStyle name="Normal 3 2 2 3 2 2 2 2" xfId="16937" xr:uid="{00000000-0005-0000-0000-00003C3E0000}"/>
    <cellStyle name="Normal 3 2 2 3 2 2 2 2 2" xfId="16938" xr:uid="{00000000-0005-0000-0000-00003D3E0000}"/>
    <cellStyle name="Normal 3 2 2 3 2 2 2 2 2 2" xfId="16939" xr:uid="{00000000-0005-0000-0000-00003E3E0000}"/>
    <cellStyle name="Normal 3 2 2 3 2 2 2 2 2 2 2" xfId="16940" xr:uid="{00000000-0005-0000-0000-00003F3E0000}"/>
    <cellStyle name="Normal 3 2 2 3 2 2 2 2 2 2 2 2" xfId="16941" xr:uid="{00000000-0005-0000-0000-0000403E0000}"/>
    <cellStyle name="Normal 3 2 2 3 2 2 2 2 2 2 2 2 2" xfId="16942" xr:uid="{00000000-0005-0000-0000-0000413E0000}"/>
    <cellStyle name="Normal 3 2 2 3 2 2 2 2 2 2 2 3" xfId="16943" xr:uid="{00000000-0005-0000-0000-0000423E0000}"/>
    <cellStyle name="Normal 3 2 2 3 2 2 2 2 2 2 3" xfId="16944" xr:uid="{00000000-0005-0000-0000-0000433E0000}"/>
    <cellStyle name="Normal 3 2 2 3 2 2 2 2 2 2 3 2" xfId="16945" xr:uid="{00000000-0005-0000-0000-0000443E0000}"/>
    <cellStyle name="Normal 3 2 2 3 2 2 2 2 2 2 4" xfId="16946" xr:uid="{00000000-0005-0000-0000-0000453E0000}"/>
    <cellStyle name="Normal 3 2 2 3 2 2 2 2 2 3" xfId="16947" xr:uid="{00000000-0005-0000-0000-0000463E0000}"/>
    <cellStyle name="Normal 3 2 2 3 2 2 2 2 2 3 2" xfId="16948" xr:uid="{00000000-0005-0000-0000-0000473E0000}"/>
    <cellStyle name="Normal 3 2 2 3 2 2 2 2 2 3 2 2" xfId="16949" xr:uid="{00000000-0005-0000-0000-0000483E0000}"/>
    <cellStyle name="Normal 3 2 2 3 2 2 2 2 2 3 3" xfId="16950" xr:uid="{00000000-0005-0000-0000-0000493E0000}"/>
    <cellStyle name="Normal 3 2 2 3 2 2 2 2 2 4" xfId="16951" xr:uid="{00000000-0005-0000-0000-00004A3E0000}"/>
    <cellStyle name="Normal 3 2 2 3 2 2 2 2 2 4 2" xfId="16952" xr:uid="{00000000-0005-0000-0000-00004B3E0000}"/>
    <cellStyle name="Normal 3 2 2 3 2 2 2 2 2 5" xfId="16953" xr:uid="{00000000-0005-0000-0000-00004C3E0000}"/>
    <cellStyle name="Normal 3 2 2 3 2 2 2 2 3" xfId="16954" xr:uid="{00000000-0005-0000-0000-00004D3E0000}"/>
    <cellStyle name="Normal 3 2 2 3 2 2 2 2 3 2" xfId="16955" xr:uid="{00000000-0005-0000-0000-00004E3E0000}"/>
    <cellStyle name="Normal 3 2 2 3 2 2 2 2 3 2 2" xfId="16956" xr:uid="{00000000-0005-0000-0000-00004F3E0000}"/>
    <cellStyle name="Normal 3 2 2 3 2 2 2 2 3 2 2 2" xfId="16957" xr:uid="{00000000-0005-0000-0000-0000503E0000}"/>
    <cellStyle name="Normal 3 2 2 3 2 2 2 2 3 2 3" xfId="16958" xr:uid="{00000000-0005-0000-0000-0000513E0000}"/>
    <cellStyle name="Normal 3 2 2 3 2 2 2 2 3 3" xfId="16959" xr:uid="{00000000-0005-0000-0000-0000523E0000}"/>
    <cellStyle name="Normal 3 2 2 3 2 2 2 2 3 3 2" xfId="16960" xr:uid="{00000000-0005-0000-0000-0000533E0000}"/>
    <cellStyle name="Normal 3 2 2 3 2 2 2 2 3 4" xfId="16961" xr:uid="{00000000-0005-0000-0000-0000543E0000}"/>
    <cellStyle name="Normal 3 2 2 3 2 2 2 2 4" xfId="16962" xr:uid="{00000000-0005-0000-0000-0000553E0000}"/>
    <cellStyle name="Normal 3 2 2 3 2 2 2 2 4 2" xfId="16963" xr:uid="{00000000-0005-0000-0000-0000563E0000}"/>
    <cellStyle name="Normal 3 2 2 3 2 2 2 2 4 2 2" xfId="16964" xr:uid="{00000000-0005-0000-0000-0000573E0000}"/>
    <cellStyle name="Normal 3 2 2 3 2 2 2 2 4 2 2 2" xfId="16965" xr:uid="{00000000-0005-0000-0000-0000583E0000}"/>
    <cellStyle name="Normal 3 2 2 3 2 2 2 2 4 2 3" xfId="16966" xr:uid="{00000000-0005-0000-0000-0000593E0000}"/>
    <cellStyle name="Normal 3 2 2 3 2 2 2 2 4 3" xfId="16967" xr:uid="{00000000-0005-0000-0000-00005A3E0000}"/>
    <cellStyle name="Normal 3 2 2 3 2 2 2 2 4 3 2" xfId="16968" xr:uid="{00000000-0005-0000-0000-00005B3E0000}"/>
    <cellStyle name="Normal 3 2 2 3 2 2 2 2 4 4" xfId="16969" xr:uid="{00000000-0005-0000-0000-00005C3E0000}"/>
    <cellStyle name="Normal 3 2 2 3 2 2 2 2 5" xfId="16970" xr:uid="{00000000-0005-0000-0000-00005D3E0000}"/>
    <cellStyle name="Normal 3 2 2 3 2 2 2 2 5 2" xfId="16971" xr:uid="{00000000-0005-0000-0000-00005E3E0000}"/>
    <cellStyle name="Normal 3 2 2 3 2 2 2 2 5 2 2" xfId="16972" xr:uid="{00000000-0005-0000-0000-00005F3E0000}"/>
    <cellStyle name="Normal 3 2 2 3 2 2 2 2 5 3" xfId="16973" xr:uid="{00000000-0005-0000-0000-0000603E0000}"/>
    <cellStyle name="Normal 3 2 2 3 2 2 2 2 6" xfId="16974" xr:uid="{00000000-0005-0000-0000-0000613E0000}"/>
    <cellStyle name="Normal 3 2 2 3 2 2 2 2 6 2" xfId="16975" xr:uid="{00000000-0005-0000-0000-0000623E0000}"/>
    <cellStyle name="Normal 3 2 2 3 2 2 2 2 7" xfId="16976" xr:uid="{00000000-0005-0000-0000-0000633E0000}"/>
    <cellStyle name="Normal 3 2 2 3 2 2 2 2 7 2" xfId="16977" xr:uid="{00000000-0005-0000-0000-0000643E0000}"/>
    <cellStyle name="Normal 3 2 2 3 2 2 2 2 8" xfId="16978" xr:uid="{00000000-0005-0000-0000-0000653E0000}"/>
    <cellStyle name="Normal 3 2 2 3 2 2 2 3" xfId="16979" xr:uid="{00000000-0005-0000-0000-0000663E0000}"/>
    <cellStyle name="Normal 3 2 2 3 2 2 2 3 2" xfId="16980" xr:uid="{00000000-0005-0000-0000-0000673E0000}"/>
    <cellStyle name="Normal 3 2 2 3 2 2 2 3 2 2" xfId="16981" xr:uid="{00000000-0005-0000-0000-0000683E0000}"/>
    <cellStyle name="Normal 3 2 2 3 2 2 2 3 2 2 2" xfId="16982" xr:uid="{00000000-0005-0000-0000-0000693E0000}"/>
    <cellStyle name="Normal 3 2 2 3 2 2 2 3 2 2 2 2" xfId="16983" xr:uid="{00000000-0005-0000-0000-00006A3E0000}"/>
    <cellStyle name="Normal 3 2 2 3 2 2 2 3 2 2 3" xfId="16984" xr:uid="{00000000-0005-0000-0000-00006B3E0000}"/>
    <cellStyle name="Normal 3 2 2 3 2 2 2 3 2 3" xfId="16985" xr:uid="{00000000-0005-0000-0000-00006C3E0000}"/>
    <cellStyle name="Normal 3 2 2 3 2 2 2 3 2 3 2" xfId="16986" xr:uid="{00000000-0005-0000-0000-00006D3E0000}"/>
    <cellStyle name="Normal 3 2 2 3 2 2 2 3 2 4" xfId="16987" xr:uid="{00000000-0005-0000-0000-00006E3E0000}"/>
    <cellStyle name="Normal 3 2 2 3 2 2 2 3 3" xfId="16988" xr:uid="{00000000-0005-0000-0000-00006F3E0000}"/>
    <cellStyle name="Normal 3 2 2 3 2 2 2 3 3 2" xfId="16989" xr:uid="{00000000-0005-0000-0000-0000703E0000}"/>
    <cellStyle name="Normal 3 2 2 3 2 2 2 3 3 2 2" xfId="16990" xr:uid="{00000000-0005-0000-0000-0000713E0000}"/>
    <cellStyle name="Normal 3 2 2 3 2 2 2 3 3 3" xfId="16991" xr:uid="{00000000-0005-0000-0000-0000723E0000}"/>
    <cellStyle name="Normal 3 2 2 3 2 2 2 3 4" xfId="16992" xr:uid="{00000000-0005-0000-0000-0000733E0000}"/>
    <cellStyle name="Normal 3 2 2 3 2 2 2 3 4 2" xfId="16993" xr:uid="{00000000-0005-0000-0000-0000743E0000}"/>
    <cellStyle name="Normal 3 2 2 3 2 2 2 3 5" xfId="16994" xr:uid="{00000000-0005-0000-0000-0000753E0000}"/>
    <cellStyle name="Normal 3 2 2 3 2 2 2 4" xfId="16995" xr:uid="{00000000-0005-0000-0000-0000763E0000}"/>
    <cellStyle name="Normal 3 2 2 3 2 2 2 4 2" xfId="16996" xr:uid="{00000000-0005-0000-0000-0000773E0000}"/>
    <cellStyle name="Normal 3 2 2 3 2 2 2 4 2 2" xfId="16997" xr:uid="{00000000-0005-0000-0000-0000783E0000}"/>
    <cellStyle name="Normal 3 2 2 3 2 2 2 4 2 2 2" xfId="16998" xr:uid="{00000000-0005-0000-0000-0000793E0000}"/>
    <cellStyle name="Normal 3 2 2 3 2 2 2 4 2 3" xfId="16999" xr:uid="{00000000-0005-0000-0000-00007A3E0000}"/>
    <cellStyle name="Normal 3 2 2 3 2 2 2 4 3" xfId="17000" xr:uid="{00000000-0005-0000-0000-00007B3E0000}"/>
    <cellStyle name="Normal 3 2 2 3 2 2 2 4 3 2" xfId="17001" xr:uid="{00000000-0005-0000-0000-00007C3E0000}"/>
    <cellStyle name="Normal 3 2 2 3 2 2 2 4 4" xfId="17002" xr:uid="{00000000-0005-0000-0000-00007D3E0000}"/>
    <cellStyle name="Normal 3 2 2 3 2 2 2 5" xfId="17003" xr:uid="{00000000-0005-0000-0000-00007E3E0000}"/>
    <cellStyle name="Normal 3 2 2 3 2 2 2 5 2" xfId="17004" xr:uid="{00000000-0005-0000-0000-00007F3E0000}"/>
    <cellStyle name="Normal 3 2 2 3 2 2 2 5 2 2" xfId="17005" xr:uid="{00000000-0005-0000-0000-0000803E0000}"/>
    <cellStyle name="Normal 3 2 2 3 2 2 2 5 2 2 2" xfId="17006" xr:uid="{00000000-0005-0000-0000-0000813E0000}"/>
    <cellStyle name="Normal 3 2 2 3 2 2 2 5 2 3" xfId="17007" xr:uid="{00000000-0005-0000-0000-0000823E0000}"/>
    <cellStyle name="Normal 3 2 2 3 2 2 2 5 3" xfId="17008" xr:uid="{00000000-0005-0000-0000-0000833E0000}"/>
    <cellStyle name="Normal 3 2 2 3 2 2 2 5 3 2" xfId="17009" xr:uid="{00000000-0005-0000-0000-0000843E0000}"/>
    <cellStyle name="Normal 3 2 2 3 2 2 2 5 4" xfId="17010" xr:uid="{00000000-0005-0000-0000-0000853E0000}"/>
    <cellStyle name="Normal 3 2 2 3 2 2 2 6" xfId="17011" xr:uid="{00000000-0005-0000-0000-0000863E0000}"/>
    <cellStyle name="Normal 3 2 2 3 2 2 2 6 2" xfId="17012" xr:uid="{00000000-0005-0000-0000-0000873E0000}"/>
    <cellStyle name="Normal 3 2 2 3 2 2 2 6 2 2" xfId="17013" xr:uid="{00000000-0005-0000-0000-0000883E0000}"/>
    <cellStyle name="Normal 3 2 2 3 2 2 2 6 3" xfId="17014" xr:uid="{00000000-0005-0000-0000-0000893E0000}"/>
    <cellStyle name="Normal 3 2 2 3 2 2 2 7" xfId="17015" xr:uid="{00000000-0005-0000-0000-00008A3E0000}"/>
    <cellStyle name="Normal 3 2 2 3 2 2 2 7 2" xfId="17016" xr:uid="{00000000-0005-0000-0000-00008B3E0000}"/>
    <cellStyle name="Normal 3 2 2 3 2 2 2 8" xfId="17017" xr:uid="{00000000-0005-0000-0000-00008C3E0000}"/>
    <cellStyle name="Normal 3 2 2 3 2 2 2 8 2" xfId="17018" xr:uid="{00000000-0005-0000-0000-00008D3E0000}"/>
    <cellStyle name="Normal 3 2 2 3 2 2 2 9" xfId="17019" xr:uid="{00000000-0005-0000-0000-00008E3E0000}"/>
    <cellStyle name="Normal 3 2 2 3 2 2 3" xfId="17020" xr:uid="{00000000-0005-0000-0000-00008F3E0000}"/>
    <cellStyle name="Normal 3 2 2 3 2 2 3 2" xfId="17021" xr:uid="{00000000-0005-0000-0000-0000903E0000}"/>
    <cellStyle name="Normal 3 2 2 3 2 2 3 2 2" xfId="17022" xr:uid="{00000000-0005-0000-0000-0000913E0000}"/>
    <cellStyle name="Normal 3 2 2 3 2 2 3 2 2 2" xfId="17023" xr:uid="{00000000-0005-0000-0000-0000923E0000}"/>
    <cellStyle name="Normal 3 2 2 3 2 2 3 2 2 2 2" xfId="17024" xr:uid="{00000000-0005-0000-0000-0000933E0000}"/>
    <cellStyle name="Normal 3 2 2 3 2 2 3 2 2 2 2 2" xfId="17025" xr:uid="{00000000-0005-0000-0000-0000943E0000}"/>
    <cellStyle name="Normal 3 2 2 3 2 2 3 2 2 2 3" xfId="17026" xr:uid="{00000000-0005-0000-0000-0000953E0000}"/>
    <cellStyle name="Normal 3 2 2 3 2 2 3 2 2 3" xfId="17027" xr:uid="{00000000-0005-0000-0000-0000963E0000}"/>
    <cellStyle name="Normal 3 2 2 3 2 2 3 2 2 3 2" xfId="17028" xr:uid="{00000000-0005-0000-0000-0000973E0000}"/>
    <cellStyle name="Normal 3 2 2 3 2 2 3 2 2 4" xfId="17029" xr:uid="{00000000-0005-0000-0000-0000983E0000}"/>
    <cellStyle name="Normal 3 2 2 3 2 2 3 2 3" xfId="17030" xr:uid="{00000000-0005-0000-0000-0000993E0000}"/>
    <cellStyle name="Normal 3 2 2 3 2 2 3 2 3 2" xfId="17031" xr:uid="{00000000-0005-0000-0000-00009A3E0000}"/>
    <cellStyle name="Normal 3 2 2 3 2 2 3 2 3 2 2" xfId="17032" xr:uid="{00000000-0005-0000-0000-00009B3E0000}"/>
    <cellStyle name="Normal 3 2 2 3 2 2 3 2 3 3" xfId="17033" xr:uid="{00000000-0005-0000-0000-00009C3E0000}"/>
    <cellStyle name="Normal 3 2 2 3 2 2 3 2 4" xfId="17034" xr:uid="{00000000-0005-0000-0000-00009D3E0000}"/>
    <cellStyle name="Normal 3 2 2 3 2 2 3 2 4 2" xfId="17035" xr:uid="{00000000-0005-0000-0000-00009E3E0000}"/>
    <cellStyle name="Normal 3 2 2 3 2 2 3 2 5" xfId="17036" xr:uid="{00000000-0005-0000-0000-00009F3E0000}"/>
    <cellStyle name="Normal 3 2 2 3 2 2 3 3" xfId="17037" xr:uid="{00000000-0005-0000-0000-0000A03E0000}"/>
    <cellStyle name="Normal 3 2 2 3 2 2 3 3 2" xfId="17038" xr:uid="{00000000-0005-0000-0000-0000A13E0000}"/>
    <cellStyle name="Normal 3 2 2 3 2 2 3 3 2 2" xfId="17039" xr:uid="{00000000-0005-0000-0000-0000A23E0000}"/>
    <cellStyle name="Normal 3 2 2 3 2 2 3 3 2 2 2" xfId="17040" xr:uid="{00000000-0005-0000-0000-0000A33E0000}"/>
    <cellStyle name="Normal 3 2 2 3 2 2 3 3 2 3" xfId="17041" xr:uid="{00000000-0005-0000-0000-0000A43E0000}"/>
    <cellStyle name="Normal 3 2 2 3 2 2 3 3 3" xfId="17042" xr:uid="{00000000-0005-0000-0000-0000A53E0000}"/>
    <cellStyle name="Normal 3 2 2 3 2 2 3 3 3 2" xfId="17043" xr:uid="{00000000-0005-0000-0000-0000A63E0000}"/>
    <cellStyle name="Normal 3 2 2 3 2 2 3 3 4" xfId="17044" xr:uid="{00000000-0005-0000-0000-0000A73E0000}"/>
    <cellStyle name="Normal 3 2 2 3 2 2 3 4" xfId="17045" xr:uid="{00000000-0005-0000-0000-0000A83E0000}"/>
    <cellStyle name="Normal 3 2 2 3 2 2 3 4 2" xfId="17046" xr:uid="{00000000-0005-0000-0000-0000A93E0000}"/>
    <cellStyle name="Normal 3 2 2 3 2 2 3 4 2 2" xfId="17047" xr:uid="{00000000-0005-0000-0000-0000AA3E0000}"/>
    <cellStyle name="Normal 3 2 2 3 2 2 3 4 2 2 2" xfId="17048" xr:uid="{00000000-0005-0000-0000-0000AB3E0000}"/>
    <cellStyle name="Normal 3 2 2 3 2 2 3 4 2 3" xfId="17049" xr:uid="{00000000-0005-0000-0000-0000AC3E0000}"/>
    <cellStyle name="Normal 3 2 2 3 2 2 3 4 3" xfId="17050" xr:uid="{00000000-0005-0000-0000-0000AD3E0000}"/>
    <cellStyle name="Normal 3 2 2 3 2 2 3 4 3 2" xfId="17051" xr:uid="{00000000-0005-0000-0000-0000AE3E0000}"/>
    <cellStyle name="Normal 3 2 2 3 2 2 3 4 4" xfId="17052" xr:uid="{00000000-0005-0000-0000-0000AF3E0000}"/>
    <cellStyle name="Normal 3 2 2 3 2 2 3 5" xfId="17053" xr:uid="{00000000-0005-0000-0000-0000B03E0000}"/>
    <cellStyle name="Normal 3 2 2 3 2 2 3 5 2" xfId="17054" xr:uid="{00000000-0005-0000-0000-0000B13E0000}"/>
    <cellStyle name="Normal 3 2 2 3 2 2 3 5 2 2" xfId="17055" xr:uid="{00000000-0005-0000-0000-0000B23E0000}"/>
    <cellStyle name="Normal 3 2 2 3 2 2 3 5 3" xfId="17056" xr:uid="{00000000-0005-0000-0000-0000B33E0000}"/>
    <cellStyle name="Normal 3 2 2 3 2 2 3 6" xfId="17057" xr:uid="{00000000-0005-0000-0000-0000B43E0000}"/>
    <cellStyle name="Normal 3 2 2 3 2 2 3 6 2" xfId="17058" xr:uid="{00000000-0005-0000-0000-0000B53E0000}"/>
    <cellStyle name="Normal 3 2 2 3 2 2 3 7" xfId="17059" xr:uid="{00000000-0005-0000-0000-0000B63E0000}"/>
    <cellStyle name="Normal 3 2 2 3 2 2 3 7 2" xfId="17060" xr:uid="{00000000-0005-0000-0000-0000B73E0000}"/>
    <cellStyle name="Normal 3 2 2 3 2 2 3 8" xfId="17061" xr:uid="{00000000-0005-0000-0000-0000B83E0000}"/>
    <cellStyle name="Normal 3 2 2 3 2 2 4" xfId="17062" xr:uid="{00000000-0005-0000-0000-0000B93E0000}"/>
    <cellStyle name="Normal 3 2 2 3 2 2 4 2" xfId="17063" xr:uid="{00000000-0005-0000-0000-0000BA3E0000}"/>
    <cellStyle name="Normal 3 2 2 3 2 2 4 2 2" xfId="17064" xr:uid="{00000000-0005-0000-0000-0000BB3E0000}"/>
    <cellStyle name="Normal 3 2 2 3 2 2 4 2 2 2" xfId="17065" xr:uid="{00000000-0005-0000-0000-0000BC3E0000}"/>
    <cellStyle name="Normal 3 2 2 3 2 2 4 2 2 2 2" xfId="17066" xr:uid="{00000000-0005-0000-0000-0000BD3E0000}"/>
    <cellStyle name="Normal 3 2 2 3 2 2 4 2 2 3" xfId="17067" xr:uid="{00000000-0005-0000-0000-0000BE3E0000}"/>
    <cellStyle name="Normal 3 2 2 3 2 2 4 2 3" xfId="17068" xr:uid="{00000000-0005-0000-0000-0000BF3E0000}"/>
    <cellStyle name="Normal 3 2 2 3 2 2 4 2 3 2" xfId="17069" xr:uid="{00000000-0005-0000-0000-0000C03E0000}"/>
    <cellStyle name="Normal 3 2 2 3 2 2 4 2 4" xfId="17070" xr:uid="{00000000-0005-0000-0000-0000C13E0000}"/>
    <cellStyle name="Normal 3 2 2 3 2 2 4 3" xfId="17071" xr:uid="{00000000-0005-0000-0000-0000C23E0000}"/>
    <cellStyle name="Normal 3 2 2 3 2 2 4 3 2" xfId="17072" xr:uid="{00000000-0005-0000-0000-0000C33E0000}"/>
    <cellStyle name="Normal 3 2 2 3 2 2 4 3 2 2" xfId="17073" xr:uid="{00000000-0005-0000-0000-0000C43E0000}"/>
    <cellStyle name="Normal 3 2 2 3 2 2 4 3 3" xfId="17074" xr:uid="{00000000-0005-0000-0000-0000C53E0000}"/>
    <cellStyle name="Normal 3 2 2 3 2 2 4 4" xfId="17075" xr:uid="{00000000-0005-0000-0000-0000C63E0000}"/>
    <cellStyle name="Normal 3 2 2 3 2 2 4 4 2" xfId="17076" xr:uid="{00000000-0005-0000-0000-0000C73E0000}"/>
    <cellStyle name="Normal 3 2 2 3 2 2 4 5" xfId="17077" xr:uid="{00000000-0005-0000-0000-0000C83E0000}"/>
    <cellStyle name="Normal 3 2 2 3 2 2 5" xfId="17078" xr:uid="{00000000-0005-0000-0000-0000C93E0000}"/>
    <cellStyle name="Normal 3 2 2 3 2 2 5 2" xfId="17079" xr:uid="{00000000-0005-0000-0000-0000CA3E0000}"/>
    <cellStyle name="Normal 3 2 2 3 2 2 5 2 2" xfId="17080" xr:uid="{00000000-0005-0000-0000-0000CB3E0000}"/>
    <cellStyle name="Normal 3 2 2 3 2 2 5 2 2 2" xfId="17081" xr:uid="{00000000-0005-0000-0000-0000CC3E0000}"/>
    <cellStyle name="Normal 3 2 2 3 2 2 5 2 3" xfId="17082" xr:uid="{00000000-0005-0000-0000-0000CD3E0000}"/>
    <cellStyle name="Normal 3 2 2 3 2 2 5 3" xfId="17083" xr:uid="{00000000-0005-0000-0000-0000CE3E0000}"/>
    <cellStyle name="Normal 3 2 2 3 2 2 5 3 2" xfId="17084" xr:uid="{00000000-0005-0000-0000-0000CF3E0000}"/>
    <cellStyle name="Normal 3 2 2 3 2 2 5 4" xfId="17085" xr:uid="{00000000-0005-0000-0000-0000D03E0000}"/>
    <cellStyle name="Normal 3 2 2 3 2 2 6" xfId="17086" xr:uid="{00000000-0005-0000-0000-0000D13E0000}"/>
    <cellStyle name="Normal 3 2 2 3 2 2 6 2" xfId="17087" xr:uid="{00000000-0005-0000-0000-0000D23E0000}"/>
    <cellStyle name="Normal 3 2 2 3 2 2 6 2 2" xfId="17088" xr:uid="{00000000-0005-0000-0000-0000D33E0000}"/>
    <cellStyle name="Normal 3 2 2 3 2 2 6 2 2 2" xfId="17089" xr:uid="{00000000-0005-0000-0000-0000D43E0000}"/>
    <cellStyle name="Normal 3 2 2 3 2 2 6 2 3" xfId="17090" xr:uid="{00000000-0005-0000-0000-0000D53E0000}"/>
    <cellStyle name="Normal 3 2 2 3 2 2 6 3" xfId="17091" xr:uid="{00000000-0005-0000-0000-0000D63E0000}"/>
    <cellStyle name="Normal 3 2 2 3 2 2 6 3 2" xfId="17092" xr:uid="{00000000-0005-0000-0000-0000D73E0000}"/>
    <cellStyle name="Normal 3 2 2 3 2 2 6 4" xfId="17093" xr:uid="{00000000-0005-0000-0000-0000D83E0000}"/>
    <cellStyle name="Normal 3 2 2 3 2 2 7" xfId="17094" xr:uid="{00000000-0005-0000-0000-0000D93E0000}"/>
    <cellStyle name="Normal 3 2 2 3 2 2 7 2" xfId="17095" xr:uid="{00000000-0005-0000-0000-0000DA3E0000}"/>
    <cellStyle name="Normal 3 2 2 3 2 2 7 2 2" xfId="17096" xr:uid="{00000000-0005-0000-0000-0000DB3E0000}"/>
    <cellStyle name="Normal 3 2 2 3 2 2 7 3" xfId="17097" xr:uid="{00000000-0005-0000-0000-0000DC3E0000}"/>
    <cellStyle name="Normal 3 2 2 3 2 2 8" xfId="17098" xr:uid="{00000000-0005-0000-0000-0000DD3E0000}"/>
    <cellStyle name="Normal 3 2 2 3 2 2 8 2" xfId="17099" xr:uid="{00000000-0005-0000-0000-0000DE3E0000}"/>
    <cellStyle name="Normal 3 2 2 3 2 2 9" xfId="17100" xr:uid="{00000000-0005-0000-0000-0000DF3E0000}"/>
    <cellStyle name="Normal 3 2 2 3 2 2 9 2" xfId="17101" xr:uid="{00000000-0005-0000-0000-0000E03E0000}"/>
    <cellStyle name="Normal 3 2 2 3 2 3" xfId="17102" xr:uid="{00000000-0005-0000-0000-0000E13E0000}"/>
    <cellStyle name="Normal 3 2 2 3 2 3 10" xfId="17103" xr:uid="{00000000-0005-0000-0000-0000E23E0000}"/>
    <cellStyle name="Normal 3 2 2 3 2 3 2" xfId="17104" xr:uid="{00000000-0005-0000-0000-0000E33E0000}"/>
    <cellStyle name="Normal 3 2 2 3 2 3 2 2" xfId="17105" xr:uid="{00000000-0005-0000-0000-0000E43E0000}"/>
    <cellStyle name="Normal 3 2 2 3 2 3 2 2 2" xfId="17106" xr:uid="{00000000-0005-0000-0000-0000E53E0000}"/>
    <cellStyle name="Normal 3 2 2 3 2 3 2 2 2 2" xfId="17107" xr:uid="{00000000-0005-0000-0000-0000E63E0000}"/>
    <cellStyle name="Normal 3 2 2 3 2 3 2 2 2 2 2" xfId="17108" xr:uid="{00000000-0005-0000-0000-0000E73E0000}"/>
    <cellStyle name="Normal 3 2 2 3 2 3 2 2 2 2 2 2" xfId="17109" xr:uid="{00000000-0005-0000-0000-0000E83E0000}"/>
    <cellStyle name="Normal 3 2 2 3 2 3 2 2 2 2 2 2 2" xfId="17110" xr:uid="{00000000-0005-0000-0000-0000E93E0000}"/>
    <cellStyle name="Normal 3 2 2 3 2 3 2 2 2 2 2 3" xfId="17111" xr:uid="{00000000-0005-0000-0000-0000EA3E0000}"/>
    <cellStyle name="Normal 3 2 2 3 2 3 2 2 2 2 3" xfId="17112" xr:uid="{00000000-0005-0000-0000-0000EB3E0000}"/>
    <cellStyle name="Normal 3 2 2 3 2 3 2 2 2 2 3 2" xfId="17113" xr:uid="{00000000-0005-0000-0000-0000EC3E0000}"/>
    <cellStyle name="Normal 3 2 2 3 2 3 2 2 2 2 4" xfId="17114" xr:uid="{00000000-0005-0000-0000-0000ED3E0000}"/>
    <cellStyle name="Normal 3 2 2 3 2 3 2 2 2 3" xfId="17115" xr:uid="{00000000-0005-0000-0000-0000EE3E0000}"/>
    <cellStyle name="Normal 3 2 2 3 2 3 2 2 2 3 2" xfId="17116" xr:uid="{00000000-0005-0000-0000-0000EF3E0000}"/>
    <cellStyle name="Normal 3 2 2 3 2 3 2 2 2 3 2 2" xfId="17117" xr:uid="{00000000-0005-0000-0000-0000F03E0000}"/>
    <cellStyle name="Normal 3 2 2 3 2 3 2 2 2 3 3" xfId="17118" xr:uid="{00000000-0005-0000-0000-0000F13E0000}"/>
    <cellStyle name="Normal 3 2 2 3 2 3 2 2 2 4" xfId="17119" xr:uid="{00000000-0005-0000-0000-0000F23E0000}"/>
    <cellStyle name="Normal 3 2 2 3 2 3 2 2 2 4 2" xfId="17120" xr:uid="{00000000-0005-0000-0000-0000F33E0000}"/>
    <cellStyle name="Normal 3 2 2 3 2 3 2 2 2 5" xfId="17121" xr:uid="{00000000-0005-0000-0000-0000F43E0000}"/>
    <cellStyle name="Normal 3 2 2 3 2 3 2 2 3" xfId="17122" xr:uid="{00000000-0005-0000-0000-0000F53E0000}"/>
    <cellStyle name="Normal 3 2 2 3 2 3 2 2 3 2" xfId="17123" xr:uid="{00000000-0005-0000-0000-0000F63E0000}"/>
    <cellStyle name="Normal 3 2 2 3 2 3 2 2 3 2 2" xfId="17124" xr:uid="{00000000-0005-0000-0000-0000F73E0000}"/>
    <cellStyle name="Normal 3 2 2 3 2 3 2 2 3 2 2 2" xfId="17125" xr:uid="{00000000-0005-0000-0000-0000F83E0000}"/>
    <cellStyle name="Normal 3 2 2 3 2 3 2 2 3 2 3" xfId="17126" xr:uid="{00000000-0005-0000-0000-0000F93E0000}"/>
    <cellStyle name="Normal 3 2 2 3 2 3 2 2 3 3" xfId="17127" xr:uid="{00000000-0005-0000-0000-0000FA3E0000}"/>
    <cellStyle name="Normal 3 2 2 3 2 3 2 2 3 3 2" xfId="17128" xr:uid="{00000000-0005-0000-0000-0000FB3E0000}"/>
    <cellStyle name="Normal 3 2 2 3 2 3 2 2 3 4" xfId="17129" xr:uid="{00000000-0005-0000-0000-0000FC3E0000}"/>
    <cellStyle name="Normal 3 2 2 3 2 3 2 2 4" xfId="17130" xr:uid="{00000000-0005-0000-0000-0000FD3E0000}"/>
    <cellStyle name="Normal 3 2 2 3 2 3 2 2 4 2" xfId="17131" xr:uid="{00000000-0005-0000-0000-0000FE3E0000}"/>
    <cellStyle name="Normal 3 2 2 3 2 3 2 2 4 2 2" xfId="17132" xr:uid="{00000000-0005-0000-0000-0000FF3E0000}"/>
    <cellStyle name="Normal 3 2 2 3 2 3 2 2 4 2 2 2" xfId="17133" xr:uid="{00000000-0005-0000-0000-0000003F0000}"/>
    <cellStyle name="Normal 3 2 2 3 2 3 2 2 4 2 3" xfId="17134" xr:uid="{00000000-0005-0000-0000-0000013F0000}"/>
    <cellStyle name="Normal 3 2 2 3 2 3 2 2 4 3" xfId="17135" xr:uid="{00000000-0005-0000-0000-0000023F0000}"/>
    <cellStyle name="Normal 3 2 2 3 2 3 2 2 4 3 2" xfId="17136" xr:uid="{00000000-0005-0000-0000-0000033F0000}"/>
    <cellStyle name="Normal 3 2 2 3 2 3 2 2 4 4" xfId="17137" xr:uid="{00000000-0005-0000-0000-0000043F0000}"/>
    <cellStyle name="Normal 3 2 2 3 2 3 2 2 5" xfId="17138" xr:uid="{00000000-0005-0000-0000-0000053F0000}"/>
    <cellStyle name="Normal 3 2 2 3 2 3 2 2 5 2" xfId="17139" xr:uid="{00000000-0005-0000-0000-0000063F0000}"/>
    <cellStyle name="Normal 3 2 2 3 2 3 2 2 5 2 2" xfId="17140" xr:uid="{00000000-0005-0000-0000-0000073F0000}"/>
    <cellStyle name="Normal 3 2 2 3 2 3 2 2 5 3" xfId="17141" xr:uid="{00000000-0005-0000-0000-0000083F0000}"/>
    <cellStyle name="Normal 3 2 2 3 2 3 2 2 6" xfId="17142" xr:uid="{00000000-0005-0000-0000-0000093F0000}"/>
    <cellStyle name="Normal 3 2 2 3 2 3 2 2 6 2" xfId="17143" xr:uid="{00000000-0005-0000-0000-00000A3F0000}"/>
    <cellStyle name="Normal 3 2 2 3 2 3 2 2 7" xfId="17144" xr:uid="{00000000-0005-0000-0000-00000B3F0000}"/>
    <cellStyle name="Normal 3 2 2 3 2 3 2 2 7 2" xfId="17145" xr:uid="{00000000-0005-0000-0000-00000C3F0000}"/>
    <cellStyle name="Normal 3 2 2 3 2 3 2 2 8" xfId="17146" xr:uid="{00000000-0005-0000-0000-00000D3F0000}"/>
    <cellStyle name="Normal 3 2 2 3 2 3 2 3" xfId="17147" xr:uid="{00000000-0005-0000-0000-00000E3F0000}"/>
    <cellStyle name="Normal 3 2 2 3 2 3 2 3 2" xfId="17148" xr:uid="{00000000-0005-0000-0000-00000F3F0000}"/>
    <cellStyle name="Normal 3 2 2 3 2 3 2 3 2 2" xfId="17149" xr:uid="{00000000-0005-0000-0000-0000103F0000}"/>
    <cellStyle name="Normal 3 2 2 3 2 3 2 3 2 2 2" xfId="17150" xr:uid="{00000000-0005-0000-0000-0000113F0000}"/>
    <cellStyle name="Normal 3 2 2 3 2 3 2 3 2 2 2 2" xfId="17151" xr:uid="{00000000-0005-0000-0000-0000123F0000}"/>
    <cellStyle name="Normal 3 2 2 3 2 3 2 3 2 2 3" xfId="17152" xr:uid="{00000000-0005-0000-0000-0000133F0000}"/>
    <cellStyle name="Normal 3 2 2 3 2 3 2 3 2 3" xfId="17153" xr:uid="{00000000-0005-0000-0000-0000143F0000}"/>
    <cellStyle name="Normal 3 2 2 3 2 3 2 3 2 3 2" xfId="17154" xr:uid="{00000000-0005-0000-0000-0000153F0000}"/>
    <cellStyle name="Normal 3 2 2 3 2 3 2 3 2 4" xfId="17155" xr:uid="{00000000-0005-0000-0000-0000163F0000}"/>
    <cellStyle name="Normal 3 2 2 3 2 3 2 3 3" xfId="17156" xr:uid="{00000000-0005-0000-0000-0000173F0000}"/>
    <cellStyle name="Normal 3 2 2 3 2 3 2 3 3 2" xfId="17157" xr:uid="{00000000-0005-0000-0000-0000183F0000}"/>
    <cellStyle name="Normal 3 2 2 3 2 3 2 3 3 2 2" xfId="17158" xr:uid="{00000000-0005-0000-0000-0000193F0000}"/>
    <cellStyle name="Normal 3 2 2 3 2 3 2 3 3 3" xfId="17159" xr:uid="{00000000-0005-0000-0000-00001A3F0000}"/>
    <cellStyle name="Normal 3 2 2 3 2 3 2 3 4" xfId="17160" xr:uid="{00000000-0005-0000-0000-00001B3F0000}"/>
    <cellStyle name="Normal 3 2 2 3 2 3 2 3 4 2" xfId="17161" xr:uid="{00000000-0005-0000-0000-00001C3F0000}"/>
    <cellStyle name="Normal 3 2 2 3 2 3 2 3 5" xfId="17162" xr:uid="{00000000-0005-0000-0000-00001D3F0000}"/>
    <cellStyle name="Normal 3 2 2 3 2 3 2 4" xfId="17163" xr:uid="{00000000-0005-0000-0000-00001E3F0000}"/>
    <cellStyle name="Normal 3 2 2 3 2 3 2 4 2" xfId="17164" xr:uid="{00000000-0005-0000-0000-00001F3F0000}"/>
    <cellStyle name="Normal 3 2 2 3 2 3 2 4 2 2" xfId="17165" xr:uid="{00000000-0005-0000-0000-0000203F0000}"/>
    <cellStyle name="Normal 3 2 2 3 2 3 2 4 2 2 2" xfId="17166" xr:uid="{00000000-0005-0000-0000-0000213F0000}"/>
    <cellStyle name="Normal 3 2 2 3 2 3 2 4 2 3" xfId="17167" xr:uid="{00000000-0005-0000-0000-0000223F0000}"/>
    <cellStyle name="Normal 3 2 2 3 2 3 2 4 3" xfId="17168" xr:uid="{00000000-0005-0000-0000-0000233F0000}"/>
    <cellStyle name="Normal 3 2 2 3 2 3 2 4 3 2" xfId="17169" xr:uid="{00000000-0005-0000-0000-0000243F0000}"/>
    <cellStyle name="Normal 3 2 2 3 2 3 2 4 4" xfId="17170" xr:uid="{00000000-0005-0000-0000-0000253F0000}"/>
    <cellStyle name="Normal 3 2 2 3 2 3 2 5" xfId="17171" xr:uid="{00000000-0005-0000-0000-0000263F0000}"/>
    <cellStyle name="Normal 3 2 2 3 2 3 2 5 2" xfId="17172" xr:uid="{00000000-0005-0000-0000-0000273F0000}"/>
    <cellStyle name="Normal 3 2 2 3 2 3 2 5 2 2" xfId="17173" xr:uid="{00000000-0005-0000-0000-0000283F0000}"/>
    <cellStyle name="Normal 3 2 2 3 2 3 2 5 2 2 2" xfId="17174" xr:uid="{00000000-0005-0000-0000-0000293F0000}"/>
    <cellStyle name="Normal 3 2 2 3 2 3 2 5 2 3" xfId="17175" xr:uid="{00000000-0005-0000-0000-00002A3F0000}"/>
    <cellStyle name="Normal 3 2 2 3 2 3 2 5 3" xfId="17176" xr:uid="{00000000-0005-0000-0000-00002B3F0000}"/>
    <cellStyle name="Normal 3 2 2 3 2 3 2 5 3 2" xfId="17177" xr:uid="{00000000-0005-0000-0000-00002C3F0000}"/>
    <cellStyle name="Normal 3 2 2 3 2 3 2 5 4" xfId="17178" xr:uid="{00000000-0005-0000-0000-00002D3F0000}"/>
    <cellStyle name="Normal 3 2 2 3 2 3 2 6" xfId="17179" xr:uid="{00000000-0005-0000-0000-00002E3F0000}"/>
    <cellStyle name="Normal 3 2 2 3 2 3 2 6 2" xfId="17180" xr:uid="{00000000-0005-0000-0000-00002F3F0000}"/>
    <cellStyle name="Normal 3 2 2 3 2 3 2 6 2 2" xfId="17181" xr:uid="{00000000-0005-0000-0000-0000303F0000}"/>
    <cellStyle name="Normal 3 2 2 3 2 3 2 6 3" xfId="17182" xr:uid="{00000000-0005-0000-0000-0000313F0000}"/>
    <cellStyle name="Normal 3 2 2 3 2 3 2 7" xfId="17183" xr:uid="{00000000-0005-0000-0000-0000323F0000}"/>
    <cellStyle name="Normal 3 2 2 3 2 3 2 7 2" xfId="17184" xr:uid="{00000000-0005-0000-0000-0000333F0000}"/>
    <cellStyle name="Normal 3 2 2 3 2 3 2 8" xfId="17185" xr:uid="{00000000-0005-0000-0000-0000343F0000}"/>
    <cellStyle name="Normal 3 2 2 3 2 3 2 8 2" xfId="17186" xr:uid="{00000000-0005-0000-0000-0000353F0000}"/>
    <cellStyle name="Normal 3 2 2 3 2 3 2 9" xfId="17187" xr:uid="{00000000-0005-0000-0000-0000363F0000}"/>
    <cellStyle name="Normal 3 2 2 3 2 3 3" xfId="17188" xr:uid="{00000000-0005-0000-0000-0000373F0000}"/>
    <cellStyle name="Normal 3 2 2 3 2 3 3 2" xfId="17189" xr:uid="{00000000-0005-0000-0000-0000383F0000}"/>
    <cellStyle name="Normal 3 2 2 3 2 3 3 2 2" xfId="17190" xr:uid="{00000000-0005-0000-0000-0000393F0000}"/>
    <cellStyle name="Normal 3 2 2 3 2 3 3 2 2 2" xfId="17191" xr:uid="{00000000-0005-0000-0000-00003A3F0000}"/>
    <cellStyle name="Normal 3 2 2 3 2 3 3 2 2 2 2" xfId="17192" xr:uid="{00000000-0005-0000-0000-00003B3F0000}"/>
    <cellStyle name="Normal 3 2 2 3 2 3 3 2 2 2 2 2" xfId="17193" xr:uid="{00000000-0005-0000-0000-00003C3F0000}"/>
    <cellStyle name="Normal 3 2 2 3 2 3 3 2 2 2 3" xfId="17194" xr:uid="{00000000-0005-0000-0000-00003D3F0000}"/>
    <cellStyle name="Normal 3 2 2 3 2 3 3 2 2 3" xfId="17195" xr:uid="{00000000-0005-0000-0000-00003E3F0000}"/>
    <cellStyle name="Normal 3 2 2 3 2 3 3 2 2 3 2" xfId="17196" xr:uid="{00000000-0005-0000-0000-00003F3F0000}"/>
    <cellStyle name="Normal 3 2 2 3 2 3 3 2 2 4" xfId="17197" xr:uid="{00000000-0005-0000-0000-0000403F0000}"/>
    <cellStyle name="Normal 3 2 2 3 2 3 3 2 3" xfId="17198" xr:uid="{00000000-0005-0000-0000-0000413F0000}"/>
    <cellStyle name="Normal 3 2 2 3 2 3 3 2 3 2" xfId="17199" xr:uid="{00000000-0005-0000-0000-0000423F0000}"/>
    <cellStyle name="Normal 3 2 2 3 2 3 3 2 3 2 2" xfId="17200" xr:uid="{00000000-0005-0000-0000-0000433F0000}"/>
    <cellStyle name="Normal 3 2 2 3 2 3 3 2 3 3" xfId="17201" xr:uid="{00000000-0005-0000-0000-0000443F0000}"/>
    <cellStyle name="Normal 3 2 2 3 2 3 3 2 4" xfId="17202" xr:uid="{00000000-0005-0000-0000-0000453F0000}"/>
    <cellStyle name="Normal 3 2 2 3 2 3 3 2 4 2" xfId="17203" xr:uid="{00000000-0005-0000-0000-0000463F0000}"/>
    <cellStyle name="Normal 3 2 2 3 2 3 3 2 5" xfId="17204" xr:uid="{00000000-0005-0000-0000-0000473F0000}"/>
    <cellStyle name="Normal 3 2 2 3 2 3 3 3" xfId="17205" xr:uid="{00000000-0005-0000-0000-0000483F0000}"/>
    <cellStyle name="Normal 3 2 2 3 2 3 3 3 2" xfId="17206" xr:uid="{00000000-0005-0000-0000-0000493F0000}"/>
    <cellStyle name="Normal 3 2 2 3 2 3 3 3 2 2" xfId="17207" xr:uid="{00000000-0005-0000-0000-00004A3F0000}"/>
    <cellStyle name="Normal 3 2 2 3 2 3 3 3 2 2 2" xfId="17208" xr:uid="{00000000-0005-0000-0000-00004B3F0000}"/>
    <cellStyle name="Normal 3 2 2 3 2 3 3 3 2 3" xfId="17209" xr:uid="{00000000-0005-0000-0000-00004C3F0000}"/>
    <cellStyle name="Normal 3 2 2 3 2 3 3 3 3" xfId="17210" xr:uid="{00000000-0005-0000-0000-00004D3F0000}"/>
    <cellStyle name="Normal 3 2 2 3 2 3 3 3 3 2" xfId="17211" xr:uid="{00000000-0005-0000-0000-00004E3F0000}"/>
    <cellStyle name="Normal 3 2 2 3 2 3 3 3 4" xfId="17212" xr:uid="{00000000-0005-0000-0000-00004F3F0000}"/>
    <cellStyle name="Normal 3 2 2 3 2 3 3 4" xfId="17213" xr:uid="{00000000-0005-0000-0000-0000503F0000}"/>
    <cellStyle name="Normal 3 2 2 3 2 3 3 4 2" xfId="17214" xr:uid="{00000000-0005-0000-0000-0000513F0000}"/>
    <cellStyle name="Normal 3 2 2 3 2 3 3 4 2 2" xfId="17215" xr:uid="{00000000-0005-0000-0000-0000523F0000}"/>
    <cellStyle name="Normal 3 2 2 3 2 3 3 4 2 2 2" xfId="17216" xr:uid="{00000000-0005-0000-0000-0000533F0000}"/>
    <cellStyle name="Normal 3 2 2 3 2 3 3 4 2 3" xfId="17217" xr:uid="{00000000-0005-0000-0000-0000543F0000}"/>
    <cellStyle name="Normal 3 2 2 3 2 3 3 4 3" xfId="17218" xr:uid="{00000000-0005-0000-0000-0000553F0000}"/>
    <cellStyle name="Normal 3 2 2 3 2 3 3 4 3 2" xfId="17219" xr:uid="{00000000-0005-0000-0000-0000563F0000}"/>
    <cellStyle name="Normal 3 2 2 3 2 3 3 4 4" xfId="17220" xr:uid="{00000000-0005-0000-0000-0000573F0000}"/>
    <cellStyle name="Normal 3 2 2 3 2 3 3 5" xfId="17221" xr:uid="{00000000-0005-0000-0000-0000583F0000}"/>
    <cellStyle name="Normal 3 2 2 3 2 3 3 5 2" xfId="17222" xr:uid="{00000000-0005-0000-0000-0000593F0000}"/>
    <cellStyle name="Normal 3 2 2 3 2 3 3 5 2 2" xfId="17223" xr:uid="{00000000-0005-0000-0000-00005A3F0000}"/>
    <cellStyle name="Normal 3 2 2 3 2 3 3 5 3" xfId="17224" xr:uid="{00000000-0005-0000-0000-00005B3F0000}"/>
    <cellStyle name="Normal 3 2 2 3 2 3 3 6" xfId="17225" xr:uid="{00000000-0005-0000-0000-00005C3F0000}"/>
    <cellStyle name="Normal 3 2 2 3 2 3 3 6 2" xfId="17226" xr:uid="{00000000-0005-0000-0000-00005D3F0000}"/>
    <cellStyle name="Normal 3 2 2 3 2 3 3 7" xfId="17227" xr:uid="{00000000-0005-0000-0000-00005E3F0000}"/>
    <cellStyle name="Normal 3 2 2 3 2 3 3 7 2" xfId="17228" xr:uid="{00000000-0005-0000-0000-00005F3F0000}"/>
    <cellStyle name="Normal 3 2 2 3 2 3 3 8" xfId="17229" xr:uid="{00000000-0005-0000-0000-0000603F0000}"/>
    <cellStyle name="Normal 3 2 2 3 2 3 4" xfId="17230" xr:uid="{00000000-0005-0000-0000-0000613F0000}"/>
    <cellStyle name="Normal 3 2 2 3 2 3 4 2" xfId="17231" xr:uid="{00000000-0005-0000-0000-0000623F0000}"/>
    <cellStyle name="Normal 3 2 2 3 2 3 4 2 2" xfId="17232" xr:uid="{00000000-0005-0000-0000-0000633F0000}"/>
    <cellStyle name="Normal 3 2 2 3 2 3 4 2 2 2" xfId="17233" xr:uid="{00000000-0005-0000-0000-0000643F0000}"/>
    <cellStyle name="Normal 3 2 2 3 2 3 4 2 2 2 2" xfId="17234" xr:uid="{00000000-0005-0000-0000-0000653F0000}"/>
    <cellStyle name="Normal 3 2 2 3 2 3 4 2 2 3" xfId="17235" xr:uid="{00000000-0005-0000-0000-0000663F0000}"/>
    <cellStyle name="Normal 3 2 2 3 2 3 4 2 3" xfId="17236" xr:uid="{00000000-0005-0000-0000-0000673F0000}"/>
    <cellStyle name="Normal 3 2 2 3 2 3 4 2 3 2" xfId="17237" xr:uid="{00000000-0005-0000-0000-0000683F0000}"/>
    <cellStyle name="Normal 3 2 2 3 2 3 4 2 4" xfId="17238" xr:uid="{00000000-0005-0000-0000-0000693F0000}"/>
    <cellStyle name="Normal 3 2 2 3 2 3 4 3" xfId="17239" xr:uid="{00000000-0005-0000-0000-00006A3F0000}"/>
    <cellStyle name="Normal 3 2 2 3 2 3 4 3 2" xfId="17240" xr:uid="{00000000-0005-0000-0000-00006B3F0000}"/>
    <cellStyle name="Normal 3 2 2 3 2 3 4 3 2 2" xfId="17241" xr:uid="{00000000-0005-0000-0000-00006C3F0000}"/>
    <cellStyle name="Normal 3 2 2 3 2 3 4 3 3" xfId="17242" xr:uid="{00000000-0005-0000-0000-00006D3F0000}"/>
    <cellStyle name="Normal 3 2 2 3 2 3 4 4" xfId="17243" xr:uid="{00000000-0005-0000-0000-00006E3F0000}"/>
    <cellStyle name="Normal 3 2 2 3 2 3 4 4 2" xfId="17244" xr:uid="{00000000-0005-0000-0000-00006F3F0000}"/>
    <cellStyle name="Normal 3 2 2 3 2 3 4 5" xfId="17245" xr:uid="{00000000-0005-0000-0000-0000703F0000}"/>
    <cellStyle name="Normal 3 2 2 3 2 3 5" xfId="17246" xr:uid="{00000000-0005-0000-0000-0000713F0000}"/>
    <cellStyle name="Normal 3 2 2 3 2 3 5 2" xfId="17247" xr:uid="{00000000-0005-0000-0000-0000723F0000}"/>
    <cellStyle name="Normal 3 2 2 3 2 3 5 2 2" xfId="17248" xr:uid="{00000000-0005-0000-0000-0000733F0000}"/>
    <cellStyle name="Normal 3 2 2 3 2 3 5 2 2 2" xfId="17249" xr:uid="{00000000-0005-0000-0000-0000743F0000}"/>
    <cellStyle name="Normal 3 2 2 3 2 3 5 2 3" xfId="17250" xr:uid="{00000000-0005-0000-0000-0000753F0000}"/>
    <cellStyle name="Normal 3 2 2 3 2 3 5 3" xfId="17251" xr:uid="{00000000-0005-0000-0000-0000763F0000}"/>
    <cellStyle name="Normal 3 2 2 3 2 3 5 3 2" xfId="17252" xr:uid="{00000000-0005-0000-0000-0000773F0000}"/>
    <cellStyle name="Normal 3 2 2 3 2 3 5 4" xfId="17253" xr:uid="{00000000-0005-0000-0000-0000783F0000}"/>
    <cellStyle name="Normal 3 2 2 3 2 3 6" xfId="17254" xr:uid="{00000000-0005-0000-0000-0000793F0000}"/>
    <cellStyle name="Normal 3 2 2 3 2 3 6 2" xfId="17255" xr:uid="{00000000-0005-0000-0000-00007A3F0000}"/>
    <cellStyle name="Normal 3 2 2 3 2 3 6 2 2" xfId="17256" xr:uid="{00000000-0005-0000-0000-00007B3F0000}"/>
    <cellStyle name="Normal 3 2 2 3 2 3 6 2 2 2" xfId="17257" xr:uid="{00000000-0005-0000-0000-00007C3F0000}"/>
    <cellStyle name="Normal 3 2 2 3 2 3 6 2 3" xfId="17258" xr:uid="{00000000-0005-0000-0000-00007D3F0000}"/>
    <cellStyle name="Normal 3 2 2 3 2 3 6 3" xfId="17259" xr:uid="{00000000-0005-0000-0000-00007E3F0000}"/>
    <cellStyle name="Normal 3 2 2 3 2 3 6 3 2" xfId="17260" xr:uid="{00000000-0005-0000-0000-00007F3F0000}"/>
    <cellStyle name="Normal 3 2 2 3 2 3 6 4" xfId="17261" xr:uid="{00000000-0005-0000-0000-0000803F0000}"/>
    <cellStyle name="Normal 3 2 2 3 2 3 7" xfId="17262" xr:uid="{00000000-0005-0000-0000-0000813F0000}"/>
    <cellStyle name="Normal 3 2 2 3 2 3 7 2" xfId="17263" xr:uid="{00000000-0005-0000-0000-0000823F0000}"/>
    <cellStyle name="Normal 3 2 2 3 2 3 7 2 2" xfId="17264" xr:uid="{00000000-0005-0000-0000-0000833F0000}"/>
    <cellStyle name="Normal 3 2 2 3 2 3 7 3" xfId="17265" xr:uid="{00000000-0005-0000-0000-0000843F0000}"/>
    <cellStyle name="Normal 3 2 2 3 2 3 8" xfId="17266" xr:uid="{00000000-0005-0000-0000-0000853F0000}"/>
    <cellStyle name="Normal 3 2 2 3 2 3 8 2" xfId="17267" xr:uid="{00000000-0005-0000-0000-0000863F0000}"/>
    <cellStyle name="Normal 3 2 2 3 2 3 9" xfId="17268" xr:uid="{00000000-0005-0000-0000-0000873F0000}"/>
    <cellStyle name="Normal 3 2 2 3 2 3 9 2" xfId="17269" xr:uid="{00000000-0005-0000-0000-0000883F0000}"/>
    <cellStyle name="Normal 3 2 2 3 2 4" xfId="17270" xr:uid="{00000000-0005-0000-0000-0000893F0000}"/>
    <cellStyle name="Normal 3 2 2 3 2 4 10" xfId="17271" xr:uid="{00000000-0005-0000-0000-00008A3F0000}"/>
    <cellStyle name="Normal 3 2 2 3 2 4 2" xfId="17272" xr:uid="{00000000-0005-0000-0000-00008B3F0000}"/>
    <cellStyle name="Normal 3 2 2 3 2 4 2 2" xfId="17273" xr:uid="{00000000-0005-0000-0000-00008C3F0000}"/>
    <cellStyle name="Normal 3 2 2 3 2 4 2 2 2" xfId="17274" xr:uid="{00000000-0005-0000-0000-00008D3F0000}"/>
    <cellStyle name="Normal 3 2 2 3 2 4 2 2 2 2" xfId="17275" xr:uid="{00000000-0005-0000-0000-00008E3F0000}"/>
    <cellStyle name="Normal 3 2 2 3 2 4 2 2 2 2 2" xfId="17276" xr:uid="{00000000-0005-0000-0000-00008F3F0000}"/>
    <cellStyle name="Normal 3 2 2 3 2 4 2 2 2 2 2 2" xfId="17277" xr:uid="{00000000-0005-0000-0000-0000903F0000}"/>
    <cellStyle name="Normal 3 2 2 3 2 4 2 2 2 2 2 2 2" xfId="17278" xr:uid="{00000000-0005-0000-0000-0000913F0000}"/>
    <cellStyle name="Normal 3 2 2 3 2 4 2 2 2 2 2 3" xfId="17279" xr:uid="{00000000-0005-0000-0000-0000923F0000}"/>
    <cellStyle name="Normal 3 2 2 3 2 4 2 2 2 2 3" xfId="17280" xr:uid="{00000000-0005-0000-0000-0000933F0000}"/>
    <cellStyle name="Normal 3 2 2 3 2 4 2 2 2 2 3 2" xfId="17281" xr:uid="{00000000-0005-0000-0000-0000943F0000}"/>
    <cellStyle name="Normal 3 2 2 3 2 4 2 2 2 2 4" xfId="17282" xr:uid="{00000000-0005-0000-0000-0000953F0000}"/>
    <cellStyle name="Normal 3 2 2 3 2 4 2 2 2 3" xfId="17283" xr:uid="{00000000-0005-0000-0000-0000963F0000}"/>
    <cellStyle name="Normal 3 2 2 3 2 4 2 2 2 3 2" xfId="17284" xr:uid="{00000000-0005-0000-0000-0000973F0000}"/>
    <cellStyle name="Normal 3 2 2 3 2 4 2 2 2 3 2 2" xfId="17285" xr:uid="{00000000-0005-0000-0000-0000983F0000}"/>
    <cellStyle name="Normal 3 2 2 3 2 4 2 2 2 3 3" xfId="17286" xr:uid="{00000000-0005-0000-0000-0000993F0000}"/>
    <cellStyle name="Normal 3 2 2 3 2 4 2 2 2 4" xfId="17287" xr:uid="{00000000-0005-0000-0000-00009A3F0000}"/>
    <cellStyle name="Normal 3 2 2 3 2 4 2 2 2 4 2" xfId="17288" xr:uid="{00000000-0005-0000-0000-00009B3F0000}"/>
    <cellStyle name="Normal 3 2 2 3 2 4 2 2 2 5" xfId="17289" xr:uid="{00000000-0005-0000-0000-00009C3F0000}"/>
    <cellStyle name="Normal 3 2 2 3 2 4 2 2 3" xfId="17290" xr:uid="{00000000-0005-0000-0000-00009D3F0000}"/>
    <cellStyle name="Normal 3 2 2 3 2 4 2 2 3 2" xfId="17291" xr:uid="{00000000-0005-0000-0000-00009E3F0000}"/>
    <cellStyle name="Normal 3 2 2 3 2 4 2 2 3 2 2" xfId="17292" xr:uid="{00000000-0005-0000-0000-00009F3F0000}"/>
    <cellStyle name="Normal 3 2 2 3 2 4 2 2 3 2 2 2" xfId="17293" xr:uid="{00000000-0005-0000-0000-0000A03F0000}"/>
    <cellStyle name="Normal 3 2 2 3 2 4 2 2 3 2 3" xfId="17294" xr:uid="{00000000-0005-0000-0000-0000A13F0000}"/>
    <cellStyle name="Normal 3 2 2 3 2 4 2 2 3 3" xfId="17295" xr:uid="{00000000-0005-0000-0000-0000A23F0000}"/>
    <cellStyle name="Normal 3 2 2 3 2 4 2 2 3 3 2" xfId="17296" xr:uid="{00000000-0005-0000-0000-0000A33F0000}"/>
    <cellStyle name="Normal 3 2 2 3 2 4 2 2 3 4" xfId="17297" xr:uid="{00000000-0005-0000-0000-0000A43F0000}"/>
    <cellStyle name="Normal 3 2 2 3 2 4 2 2 4" xfId="17298" xr:uid="{00000000-0005-0000-0000-0000A53F0000}"/>
    <cellStyle name="Normal 3 2 2 3 2 4 2 2 4 2" xfId="17299" xr:uid="{00000000-0005-0000-0000-0000A63F0000}"/>
    <cellStyle name="Normal 3 2 2 3 2 4 2 2 4 2 2" xfId="17300" xr:uid="{00000000-0005-0000-0000-0000A73F0000}"/>
    <cellStyle name="Normal 3 2 2 3 2 4 2 2 4 2 2 2" xfId="17301" xr:uid="{00000000-0005-0000-0000-0000A83F0000}"/>
    <cellStyle name="Normal 3 2 2 3 2 4 2 2 4 2 3" xfId="17302" xr:uid="{00000000-0005-0000-0000-0000A93F0000}"/>
    <cellStyle name="Normal 3 2 2 3 2 4 2 2 4 3" xfId="17303" xr:uid="{00000000-0005-0000-0000-0000AA3F0000}"/>
    <cellStyle name="Normal 3 2 2 3 2 4 2 2 4 3 2" xfId="17304" xr:uid="{00000000-0005-0000-0000-0000AB3F0000}"/>
    <cellStyle name="Normal 3 2 2 3 2 4 2 2 4 4" xfId="17305" xr:uid="{00000000-0005-0000-0000-0000AC3F0000}"/>
    <cellStyle name="Normal 3 2 2 3 2 4 2 2 5" xfId="17306" xr:uid="{00000000-0005-0000-0000-0000AD3F0000}"/>
    <cellStyle name="Normal 3 2 2 3 2 4 2 2 5 2" xfId="17307" xr:uid="{00000000-0005-0000-0000-0000AE3F0000}"/>
    <cellStyle name="Normal 3 2 2 3 2 4 2 2 5 2 2" xfId="17308" xr:uid="{00000000-0005-0000-0000-0000AF3F0000}"/>
    <cellStyle name="Normal 3 2 2 3 2 4 2 2 5 3" xfId="17309" xr:uid="{00000000-0005-0000-0000-0000B03F0000}"/>
    <cellStyle name="Normal 3 2 2 3 2 4 2 2 6" xfId="17310" xr:uid="{00000000-0005-0000-0000-0000B13F0000}"/>
    <cellStyle name="Normal 3 2 2 3 2 4 2 2 6 2" xfId="17311" xr:uid="{00000000-0005-0000-0000-0000B23F0000}"/>
    <cellStyle name="Normal 3 2 2 3 2 4 2 2 7" xfId="17312" xr:uid="{00000000-0005-0000-0000-0000B33F0000}"/>
    <cellStyle name="Normal 3 2 2 3 2 4 2 2 7 2" xfId="17313" xr:uid="{00000000-0005-0000-0000-0000B43F0000}"/>
    <cellStyle name="Normal 3 2 2 3 2 4 2 2 8" xfId="17314" xr:uid="{00000000-0005-0000-0000-0000B53F0000}"/>
    <cellStyle name="Normal 3 2 2 3 2 4 2 3" xfId="17315" xr:uid="{00000000-0005-0000-0000-0000B63F0000}"/>
    <cellStyle name="Normal 3 2 2 3 2 4 2 3 2" xfId="17316" xr:uid="{00000000-0005-0000-0000-0000B73F0000}"/>
    <cellStyle name="Normal 3 2 2 3 2 4 2 3 2 2" xfId="17317" xr:uid="{00000000-0005-0000-0000-0000B83F0000}"/>
    <cellStyle name="Normal 3 2 2 3 2 4 2 3 2 2 2" xfId="17318" xr:uid="{00000000-0005-0000-0000-0000B93F0000}"/>
    <cellStyle name="Normal 3 2 2 3 2 4 2 3 2 2 2 2" xfId="17319" xr:uid="{00000000-0005-0000-0000-0000BA3F0000}"/>
    <cellStyle name="Normal 3 2 2 3 2 4 2 3 2 2 3" xfId="17320" xr:uid="{00000000-0005-0000-0000-0000BB3F0000}"/>
    <cellStyle name="Normal 3 2 2 3 2 4 2 3 2 3" xfId="17321" xr:uid="{00000000-0005-0000-0000-0000BC3F0000}"/>
    <cellStyle name="Normal 3 2 2 3 2 4 2 3 2 3 2" xfId="17322" xr:uid="{00000000-0005-0000-0000-0000BD3F0000}"/>
    <cellStyle name="Normal 3 2 2 3 2 4 2 3 2 4" xfId="17323" xr:uid="{00000000-0005-0000-0000-0000BE3F0000}"/>
    <cellStyle name="Normal 3 2 2 3 2 4 2 3 3" xfId="17324" xr:uid="{00000000-0005-0000-0000-0000BF3F0000}"/>
    <cellStyle name="Normal 3 2 2 3 2 4 2 3 3 2" xfId="17325" xr:uid="{00000000-0005-0000-0000-0000C03F0000}"/>
    <cellStyle name="Normal 3 2 2 3 2 4 2 3 3 2 2" xfId="17326" xr:uid="{00000000-0005-0000-0000-0000C13F0000}"/>
    <cellStyle name="Normal 3 2 2 3 2 4 2 3 3 3" xfId="17327" xr:uid="{00000000-0005-0000-0000-0000C23F0000}"/>
    <cellStyle name="Normal 3 2 2 3 2 4 2 3 4" xfId="17328" xr:uid="{00000000-0005-0000-0000-0000C33F0000}"/>
    <cellStyle name="Normal 3 2 2 3 2 4 2 3 4 2" xfId="17329" xr:uid="{00000000-0005-0000-0000-0000C43F0000}"/>
    <cellStyle name="Normal 3 2 2 3 2 4 2 3 5" xfId="17330" xr:uid="{00000000-0005-0000-0000-0000C53F0000}"/>
    <cellStyle name="Normal 3 2 2 3 2 4 2 4" xfId="17331" xr:uid="{00000000-0005-0000-0000-0000C63F0000}"/>
    <cellStyle name="Normal 3 2 2 3 2 4 2 4 2" xfId="17332" xr:uid="{00000000-0005-0000-0000-0000C73F0000}"/>
    <cellStyle name="Normal 3 2 2 3 2 4 2 4 2 2" xfId="17333" xr:uid="{00000000-0005-0000-0000-0000C83F0000}"/>
    <cellStyle name="Normal 3 2 2 3 2 4 2 4 2 2 2" xfId="17334" xr:uid="{00000000-0005-0000-0000-0000C93F0000}"/>
    <cellStyle name="Normal 3 2 2 3 2 4 2 4 2 3" xfId="17335" xr:uid="{00000000-0005-0000-0000-0000CA3F0000}"/>
    <cellStyle name="Normal 3 2 2 3 2 4 2 4 3" xfId="17336" xr:uid="{00000000-0005-0000-0000-0000CB3F0000}"/>
    <cellStyle name="Normal 3 2 2 3 2 4 2 4 3 2" xfId="17337" xr:uid="{00000000-0005-0000-0000-0000CC3F0000}"/>
    <cellStyle name="Normal 3 2 2 3 2 4 2 4 4" xfId="17338" xr:uid="{00000000-0005-0000-0000-0000CD3F0000}"/>
    <cellStyle name="Normal 3 2 2 3 2 4 2 5" xfId="17339" xr:uid="{00000000-0005-0000-0000-0000CE3F0000}"/>
    <cellStyle name="Normal 3 2 2 3 2 4 2 5 2" xfId="17340" xr:uid="{00000000-0005-0000-0000-0000CF3F0000}"/>
    <cellStyle name="Normal 3 2 2 3 2 4 2 5 2 2" xfId="17341" xr:uid="{00000000-0005-0000-0000-0000D03F0000}"/>
    <cellStyle name="Normal 3 2 2 3 2 4 2 5 2 2 2" xfId="17342" xr:uid="{00000000-0005-0000-0000-0000D13F0000}"/>
    <cellStyle name="Normal 3 2 2 3 2 4 2 5 2 3" xfId="17343" xr:uid="{00000000-0005-0000-0000-0000D23F0000}"/>
    <cellStyle name="Normal 3 2 2 3 2 4 2 5 3" xfId="17344" xr:uid="{00000000-0005-0000-0000-0000D33F0000}"/>
    <cellStyle name="Normal 3 2 2 3 2 4 2 5 3 2" xfId="17345" xr:uid="{00000000-0005-0000-0000-0000D43F0000}"/>
    <cellStyle name="Normal 3 2 2 3 2 4 2 5 4" xfId="17346" xr:uid="{00000000-0005-0000-0000-0000D53F0000}"/>
    <cellStyle name="Normal 3 2 2 3 2 4 2 6" xfId="17347" xr:uid="{00000000-0005-0000-0000-0000D63F0000}"/>
    <cellStyle name="Normal 3 2 2 3 2 4 2 6 2" xfId="17348" xr:uid="{00000000-0005-0000-0000-0000D73F0000}"/>
    <cellStyle name="Normal 3 2 2 3 2 4 2 6 2 2" xfId="17349" xr:uid="{00000000-0005-0000-0000-0000D83F0000}"/>
    <cellStyle name="Normal 3 2 2 3 2 4 2 6 3" xfId="17350" xr:uid="{00000000-0005-0000-0000-0000D93F0000}"/>
    <cellStyle name="Normal 3 2 2 3 2 4 2 7" xfId="17351" xr:uid="{00000000-0005-0000-0000-0000DA3F0000}"/>
    <cellStyle name="Normal 3 2 2 3 2 4 2 7 2" xfId="17352" xr:uid="{00000000-0005-0000-0000-0000DB3F0000}"/>
    <cellStyle name="Normal 3 2 2 3 2 4 2 8" xfId="17353" xr:uid="{00000000-0005-0000-0000-0000DC3F0000}"/>
    <cellStyle name="Normal 3 2 2 3 2 4 2 8 2" xfId="17354" xr:uid="{00000000-0005-0000-0000-0000DD3F0000}"/>
    <cellStyle name="Normal 3 2 2 3 2 4 2 9" xfId="17355" xr:uid="{00000000-0005-0000-0000-0000DE3F0000}"/>
    <cellStyle name="Normal 3 2 2 3 2 4 3" xfId="17356" xr:uid="{00000000-0005-0000-0000-0000DF3F0000}"/>
    <cellStyle name="Normal 3 2 2 3 2 4 3 2" xfId="17357" xr:uid="{00000000-0005-0000-0000-0000E03F0000}"/>
    <cellStyle name="Normal 3 2 2 3 2 4 3 2 2" xfId="17358" xr:uid="{00000000-0005-0000-0000-0000E13F0000}"/>
    <cellStyle name="Normal 3 2 2 3 2 4 3 2 2 2" xfId="17359" xr:uid="{00000000-0005-0000-0000-0000E23F0000}"/>
    <cellStyle name="Normal 3 2 2 3 2 4 3 2 2 2 2" xfId="17360" xr:uid="{00000000-0005-0000-0000-0000E33F0000}"/>
    <cellStyle name="Normal 3 2 2 3 2 4 3 2 2 2 2 2" xfId="17361" xr:uid="{00000000-0005-0000-0000-0000E43F0000}"/>
    <cellStyle name="Normal 3 2 2 3 2 4 3 2 2 2 3" xfId="17362" xr:uid="{00000000-0005-0000-0000-0000E53F0000}"/>
    <cellStyle name="Normal 3 2 2 3 2 4 3 2 2 3" xfId="17363" xr:uid="{00000000-0005-0000-0000-0000E63F0000}"/>
    <cellStyle name="Normal 3 2 2 3 2 4 3 2 2 3 2" xfId="17364" xr:uid="{00000000-0005-0000-0000-0000E73F0000}"/>
    <cellStyle name="Normal 3 2 2 3 2 4 3 2 2 4" xfId="17365" xr:uid="{00000000-0005-0000-0000-0000E83F0000}"/>
    <cellStyle name="Normal 3 2 2 3 2 4 3 2 3" xfId="17366" xr:uid="{00000000-0005-0000-0000-0000E93F0000}"/>
    <cellStyle name="Normal 3 2 2 3 2 4 3 2 3 2" xfId="17367" xr:uid="{00000000-0005-0000-0000-0000EA3F0000}"/>
    <cellStyle name="Normal 3 2 2 3 2 4 3 2 3 2 2" xfId="17368" xr:uid="{00000000-0005-0000-0000-0000EB3F0000}"/>
    <cellStyle name="Normal 3 2 2 3 2 4 3 2 3 3" xfId="17369" xr:uid="{00000000-0005-0000-0000-0000EC3F0000}"/>
    <cellStyle name="Normal 3 2 2 3 2 4 3 2 4" xfId="17370" xr:uid="{00000000-0005-0000-0000-0000ED3F0000}"/>
    <cellStyle name="Normal 3 2 2 3 2 4 3 2 4 2" xfId="17371" xr:uid="{00000000-0005-0000-0000-0000EE3F0000}"/>
    <cellStyle name="Normal 3 2 2 3 2 4 3 2 5" xfId="17372" xr:uid="{00000000-0005-0000-0000-0000EF3F0000}"/>
    <cellStyle name="Normal 3 2 2 3 2 4 3 3" xfId="17373" xr:uid="{00000000-0005-0000-0000-0000F03F0000}"/>
    <cellStyle name="Normal 3 2 2 3 2 4 3 3 2" xfId="17374" xr:uid="{00000000-0005-0000-0000-0000F13F0000}"/>
    <cellStyle name="Normal 3 2 2 3 2 4 3 3 2 2" xfId="17375" xr:uid="{00000000-0005-0000-0000-0000F23F0000}"/>
    <cellStyle name="Normal 3 2 2 3 2 4 3 3 2 2 2" xfId="17376" xr:uid="{00000000-0005-0000-0000-0000F33F0000}"/>
    <cellStyle name="Normal 3 2 2 3 2 4 3 3 2 3" xfId="17377" xr:uid="{00000000-0005-0000-0000-0000F43F0000}"/>
    <cellStyle name="Normal 3 2 2 3 2 4 3 3 3" xfId="17378" xr:uid="{00000000-0005-0000-0000-0000F53F0000}"/>
    <cellStyle name="Normal 3 2 2 3 2 4 3 3 3 2" xfId="17379" xr:uid="{00000000-0005-0000-0000-0000F63F0000}"/>
    <cellStyle name="Normal 3 2 2 3 2 4 3 3 4" xfId="17380" xr:uid="{00000000-0005-0000-0000-0000F73F0000}"/>
    <cellStyle name="Normal 3 2 2 3 2 4 3 4" xfId="17381" xr:uid="{00000000-0005-0000-0000-0000F83F0000}"/>
    <cellStyle name="Normal 3 2 2 3 2 4 3 4 2" xfId="17382" xr:uid="{00000000-0005-0000-0000-0000F93F0000}"/>
    <cellStyle name="Normal 3 2 2 3 2 4 3 4 2 2" xfId="17383" xr:uid="{00000000-0005-0000-0000-0000FA3F0000}"/>
    <cellStyle name="Normal 3 2 2 3 2 4 3 4 2 2 2" xfId="17384" xr:uid="{00000000-0005-0000-0000-0000FB3F0000}"/>
    <cellStyle name="Normal 3 2 2 3 2 4 3 4 2 3" xfId="17385" xr:uid="{00000000-0005-0000-0000-0000FC3F0000}"/>
    <cellStyle name="Normal 3 2 2 3 2 4 3 4 3" xfId="17386" xr:uid="{00000000-0005-0000-0000-0000FD3F0000}"/>
    <cellStyle name="Normal 3 2 2 3 2 4 3 4 3 2" xfId="17387" xr:uid="{00000000-0005-0000-0000-0000FE3F0000}"/>
    <cellStyle name="Normal 3 2 2 3 2 4 3 4 4" xfId="17388" xr:uid="{00000000-0005-0000-0000-0000FF3F0000}"/>
    <cellStyle name="Normal 3 2 2 3 2 4 3 5" xfId="17389" xr:uid="{00000000-0005-0000-0000-000000400000}"/>
    <cellStyle name="Normal 3 2 2 3 2 4 3 5 2" xfId="17390" xr:uid="{00000000-0005-0000-0000-000001400000}"/>
    <cellStyle name="Normal 3 2 2 3 2 4 3 5 2 2" xfId="17391" xr:uid="{00000000-0005-0000-0000-000002400000}"/>
    <cellStyle name="Normal 3 2 2 3 2 4 3 5 3" xfId="17392" xr:uid="{00000000-0005-0000-0000-000003400000}"/>
    <cellStyle name="Normal 3 2 2 3 2 4 3 6" xfId="17393" xr:uid="{00000000-0005-0000-0000-000004400000}"/>
    <cellStyle name="Normal 3 2 2 3 2 4 3 6 2" xfId="17394" xr:uid="{00000000-0005-0000-0000-000005400000}"/>
    <cellStyle name="Normal 3 2 2 3 2 4 3 7" xfId="17395" xr:uid="{00000000-0005-0000-0000-000006400000}"/>
    <cellStyle name="Normal 3 2 2 3 2 4 3 7 2" xfId="17396" xr:uid="{00000000-0005-0000-0000-000007400000}"/>
    <cellStyle name="Normal 3 2 2 3 2 4 3 8" xfId="17397" xr:uid="{00000000-0005-0000-0000-000008400000}"/>
    <cellStyle name="Normal 3 2 2 3 2 4 4" xfId="17398" xr:uid="{00000000-0005-0000-0000-000009400000}"/>
    <cellStyle name="Normal 3 2 2 3 2 4 4 2" xfId="17399" xr:uid="{00000000-0005-0000-0000-00000A400000}"/>
    <cellStyle name="Normal 3 2 2 3 2 4 4 2 2" xfId="17400" xr:uid="{00000000-0005-0000-0000-00000B400000}"/>
    <cellStyle name="Normal 3 2 2 3 2 4 4 2 2 2" xfId="17401" xr:uid="{00000000-0005-0000-0000-00000C400000}"/>
    <cellStyle name="Normal 3 2 2 3 2 4 4 2 2 2 2" xfId="17402" xr:uid="{00000000-0005-0000-0000-00000D400000}"/>
    <cellStyle name="Normal 3 2 2 3 2 4 4 2 2 3" xfId="17403" xr:uid="{00000000-0005-0000-0000-00000E400000}"/>
    <cellStyle name="Normal 3 2 2 3 2 4 4 2 3" xfId="17404" xr:uid="{00000000-0005-0000-0000-00000F400000}"/>
    <cellStyle name="Normal 3 2 2 3 2 4 4 2 3 2" xfId="17405" xr:uid="{00000000-0005-0000-0000-000010400000}"/>
    <cellStyle name="Normal 3 2 2 3 2 4 4 2 4" xfId="17406" xr:uid="{00000000-0005-0000-0000-000011400000}"/>
    <cellStyle name="Normal 3 2 2 3 2 4 4 3" xfId="17407" xr:uid="{00000000-0005-0000-0000-000012400000}"/>
    <cellStyle name="Normal 3 2 2 3 2 4 4 3 2" xfId="17408" xr:uid="{00000000-0005-0000-0000-000013400000}"/>
    <cellStyle name="Normal 3 2 2 3 2 4 4 3 2 2" xfId="17409" xr:uid="{00000000-0005-0000-0000-000014400000}"/>
    <cellStyle name="Normal 3 2 2 3 2 4 4 3 3" xfId="17410" xr:uid="{00000000-0005-0000-0000-000015400000}"/>
    <cellStyle name="Normal 3 2 2 3 2 4 4 4" xfId="17411" xr:uid="{00000000-0005-0000-0000-000016400000}"/>
    <cellStyle name="Normal 3 2 2 3 2 4 4 4 2" xfId="17412" xr:uid="{00000000-0005-0000-0000-000017400000}"/>
    <cellStyle name="Normal 3 2 2 3 2 4 4 5" xfId="17413" xr:uid="{00000000-0005-0000-0000-000018400000}"/>
    <cellStyle name="Normal 3 2 2 3 2 4 5" xfId="17414" xr:uid="{00000000-0005-0000-0000-000019400000}"/>
    <cellStyle name="Normal 3 2 2 3 2 4 5 2" xfId="17415" xr:uid="{00000000-0005-0000-0000-00001A400000}"/>
    <cellStyle name="Normal 3 2 2 3 2 4 5 2 2" xfId="17416" xr:uid="{00000000-0005-0000-0000-00001B400000}"/>
    <cellStyle name="Normal 3 2 2 3 2 4 5 2 2 2" xfId="17417" xr:uid="{00000000-0005-0000-0000-00001C400000}"/>
    <cellStyle name="Normal 3 2 2 3 2 4 5 2 3" xfId="17418" xr:uid="{00000000-0005-0000-0000-00001D400000}"/>
    <cellStyle name="Normal 3 2 2 3 2 4 5 3" xfId="17419" xr:uid="{00000000-0005-0000-0000-00001E400000}"/>
    <cellStyle name="Normal 3 2 2 3 2 4 5 3 2" xfId="17420" xr:uid="{00000000-0005-0000-0000-00001F400000}"/>
    <cellStyle name="Normal 3 2 2 3 2 4 5 4" xfId="17421" xr:uid="{00000000-0005-0000-0000-000020400000}"/>
    <cellStyle name="Normal 3 2 2 3 2 4 6" xfId="17422" xr:uid="{00000000-0005-0000-0000-000021400000}"/>
    <cellStyle name="Normal 3 2 2 3 2 4 6 2" xfId="17423" xr:uid="{00000000-0005-0000-0000-000022400000}"/>
    <cellStyle name="Normal 3 2 2 3 2 4 6 2 2" xfId="17424" xr:uid="{00000000-0005-0000-0000-000023400000}"/>
    <cellStyle name="Normal 3 2 2 3 2 4 6 2 2 2" xfId="17425" xr:uid="{00000000-0005-0000-0000-000024400000}"/>
    <cellStyle name="Normal 3 2 2 3 2 4 6 2 3" xfId="17426" xr:uid="{00000000-0005-0000-0000-000025400000}"/>
    <cellStyle name="Normal 3 2 2 3 2 4 6 3" xfId="17427" xr:uid="{00000000-0005-0000-0000-000026400000}"/>
    <cellStyle name="Normal 3 2 2 3 2 4 6 3 2" xfId="17428" xr:uid="{00000000-0005-0000-0000-000027400000}"/>
    <cellStyle name="Normal 3 2 2 3 2 4 6 4" xfId="17429" xr:uid="{00000000-0005-0000-0000-000028400000}"/>
    <cellStyle name="Normal 3 2 2 3 2 4 7" xfId="17430" xr:uid="{00000000-0005-0000-0000-000029400000}"/>
    <cellStyle name="Normal 3 2 2 3 2 4 7 2" xfId="17431" xr:uid="{00000000-0005-0000-0000-00002A400000}"/>
    <cellStyle name="Normal 3 2 2 3 2 4 7 2 2" xfId="17432" xr:uid="{00000000-0005-0000-0000-00002B400000}"/>
    <cellStyle name="Normal 3 2 2 3 2 4 7 3" xfId="17433" xr:uid="{00000000-0005-0000-0000-00002C400000}"/>
    <cellStyle name="Normal 3 2 2 3 2 4 8" xfId="17434" xr:uid="{00000000-0005-0000-0000-00002D400000}"/>
    <cellStyle name="Normal 3 2 2 3 2 4 8 2" xfId="17435" xr:uid="{00000000-0005-0000-0000-00002E400000}"/>
    <cellStyle name="Normal 3 2 2 3 2 4 9" xfId="17436" xr:uid="{00000000-0005-0000-0000-00002F400000}"/>
    <cellStyle name="Normal 3 2 2 3 2 4 9 2" xfId="17437" xr:uid="{00000000-0005-0000-0000-000030400000}"/>
    <cellStyle name="Normal 3 2 2 3 2 5" xfId="17438" xr:uid="{00000000-0005-0000-0000-000031400000}"/>
    <cellStyle name="Normal 3 2 2 3 2 5 2" xfId="17439" xr:uid="{00000000-0005-0000-0000-000032400000}"/>
    <cellStyle name="Normal 3 2 2 3 2 5 2 2" xfId="17440" xr:uid="{00000000-0005-0000-0000-000033400000}"/>
    <cellStyle name="Normal 3 2 2 3 2 5 2 2 2" xfId="17441" xr:uid="{00000000-0005-0000-0000-000034400000}"/>
    <cellStyle name="Normal 3 2 2 3 2 5 2 2 2 2" xfId="17442" xr:uid="{00000000-0005-0000-0000-000035400000}"/>
    <cellStyle name="Normal 3 2 2 3 2 5 2 2 2 2 2" xfId="17443" xr:uid="{00000000-0005-0000-0000-000036400000}"/>
    <cellStyle name="Normal 3 2 2 3 2 5 2 2 2 2 2 2" xfId="17444" xr:uid="{00000000-0005-0000-0000-000037400000}"/>
    <cellStyle name="Normal 3 2 2 3 2 5 2 2 2 2 3" xfId="17445" xr:uid="{00000000-0005-0000-0000-000038400000}"/>
    <cellStyle name="Normal 3 2 2 3 2 5 2 2 2 3" xfId="17446" xr:uid="{00000000-0005-0000-0000-000039400000}"/>
    <cellStyle name="Normal 3 2 2 3 2 5 2 2 2 3 2" xfId="17447" xr:uid="{00000000-0005-0000-0000-00003A400000}"/>
    <cellStyle name="Normal 3 2 2 3 2 5 2 2 2 4" xfId="17448" xr:uid="{00000000-0005-0000-0000-00003B400000}"/>
    <cellStyle name="Normal 3 2 2 3 2 5 2 2 3" xfId="17449" xr:uid="{00000000-0005-0000-0000-00003C400000}"/>
    <cellStyle name="Normal 3 2 2 3 2 5 2 2 3 2" xfId="17450" xr:uid="{00000000-0005-0000-0000-00003D400000}"/>
    <cellStyle name="Normal 3 2 2 3 2 5 2 2 3 2 2" xfId="17451" xr:uid="{00000000-0005-0000-0000-00003E400000}"/>
    <cellStyle name="Normal 3 2 2 3 2 5 2 2 3 3" xfId="17452" xr:uid="{00000000-0005-0000-0000-00003F400000}"/>
    <cellStyle name="Normal 3 2 2 3 2 5 2 2 4" xfId="17453" xr:uid="{00000000-0005-0000-0000-000040400000}"/>
    <cellStyle name="Normal 3 2 2 3 2 5 2 2 4 2" xfId="17454" xr:uid="{00000000-0005-0000-0000-000041400000}"/>
    <cellStyle name="Normal 3 2 2 3 2 5 2 2 5" xfId="17455" xr:uid="{00000000-0005-0000-0000-000042400000}"/>
    <cellStyle name="Normal 3 2 2 3 2 5 2 3" xfId="17456" xr:uid="{00000000-0005-0000-0000-000043400000}"/>
    <cellStyle name="Normal 3 2 2 3 2 5 2 3 2" xfId="17457" xr:uid="{00000000-0005-0000-0000-000044400000}"/>
    <cellStyle name="Normal 3 2 2 3 2 5 2 3 2 2" xfId="17458" xr:uid="{00000000-0005-0000-0000-000045400000}"/>
    <cellStyle name="Normal 3 2 2 3 2 5 2 3 2 2 2" xfId="17459" xr:uid="{00000000-0005-0000-0000-000046400000}"/>
    <cellStyle name="Normal 3 2 2 3 2 5 2 3 2 3" xfId="17460" xr:uid="{00000000-0005-0000-0000-000047400000}"/>
    <cellStyle name="Normal 3 2 2 3 2 5 2 3 3" xfId="17461" xr:uid="{00000000-0005-0000-0000-000048400000}"/>
    <cellStyle name="Normal 3 2 2 3 2 5 2 3 3 2" xfId="17462" xr:uid="{00000000-0005-0000-0000-000049400000}"/>
    <cellStyle name="Normal 3 2 2 3 2 5 2 3 4" xfId="17463" xr:uid="{00000000-0005-0000-0000-00004A400000}"/>
    <cellStyle name="Normal 3 2 2 3 2 5 2 4" xfId="17464" xr:uid="{00000000-0005-0000-0000-00004B400000}"/>
    <cellStyle name="Normal 3 2 2 3 2 5 2 4 2" xfId="17465" xr:uid="{00000000-0005-0000-0000-00004C400000}"/>
    <cellStyle name="Normal 3 2 2 3 2 5 2 4 2 2" xfId="17466" xr:uid="{00000000-0005-0000-0000-00004D400000}"/>
    <cellStyle name="Normal 3 2 2 3 2 5 2 4 2 2 2" xfId="17467" xr:uid="{00000000-0005-0000-0000-00004E400000}"/>
    <cellStyle name="Normal 3 2 2 3 2 5 2 4 2 3" xfId="17468" xr:uid="{00000000-0005-0000-0000-00004F400000}"/>
    <cellStyle name="Normal 3 2 2 3 2 5 2 4 3" xfId="17469" xr:uid="{00000000-0005-0000-0000-000050400000}"/>
    <cellStyle name="Normal 3 2 2 3 2 5 2 4 3 2" xfId="17470" xr:uid="{00000000-0005-0000-0000-000051400000}"/>
    <cellStyle name="Normal 3 2 2 3 2 5 2 4 4" xfId="17471" xr:uid="{00000000-0005-0000-0000-000052400000}"/>
    <cellStyle name="Normal 3 2 2 3 2 5 2 5" xfId="17472" xr:uid="{00000000-0005-0000-0000-000053400000}"/>
    <cellStyle name="Normal 3 2 2 3 2 5 2 5 2" xfId="17473" xr:uid="{00000000-0005-0000-0000-000054400000}"/>
    <cellStyle name="Normal 3 2 2 3 2 5 2 5 2 2" xfId="17474" xr:uid="{00000000-0005-0000-0000-000055400000}"/>
    <cellStyle name="Normal 3 2 2 3 2 5 2 5 3" xfId="17475" xr:uid="{00000000-0005-0000-0000-000056400000}"/>
    <cellStyle name="Normal 3 2 2 3 2 5 2 6" xfId="17476" xr:uid="{00000000-0005-0000-0000-000057400000}"/>
    <cellStyle name="Normal 3 2 2 3 2 5 2 6 2" xfId="17477" xr:uid="{00000000-0005-0000-0000-000058400000}"/>
    <cellStyle name="Normal 3 2 2 3 2 5 2 7" xfId="17478" xr:uid="{00000000-0005-0000-0000-000059400000}"/>
    <cellStyle name="Normal 3 2 2 3 2 5 2 7 2" xfId="17479" xr:uid="{00000000-0005-0000-0000-00005A400000}"/>
    <cellStyle name="Normal 3 2 2 3 2 5 2 8" xfId="17480" xr:uid="{00000000-0005-0000-0000-00005B400000}"/>
    <cellStyle name="Normal 3 2 2 3 2 5 3" xfId="17481" xr:uid="{00000000-0005-0000-0000-00005C400000}"/>
    <cellStyle name="Normal 3 2 2 3 2 5 3 2" xfId="17482" xr:uid="{00000000-0005-0000-0000-00005D400000}"/>
    <cellStyle name="Normal 3 2 2 3 2 5 3 2 2" xfId="17483" xr:uid="{00000000-0005-0000-0000-00005E400000}"/>
    <cellStyle name="Normal 3 2 2 3 2 5 3 2 2 2" xfId="17484" xr:uid="{00000000-0005-0000-0000-00005F400000}"/>
    <cellStyle name="Normal 3 2 2 3 2 5 3 2 2 2 2" xfId="17485" xr:uid="{00000000-0005-0000-0000-000060400000}"/>
    <cellStyle name="Normal 3 2 2 3 2 5 3 2 2 3" xfId="17486" xr:uid="{00000000-0005-0000-0000-000061400000}"/>
    <cellStyle name="Normal 3 2 2 3 2 5 3 2 3" xfId="17487" xr:uid="{00000000-0005-0000-0000-000062400000}"/>
    <cellStyle name="Normal 3 2 2 3 2 5 3 2 3 2" xfId="17488" xr:uid="{00000000-0005-0000-0000-000063400000}"/>
    <cellStyle name="Normal 3 2 2 3 2 5 3 2 4" xfId="17489" xr:uid="{00000000-0005-0000-0000-000064400000}"/>
    <cellStyle name="Normal 3 2 2 3 2 5 3 3" xfId="17490" xr:uid="{00000000-0005-0000-0000-000065400000}"/>
    <cellStyle name="Normal 3 2 2 3 2 5 3 3 2" xfId="17491" xr:uid="{00000000-0005-0000-0000-000066400000}"/>
    <cellStyle name="Normal 3 2 2 3 2 5 3 3 2 2" xfId="17492" xr:uid="{00000000-0005-0000-0000-000067400000}"/>
    <cellStyle name="Normal 3 2 2 3 2 5 3 3 3" xfId="17493" xr:uid="{00000000-0005-0000-0000-000068400000}"/>
    <cellStyle name="Normal 3 2 2 3 2 5 3 4" xfId="17494" xr:uid="{00000000-0005-0000-0000-000069400000}"/>
    <cellStyle name="Normal 3 2 2 3 2 5 3 4 2" xfId="17495" xr:uid="{00000000-0005-0000-0000-00006A400000}"/>
    <cellStyle name="Normal 3 2 2 3 2 5 3 5" xfId="17496" xr:uid="{00000000-0005-0000-0000-00006B400000}"/>
    <cellStyle name="Normal 3 2 2 3 2 5 4" xfId="17497" xr:uid="{00000000-0005-0000-0000-00006C400000}"/>
    <cellStyle name="Normal 3 2 2 3 2 5 4 2" xfId="17498" xr:uid="{00000000-0005-0000-0000-00006D400000}"/>
    <cellStyle name="Normal 3 2 2 3 2 5 4 2 2" xfId="17499" xr:uid="{00000000-0005-0000-0000-00006E400000}"/>
    <cellStyle name="Normal 3 2 2 3 2 5 4 2 2 2" xfId="17500" xr:uid="{00000000-0005-0000-0000-00006F400000}"/>
    <cellStyle name="Normal 3 2 2 3 2 5 4 2 3" xfId="17501" xr:uid="{00000000-0005-0000-0000-000070400000}"/>
    <cellStyle name="Normal 3 2 2 3 2 5 4 3" xfId="17502" xr:uid="{00000000-0005-0000-0000-000071400000}"/>
    <cellStyle name="Normal 3 2 2 3 2 5 4 3 2" xfId="17503" xr:uid="{00000000-0005-0000-0000-000072400000}"/>
    <cellStyle name="Normal 3 2 2 3 2 5 4 4" xfId="17504" xr:uid="{00000000-0005-0000-0000-000073400000}"/>
    <cellStyle name="Normal 3 2 2 3 2 5 5" xfId="17505" xr:uid="{00000000-0005-0000-0000-000074400000}"/>
    <cellStyle name="Normal 3 2 2 3 2 5 5 2" xfId="17506" xr:uid="{00000000-0005-0000-0000-000075400000}"/>
    <cellStyle name="Normal 3 2 2 3 2 5 5 2 2" xfId="17507" xr:uid="{00000000-0005-0000-0000-000076400000}"/>
    <cellStyle name="Normal 3 2 2 3 2 5 5 2 2 2" xfId="17508" xr:uid="{00000000-0005-0000-0000-000077400000}"/>
    <cellStyle name="Normal 3 2 2 3 2 5 5 2 3" xfId="17509" xr:uid="{00000000-0005-0000-0000-000078400000}"/>
    <cellStyle name="Normal 3 2 2 3 2 5 5 3" xfId="17510" xr:uid="{00000000-0005-0000-0000-000079400000}"/>
    <cellStyle name="Normal 3 2 2 3 2 5 5 3 2" xfId="17511" xr:uid="{00000000-0005-0000-0000-00007A400000}"/>
    <cellStyle name="Normal 3 2 2 3 2 5 5 4" xfId="17512" xr:uid="{00000000-0005-0000-0000-00007B400000}"/>
    <cellStyle name="Normal 3 2 2 3 2 5 6" xfId="17513" xr:uid="{00000000-0005-0000-0000-00007C400000}"/>
    <cellStyle name="Normal 3 2 2 3 2 5 6 2" xfId="17514" xr:uid="{00000000-0005-0000-0000-00007D400000}"/>
    <cellStyle name="Normal 3 2 2 3 2 5 6 2 2" xfId="17515" xr:uid="{00000000-0005-0000-0000-00007E400000}"/>
    <cellStyle name="Normal 3 2 2 3 2 5 6 3" xfId="17516" xr:uid="{00000000-0005-0000-0000-00007F400000}"/>
    <cellStyle name="Normal 3 2 2 3 2 5 7" xfId="17517" xr:uid="{00000000-0005-0000-0000-000080400000}"/>
    <cellStyle name="Normal 3 2 2 3 2 5 7 2" xfId="17518" xr:uid="{00000000-0005-0000-0000-000081400000}"/>
    <cellStyle name="Normal 3 2 2 3 2 5 8" xfId="17519" xr:uid="{00000000-0005-0000-0000-000082400000}"/>
    <cellStyle name="Normal 3 2 2 3 2 5 8 2" xfId="17520" xr:uid="{00000000-0005-0000-0000-000083400000}"/>
    <cellStyle name="Normal 3 2 2 3 2 5 9" xfId="17521" xr:uid="{00000000-0005-0000-0000-000084400000}"/>
    <cellStyle name="Normal 3 2 2 3 2 6" xfId="17522" xr:uid="{00000000-0005-0000-0000-000085400000}"/>
    <cellStyle name="Normal 3 2 2 3 2 6 2" xfId="17523" xr:uid="{00000000-0005-0000-0000-000086400000}"/>
    <cellStyle name="Normal 3 2 2 3 2 6 2 2" xfId="17524" xr:uid="{00000000-0005-0000-0000-000087400000}"/>
    <cellStyle name="Normal 3 2 2 3 2 6 2 2 2" xfId="17525" xr:uid="{00000000-0005-0000-0000-000088400000}"/>
    <cellStyle name="Normal 3 2 2 3 2 6 2 2 2 2" xfId="17526" xr:uid="{00000000-0005-0000-0000-000089400000}"/>
    <cellStyle name="Normal 3 2 2 3 2 6 2 2 2 2 2" xfId="17527" xr:uid="{00000000-0005-0000-0000-00008A400000}"/>
    <cellStyle name="Normal 3 2 2 3 2 6 2 2 2 3" xfId="17528" xr:uid="{00000000-0005-0000-0000-00008B400000}"/>
    <cellStyle name="Normal 3 2 2 3 2 6 2 2 3" xfId="17529" xr:uid="{00000000-0005-0000-0000-00008C400000}"/>
    <cellStyle name="Normal 3 2 2 3 2 6 2 2 3 2" xfId="17530" xr:uid="{00000000-0005-0000-0000-00008D400000}"/>
    <cellStyle name="Normal 3 2 2 3 2 6 2 2 4" xfId="17531" xr:uid="{00000000-0005-0000-0000-00008E400000}"/>
    <cellStyle name="Normal 3 2 2 3 2 6 2 3" xfId="17532" xr:uid="{00000000-0005-0000-0000-00008F400000}"/>
    <cellStyle name="Normal 3 2 2 3 2 6 2 3 2" xfId="17533" xr:uid="{00000000-0005-0000-0000-000090400000}"/>
    <cellStyle name="Normal 3 2 2 3 2 6 2 3 2 2" xfId="17534" xr:uid="{00000000-0005-0000-0000-000091400000}"/>
    <cellStyle name="Normal 3 2 2 3 2 6 2 3 3" xfId="17535" xr:uid="{00000000-0005-0000-0000-000092400000}"/>
    <cellStyle name="Normal 3 2 2 3 2 6 2 4" xfId="17536" xr:uid="{00000000-0005-0000-0000-000093400000}"/>
    <cellStyle name="Normal 3 2 2 3 2 6 2 4 2" xfId="17537" xr:uid="{00000000-0005-0000-0000-000094400000}"/>
    <cellStyle name="Normal 3 2 2 3 2 6 2 5" xfId="17538" xr:uid="{00000000-0005-0000-0000-000095400000}"/>
    <cellStyle name="Normal 3 2 2 3 2 6 3" xfId="17539" xr:uid="{00000000-0005-0000-0000-000096400000}"/>
    <cellStyle name="Normal 3 2 2 3 2 6 3 2" xfId="17540" xr:uid="{00000000-0005-0000-0000-000097400000}"/>
    <cellStyle name="Normal 3 2 2 3 2 6 3 2 2" xfId="17541" xr:uid="{00000000-0005-0000-0000-000098400000}"/>
    <cellStyle name="Normal 3 2 2 3 2 6 3 2 2 2" xfId="17542" xr:uid="{00000000-0005-0000-0000-000099400000}"/>
    <cellStyle name="Normal 3 2 2 3 2 6 3 2 3" xfId="17543" xr:uid="{00000000-0005-0000-0000-00009A400000}"/>
    <cellStyle name="Normal 3 2 2 3 2 6 3 3" xfId="17544" xr:uid="{00000000-0005-0000-0000-00009B400000}"/>
    <cellStyle name="Normal 3 2 2 3 2 6 3 3 2" xfId="17545" xr:uid="{00000000-0005-0000-0000-00009C400000}"/>
    <cellStyle name="Normal 3 2 2 3 2 6 3 4" xfId="17546" xr:uid="{00000000-0005-0000-0000-00009D400000}"/>
    <cellStyle name="Normal 3 2 2 3 2 6 4" xfId="17547" xr:uid="{00000000-0005-0000-0000-00009E400000}"/>
    <cellStyle name="Normal 3 2 2 3 2 6 4 2" xfId="17548" xr:uid="{00000000-0005-0000-0000-00009F400000}"/>
    <cellStyle name="Normal 3 2 2 3 2 6 4 2 2" xfId="17549" xr:uid="{00000000-0005-0000-0000-0000A0400000}"/>
    <cellStyle name="Normal 3 2 2 3 2 6 4 2 2 2" xfId="17550" xr:uid="{00000000-0005-0000-0000-0000A1400000}"/>
    <cellStyle name="Normal 3 2 2 3 2 6 4 2 3" xfId="17551" xr:uid="{00000000-0005-0000-0000-0000A2400000}"/>
    <cellStyle name="Normal 3 2 2 3 2 6 4 3" xfId="17552" xr:uid="{00000000-0005-0000-0000-0000A3400000}"/>
    <cellStyle name="Normal 3 2 2 3 2 6 4 3 2" xfId="17553" xr:uid="{00000000-0005-0000-0000-0000A4400000}"/>
    <cellStyle name="Normal 3 2 2 3 2 6 4 4" xfId="17554" xr:uid="{00000000-0005-0000-0000-0000A5400000}"/>
    <cellStyle name="Normal 3 2 2 3 2 6 5" xfId="17555" xr:uid="{00000000-0005-0000-0000-0000A6400000}"/>
    <cellStyle name="Normal 3 2 2 3 2 6 5 2" xfId="17556" xr:uid="{00000000-0005-0000-0000-0000A7400000}"/>
    <cellStyle name="Normal 3 2 2 3 2 6 5 2 2" xfId="17557" xr:uid="{00000000-0005-0000-0000-0000A8400000}"/>
    <cellStyle name="Normal 3 2 2 3 2 6 5 3" xfId="17558" xr:uid="{00000000-0005-0000-0000-0000A9400000}"/>
    <cellStyle name="Normal 3 2 2 3 2 6 6" xfId="17559" xr:uid="{00000000-0005-0000-0000-0000AA400000}"/>
    <cellStyle name="Normal 3 2 2 3 2 6 6 2" xfId="17560" xr:uid="{00000000-0005-0000-0000-0000AB400000}"/>
    <cellStyle name="Normal 3 2 2 3 2 6 7" xfId="17561" xr:uid="{00000000-0005-0000-0000-0000AC400000}"/>
    <cellStyle name="Normal 3 2 2 3 2 6 7 2" xfId="17562" xr:uid="{00000000-0005-0000-0000-0000AD400000}"/>
    <cellStyle name="Normal 3 2 2 3 2 6 8" xfId="17563" xr:uid="{00000000-0005-0000-0000-0000AE400000}"/>
    <cellStyle name="Normal 3 2 2 3 2 7" xfId="17564" xr:uid="{00000000-0005-0000-0000-0000AF400000}"/>
    <cellStyle name="Normal 3 2 2 3 2 7 2" xfId="17565" xr:uid="{00000000-0005-0000-0000-0000B0400000}"/>
    <cellStyle name="Normal 3 2 2 3 2 7 2 2" xfId="17566" xr:uid="{00000000-0005-0000-0000-0000B1400000}"/>
    <cellStyle name="Normal 3 2 2 3 2 7 2 2 2" xfId="17567" xr:uid="{00000000-0005-0000-0000-0000B2400000}"/>
    <cellStyle name="Normal 3 2 2 3 2 7 2 2 2 2" xfId="17568" xr:uid="{00000000-0005-0000-0000-0000B3400000}"/>
    <cellStyle name="Normal 3 2 2 3 2 7 2 2 2 2 2" xfId="17569" xr:uid="{00000000-0005-0000-0000-0000B4400000}"/>
    <cellStyle name="Normal 3 2 2 3 2 7 2 2 2 3" xfId="17570" xr:uid="{00000000-0005-0000-0000-0000B5400000}"/>
    <cellStyle name="Normal 3 2 2 3 2 7 2 2 3" xfId="17571" xr:uid="{00000000-0005-0000-0000-0000B6400000}"/>
    <cellStyle name="Normal 3 2 2 3 2 7 2 2 3 2" xfId="17572" xr:uid="{00000000-0005-0000-0000-0000B7400000}"/>
    <cellStyle name="Normal 3 2 2 3 2 7 2 2 4" xfId="17573" xr:uid="{00000000-0005-0000-0000-0000B8400000}"/>
    <cellStyle name="Normal 3 2 2 3 2 7 2 3" xfId="17574" xr:uid="{00000000-0005-0000-0000-0000B9400000}"/>
    <cellStyle name="Normal 3 2 2 3 2 7 2 3 2" xfId="17575" xr:uid="{00000000-0005-0000-0000-0000BA400000}"/>
    <cellStyle name="Normal 3 2 2 3 2 7 2 3 2 2" xfId="17576" xr:uid="{00000000-0005-0000-0000-0000BB400000}"/>
    <cellStyle name="Normal 3 2 2 3 2 7 2 3 3" xfId="17577" xr:uid="{00000000-0005-0000-0000-0000BC400000}"/>
    <cellStyle name="Normal 3 2 2 3 2 7 2 4" xfId="17578" xr:uid="{00000000-0005-0000-0000-0000BD400000}"/>
    <cellStyle name="Normal 3 2 2 3 2 7 2 4 2" xfId="17579" xr:uid="{00000000-0005-0000-0000-0000BE400000}"/>
    <cellStyle name="Normal 3 2 2 3 2 7 2 5" xfId="17580" xr:uid="{00000000-0005-0000-0000-0000BF400000}"/>
    <cellStyle name="Normal 3 2 2 3 2 7 3" xfId="17581" xr:uid="{00000000-0005-0000-0000-0000C0400000}"/>
    <cellStyle name="Normal 3 2 2 3 2 7 3 2" xfId="17582" xr:uid="{00000000-0005-0000-0000-0000C1400000}"/>
    <cellStyle name="Normal 3 2 2 3 2 7 3 2 2" xfId="17583" xr:uid="{00000000-0005-0000-0000-0000C2400000}"/>
    <cellStyle name="Normal 3 2 2 3 2 7 3 2 2 2" xfId="17584" xr:uid="{00000000-0005-0000-0000-0000C3400000}"/>
    <cellStyle name="Normal 3 2 2 3 2 7 3 2 3" xfId="17585" xr:uid="{00000000-0005-0000-0000-0000C4400000}"/>
    <cellStyle name="Normal 3 2 2 3 2 7 3 3" xfId="17586" xr:uid="{00000000-0005-0000-0000-0000C5400000}"/>
    <cellStyle name="Normal 3 2 2 3 2 7 3 3 2" xfId="17587" xr:uid="{00000000-0005-0000-0000-0000C6400000}"/>
    <cellStyle name="Normal 3 2 2 3 2 7 3 4" xfId="17588" xr:uid="{00000000-0005-0000-0000-0000C7400000}"/>
    <cellStyle name="Normal 3 2 2 3 2 7 4" xfId="17589" xr:uid="{00000000-0005-0000-0000-0000C8400000}"/>
    <cellStyle name="Normal 3 2 2 3 2 7 4 2" xfId="17590" xr:uid="{00000000-0005-0000-0000-0000C9400000}"/>
    <cellStyle name="Normal 3 2 2 3 2 7 4 2 2" xfId="17591" xr:uid="{00000000-0005-0000-0000-0000CA400000}"/>
    <cellStyle name="Normal 3 2 2 3 2 7 4 3" xfId="17592" xr:uid="{00000000-0005-0000-0000-0000CB400000}"/>
    <cellStyle name="Normal 3 2 2 3 2 7 5" xfId="17593" xr:uid="{00000000-0005-0000-0000-0000CC400000}"/>
    <cellStyle name="Normal 3 2 2 3 2 7 5 2" xfId="17594" xr:uid="{00000000-0005-0000-0000-0000CD400000}"/>
    <cellStyle name="Normal 3 2 2 3 2 7 6" xfId="17595" xr:uid="{00000000-0005-0000-0000-0000CE400000}"/>
    <cellStyle name="Normal 3 2 2 3 2 8" xfId="17596" xr:uid="{00000000-0005-0000-0000-0000CF400000}"/>
    <cellStyle name="Normal 3 2 2 3 2 8 2" xfId="17597" xr:uid="{00000000-0005-0000-0000-0000D0400000}"/>
    <cellStyle name="Normal 3 2 2 3 2 8 2 2" xfId="17598" xr:uid="{00000000-0005-0000-0000-0000D1400000}"/>
    <cellStyle name="Normal 3 2 2 3 2 8 2 2 2" xfId="17599" xr:uid="{00000000-0005-0000-0000-0000D2400000}"/>
    <cellStyle name="Normal 3 2 2 3 2 8 2 2 2 2" xfId="17600" xr:uid="{00000000-0005-0000-0000-0000D3400000}"/>
    <cellStyle name="Normal 3 2 2 3 2 8 2 2 2 2 2" xfId="17601" xr:uid="{00000000-0005-0000-0000-0000D4400000}"/>
    <cellStyle name="Normal 3 2 2 3 2 8 2 2 2 3" xfId="17602" xr:uid="{00000000-0005-0000-0000-0000D5400000}"/>
    <cellStyle name="Normal 3 2 2 3 2 8 2 2 3" xfId="17603" xr:uid="{00000000-0005-0000-0000-0000D6400000}"/>
    <cellStyle name="Normal 3 2 2 3 2 8 2 2 3 2" xfId="17604" xr:uid="{00000000-0005-0000-0000-0000D7400000}"/>
    <cellStyle name="Normal 3 2 2 3 2 8 2 2 4" xfId="17605" xr:uid="{00000000-0005-0000-0000-0000D8400000}"/>
    <cellStyle name="Normal 3 2 2 3 2 8 2 3" xfId="17606" xr:uid="{00000000-0005-0000-0000-0000D9400000}"/>
    <cellStyle name="Normal 3 2 2 3 2 8 2 3 2" xfId="17607" xr:uid="{00000000-0005-0000-0000-0000DA400000}"/>
    <cellStyle name="Normal 3 2 2 3 2 8 2 3 2 2" xfId="17608" xr:uid="{00000000-0005-0000-0000-0000DB400000}"/>
    <cellStyle name="Normal 3 2 2 3 2 8 2 3 3" xfId="17609" xr:uid="{00000000-0005-0000-0000-0000DC400000}"/>
    <cellStyle name="Normal 3 2 2 3 2 8 2 4" xfId="17610" xr:uid="{00000000-0005-0000-0000-0000DD400000}"/>
    <cellStyle name="Normal 3 2 2 3 2 8 2 4 2" xfId="17611" xr:uid="{00000000-0005-0000-0000-0000DE400000}"/>
    <cellStyle name="Normal 3 2 2 3 2 8 2 5" xfId="17612" xr:uid="{00000000-0005-0000-0000-0000DF400000}"/>
    <cellStyle name="Normal 3 2 2 3 2 8 3" xfId="17613" xr:uid="{00000000-0005-0000-0000-0000E0400000}"/>
    <cellStyle name="Normal 3 2 2 3 2 8 3 2" xfId="17614" xr:uid="{00000000-0005-0000-0000-0000E1400000}"/>
    <cellStyle name="Normal 3 2 2 3 2 8 3 2 2" xfId="17615" xr:uid="{00000000-0005-0000-0000-0000E2400000}"/>
    <cellStyle name="Normal 3 2 2 3 2 8 3 2 2 2" xfId="17616" xr:uid="{00000000-0005-0000-0000-0000E3400000}"/>
    <cellStyle name="Normal 3 2 2 3 2 8 3 2 3" xfId="17617" xr:uid="{00000000-0005-0000-0000-0000E4400000}"/>
    <cellStyle name="Normal 3 2 2 3 2 8 3 3" xfId="17618" xr:uid="{00000000-0005-0000-0000-0000E5400000}"/>
    <cellStyle name="Normal 3 2 2 3 2 8 3 3 2" xfId="17619" xr:uid="{00000000-0005-0000-0000-0000E6400000}"/>
    <cellStyle name="Normal 3 2 2 3 2 8 3 4" xfId="17620" xr:uid="{00000000-0005-0000-0000-0000E7400000}"/>
    <cellStyle name="Normal 3 2 2 3 2 8 4" xfId="17621" xr:uid="{00000000-0005-0000-0000-0000E8400000}"/>
    <cellStyle name="Normal 3 2 2 3 2 8 4 2" xfId="17622" xr:uid="{00000000-0005-0000-0000-0000E9400000}"/>
    <cellStyle name="Normal 3 2 2 3 2 8 4 2 2" xfId="17623" xr:uid="{00000000-0005-0000-0000-0000EA400000}"/>
    <cellStyle name="Normal 3 2 2 3 2 8 4 3" xfId="17624" xr:uid="{00000000-0005-0000-0000-0000EB400000}"/>
    <cellStyle name="Normal 3 2 2 3 2 8 5" xfId="17625" xr:uid="{00000000-0005-0000-0000-0000EC400000}"/>
    <cellStyle name="Normal 3 2 2 3 2 8 5 2" xfId="17626" xr:uid="{00000000-0005-0000-0000-0000ED400000}"/>
    <cellStyle name="Normal 3 2 2 3 2 8 6" xfId="17627" xr:uid="{00000000-0005-0000-0000-0000EE400000}"/>
    <cellStyle name="Normal 3 2 2 3 2 9" xfId="17628" xr:uid="{00000000-0005-0000-0000-0000EF400000}"/>
    <cellStyle name="Normal 3 2 2 3 2 9 2" xfId="17629" xr:uid="{00000000-0005-0000-0000-0000F0400000}"/>
    <cellStyle name="Normal 3 2 2 3 2 9 2 2" xfId="17630" xr:uid="{00000000-0005-0000-0000-0000F1400000}"/>
    <cellStyle name="Normal 3 2 2 3 2 9 2 2 2" xfId="17631" xr:uid="{00000000-0005-0000-0000-0000F2400000}"/>
    <cellStyle name="Normal 3 2 2 3 2 9 2 2 2 2" xfId="17632" xr:uid="{00000000-0005-0000-0000-0000F3400000}"/>
    <cellStyle name="Normal 3 2 2 3 2 9 2 2 3" xfId="17633" xr:uid="{00000000-0005-0000-0000-0000F4400000}"/>
    <cellStyle name="Normal 3 2 2 3 2 9 2 3" xfId="17634" xr:uid="{00000000-0005-0000-0000-0000F5400000}"/>
    <cellStyle name="Normal 3 2 2 3 2 9 2 3 2" xfId="17635" xr:uid="{00000000-0005-0000-0000-0000F6400000}"/>
    <cellStyle name="Normal 3 2 2 3 2 9 2 4" xfId="17636" xr:uid="{00000000-0005-0000-0000-0000F7400000}"/>
    <cellStyle name="Normal 3 2 2 3 2 9 3" xfId="17637" xr:uid="{00000000-0005-0000-0000-0000F8400000}"/>
    <cellStyle name="Normal 3 2 2 3 2 9 3 2" xfId="17638" xr:uid="{00000000-0005-0000-0000-0000F9400000}"/>
    <cellStyle name="Normal 3 2 2 3 2 9 3 2 2" xfId="17639" xr:uid="{00000000-0005-0000-0000-0000FA400000}"/>
    <cellStyle name="Normal 3 2 2 3 2 9 3 3" xfId="17640" xr:uid="{00000000-0005-0000-0000-0000FB400000}"/>
    <cellStyle name="Normal 3 2 2 3 2 9 4" xfId="17641" xr:uid="{00000000-0005-0000-0000-0000FC400000}"/>
    <cellStyle name="Normal 3 2 2 3 2 9 4 2" xfId="17642" xr:uid="{00000000-0005-0000-0000-0000FD400000}"/>
    <cellStyle name="Normal 3 2 2 3 2 9 5" xfId="17643" xr:uid="{00000000-0005-0000-0000-0000FE400000}"/>
    <cellStyle name="Normal 3 2 2 3 3" xfId="17644" xr:uid="{00000000-0005-0000-0000-0000FF400000}"/>
    <cellStyle name="Normal 3 2 2 3 3 10" xfId="17645" xr:uid="{00000000-0005-0000-0000-000000410000}"/>
    <cellStyle name="Normal 3 2 2 3 3 2" xfId="17646" xr:uid="{00000000-0005-0000-0000-000001410000}"/>
    <cellStyle name="Normal 3 2 2 3 3 2 2" xfId="17647" xr:uid="{00000000-0005-0000-0000-000002410000}"/>
    <cellStyle name="Normal 3 2 2 3 3 2 2 2" xfId="17648" xr:uid="{00000000-0005-0000-0000-000003410000}"/>
    <cellStyle name="Normal 3 2 2 3 3 2 2 2 2" xfId="17649" xr:uid="{00000000-0005-0000-0000-000004410000}"/>
    <cellStyle name="Normal 3 2 2 3 3 2 2 2 2 2" xfId="17650" xr:uid="{00000000-0005-0000-0000-000005410000}"/>
    <cellStyle name="Normal 3 2 2 3 3 2 2 2 2 2 2" xfId="17651" xr:uid="{00000000-0005-0000-0000-000006410000}"/>
    <cellStyle name="Normal 3 2 2 3 3 2 2 2 2 2 2 2" xfId="17652" xr:uid="{00000000-0005-0000-0000-000007410000}"/>
    <cellStyle name="Normal 3 2 2 3 3 2 2 2 2 2 3" xfId="17653" xr:uid="{00000000-0005-0000-0000-000008410000}"/>
    <cellStyle name="Normal 3 2 2 3 3 2 2 2 2 3" xfId="17654" xr:uid="{00000000-0005-0000-0000-000009410000}"/>
    <cellStyle name="Normal 3 2 2 3 3 2 2 2 2 3 2" xfId="17655" xr:uid="{00000000-0005-0000-0000-00000A410000}"/>
    <cellStyle name="Normal 3 2 2 3 3 2 2 2 2 4" xfId="17656" xr:uid="{00000000-0005-0000-0000-00000B410000}"/>
    <cellStyle name="Normal 3 2 2 3 3 2 2 2 3" xfId="17657" xr:uid="{00000000-0005-0000-0000-00000C410000}"/>
    <cellStyle name="Normal 3 2 2 3 3 2 2 2 3 2" xfId="17658" xr:uid="{00000000-0005-0000-0000-00000D410000}"/>
    <cellStyle name="Normal 3 2 2 3 3 2 2 2 3 2 2" xfId="17659" xr:uid="{00000000-0005-0000-0000-00000E410000}"/>
    <cellStyle name="Normal 3 2 2 3 3 2 2 2 3 3" xfId="17660" xr:uid="{00000000-0005-0000-0000-00000F410000}"/>
    <cellStyle name="Normal 3 2 2 3 3 2 2 2 4" xfId="17661" xr:uid="{00000000-0005-0000-0000-000010410000}"/>
    <cellStyle name="Normal 3 2 2 3 3 2 2 2 4 2" xfId="17662" xr:uid="{00000000-0005-0000-0000-000011410000}"/>
    <cellStyle name="Normal 3 2 2 3 3 2 2 2 5" xfId="17663" xr:uid="{00000000-0005-0000-0000-000012410000}"/>
    <cellStyle name="Normal 3 2 2 3 3 2 2 3" xfId="17664" xr:uid="{00000000-0005-0000-0000-000013410000}"/>
    <cellStyle name="Normal 3 2 2 3 3 2 2 3 2" xfId="17665" xr:uid="{00000000-0005-0000-0000-000014410000}"/>
    <cellStyle name="Normal 3 2 2 3 3 2 2 3 2 2" xfId="17666" xr:uid="{00000000-0005-0000-0000-000015410000}"/>
    <cellStyle name="Normal 3 2 2 3 3 2 2 3 2 2 2" xfId="17667" xr:uid="{00000000-0005-0000-0000-000016410000}"/>
    <cellStyle name="Normal 3 2 2 3 3 2 2 3 2 3" xfId="17668" xr:uid="{00000000-0005-0000-0000-000017410000}"/>
    <cellStyle name="Normal 3 2 2 3 3 2 2 3 3" xfId="17669" xr:uid="{00000000-0005-0000-0000-000018410000}"/>
    <cellStyle name="Normal 3 2 2 3 3 2 2 3 3 2" xfId="17670" xr:uid="{00000000-0005-0000-0000-000019410000}"/>
    <cellStyle name="Normal 3 2 2 3 3 2 2 3 4" xfId="17671" xr:uid="{00000000-0005-0000-0000-00001A410000}"/>
    <cellStyle name="Normal 3 2 2 3 3 2 2 4" xfId="17672" xr:uid="{00000000-0005-0000-0000-00001B410000}"/>
    <cellStyle name="Normal 3 2 2 3 3 2 2 4 2" xfId="17673" xr:uid="{00000000-0005-0000-0000-00001C410000}"/>
    <cellStyle name="Normal 3 2 2 3 3 2 2 4 2 2" xfId="17674" xr:uid="{00000000-0005-0000-0000-00001D410000}"/>
    <cellStyle name="Normal 3 2 2 3 3 2 2 4 2 2 2" xfId="17675" xr:uid="{00000000-0005-0000-0000-00001E410000}"/>
    <cellStyle name="Normal 3 2 2 3 3 2 2 4 2 3" xfId="17676" xr:uid="{00000000-0005-0000-0000-00001F410000}"/>
    <cellStyle name="Normal 3 2 2 3 3 2 2 4 3" xfId="17677" xr:uid="{00000000-0005-0000-0000-000020410000}"/>
    <cellStyle name="Normal 3 2 2 3 3 2 2 4 3 2" xfId="17678" xr:uid="{00000000-0005-0000-0000-000021410000}"/>
    <cellStyle name="Normal 3 2 2 3 3 2 2 4 4" xfId="17679" xr:uid="{00000000-0005-0000-0000-000022410000}"/>
    <cellStyle name="Normal 3 2 2 3 3 2 2 5" xfId="17680" xr:uid="{00000000-0005-0000-0000-000023410000}"/>
    <cellStyle name="Normal 3 2 2 3 3 2 2 5 2" xfId="17681" xr:uid="{00000000-0005-0000-0000-000024410000}"/>
    <cellStyle name="Normal 3 2 2 3 3 2 2 5 2 2" xfId="17682" xr:uid="{00000000-0005-0000-0000-000025410000}"/>
    <cellStyle name="Normal 3 2 2 3 3 2 2 5 3" xfId="17683" xr:uid="{00000000-0005-0000-0000-000026410000}"/>
    <cellStyle name="Normal 3 2 2 3 3 2 2 6" xfId="17684" xr:uid="{00000000-0005-0000-0000-000027410000}"/>
    <cellStyle name="Normal 3 2 2 3 3 2 2 6 2" xfId="17685" xr:uid="{00000000-0005-0000-0000-000028410000}"/>
    <cellStyle name="Normal 3 2 2 3 3 2 2 7" xfId="17686" xr:uid="{00000000-0005-0000-0000-000029410000}"/>
    <cellStyle name="Normal 3 2 2 3 3 2 2 7 2" xfId="17687" xr:uid="{00000000-0005-0000-0000-00002A410000}"/>
    <cellStyle name="Normal 3 2 2 3 3 2 2 8" xfId="17688" xr:uid="{00000000-0005-0000-0000-00002B410000}"/>
    <cellStyle name="Normal 3 2 2 3 3 2 3" xfId="17689" xr:uid="{00000000-0005-0000-0000-00002C410000}"/>
    <cellStyle name="Normal 3 2 2 3 3 2 3 2" xfId="17690" xr:uid="{00000000-0005-0000-0000-00002D410000}"/>
    <cellStyle name="Normal 3 2 2 3 3 2 3 2 2" xfId="17691" xr:uid="{00000000-0005-0000-0000-00002E410000}"/>
    <cellStyle name="Normal 3 2 2 3 3 2 3 2 2 2" xfId="17692" xr:uid="{00000000-0005-0000-0000-00002F410000}"/>
    <cellStyle name="Normal 3 2 2 3 3 2 3 2 2 2 2" xfId="17693" xr:uid="{00000000-0005-0000-0000-000030410000}"/>
    <cellStyle name="Normal 3 2 2 3 3 2 3 2 2 3" xfId="17694" xr:uid="{00000000-0005-0000-0000-000031410000}"/>
    <cellStyle name="Normal 3 2 2 3 3 2 3 2 3" xfId="17695" xr:uid="{00000000-0005-0000-0000-000032410000}"/>
    <cellStyle name="Normal 3 2 2 3 3 2 3 2 3 2" xfId="17696" xr:uid="{00000000-0005-0000-0000-000033410000}"/>
    <cellStyle name="Normal 3 2 2 3 3 2 3 2 4" xfId="17697" xr:uid="{00000000-0005-0000-0000-000034410000}"/>
    <cellStyle name="Normal 3 2 2 3 3 2 3 3" xfId="17698" xr:uid="{00000000-0005-0000-0000-000035410000}"/>
    <cellStyle name="Normal 3 2 2 3 3 2 3 3 2" xfId="17699" xr:uid="{00000000-0005-0000-0000-000036410000}"/>
    <cellStyle name="Normal 3 2 2 3 3 2 3 3 2 2" xfId="17700" xr:uid="{00000000-0005-0000-0000-000037410000}"/>
    <cellStyle name="Normal 3 2 2 3 3 2 3 3 3" xfId="17701" xr:uid="{00000000-0005-0000-0000-000038410000}"/>
    <cellStyle name="Normal 3 2 2 3 3 2 3 4" xfId="17702" xr:uid="{00000000-0005-0000-0000-000039410000}"/>
    <cellStyle name="Normal 3 2 2 3 3 2 3 4 2" xfId="17703" xr:uid="{00000000-0005-0000-0000-00003A410000}"/>
    <cellStyle name="Normal 3 2 2 3 3 2 3 5" xfId="17704" xr:uid="{00000000-0005-0000-0000-00003B410000}"/>
    <cellStyle name="Normal 3 2 2 3 3 2 4" xfId="17705" xr:uid="{00000000-0005-0000-0000-00003C410000}"/>
    <cellStyle name="Normal 3 2 2 3 3 2 4 2" xfId="17706" xr:uid="{00000000-0005-0000-0000-00003D410000}"/>
    <cellStyle name="Normal 3 2 2 3 3 2 4 2 2" xfId="17707" xr:uid="{00000000-0005-0000-0000-00003E410000}"/>
    <cellStyle name="Normal 3 2 2 3 3 2 4 2 2 2" xfId="17708" xr:uid="{00000000-0005-0000-0000-00003F410000}"/>
    <cellStyle name="Normal 3 2 2 3 3 2 4 2 3" xfId="17709" xr:uid="{00000000-0005-0000-0000-000040410000}"/>
    <cellStyle name="Normal 3 2 2 3 3 2 4 3" xfId="17710" xr:uid="{00000000-0005-0000-0000-000041410000}"/>
    <cellStyle name="Normal 3 2 2 3 3 2 4 3 2" xfId="17711" xr:uid="{00000000-0005-0000-0000-000042410000}"/>
    <cellStyle name="Normal 3 2 2 3 3 2 4 4" xfId="17712" xr:uid="{00000000-0005-0000-0000-000043410000}"/>
    <cellStyle name="Normal 3 2 2 3 3 2 5" xfId="17713" xr:uid="{00000000-0005-0000-0000-000044410000}"/>
    <cellStyle name="Normal 3 2 2 3 3 2 5 2" xfId="17714" xr:uid="{00000000-0005-0000-0000-000045410000}"/>
    <cellStyle name="Normal 3 2 2 3 3 2 5 2 2" xfId="17715" xr:uid="{00000000-0005-0000-0000-000046410000}"/>
    <cellStyle name="Normal 3 2 2 3 3 2 5 2 2 2" xfId="17716" xr:uid="{00000000-0005-0000-0000-000047410000}"/>
    <cellStyle name="Normal 3 2 2 3 3 2 5 2 3" xfId="17717" xr:uid="{00000000-0005-0000-0000-000048410000}"/>
    <cellStyle name="Normal 3 2 2 3 3 2 5 3" xfId="17718" xr:uid="{00000000-0005-0000-0000-000049410000}"/>
    <cellStyle name="Normal 3 2 2 3 3 2 5 3 2" xfId="17719" xr:uid="{00000000-0005-0000-0000-00004A410000}"/>
    <cellStyle name="Normal 3 2 2 3 3 2 5 4" xfId="17720" xr:uid="{00000000-0005-0000-0000-00004B410000}"/>
    <cellStyle name="Normal 3 2 2 3 3 2 6" xfId="17721" xr:uid="{00000000-0005-0000-0000-00004C410000}"/>
    <cellStyle name="Normal 3 2 2 3 3 2 6 2" xfId="17722" xr:uid="{00000000-0005-0000-0000-00004D410000}"/>
    <cellStyle name="Normal 3 2 2 3 3 2 6 2 2" xfId="17723" xr:uid="{00000000-0005-0000-0000-00004E410000}"/>
    <cellStyle name="Normal 3 2 2 3 3 2 6 3" xfId="17724" xr:uid="{00000000-0005-0000-0000-00004F410000}"/>
    <cellStyle name="Normal 3 2 2 3 3 2 7" xfId="17725" xr:uid="{00000000-0005-0000-0000-000050410000}"/>
    <cellStyle name="Normal 3 2 2 3 3 2 7 2" xfId="17726" xr:uid="{00000000-0005-0000-0000-000051410000}"/>
    <cellStyle name="Normal 3 2 2 3 3 2 8" xfId="17727" xr:uid="{00000000-0005-0000-0000-000052410000}"/>
    <cellStyle name="Normal 3 2 2 3 3 2 8 2" xfId="17728" xr:uid="{00000000-0005-0000-0000-000053410000}"/>
    <cellStyle name="Normal 3 2 2 3 3 2 9" xfId="17729" xr:uid="{00000000-0005-0000-0000-000054410000}"/>
    <cellStyle name="Normal 3 2 2 3 3 3" xfId="17730" xr:uid="{00000000-0005-0000-0000-000055410000}"/>
    <cellStyle name="Normal 3 2 2 3 3 3 2" xfId="17731" xr:uid="{00000000-0005-0000-0000-000056410000}"/>
    <cellStyle name="Normal 3 2 2 3 3 3 2 2" xfId="17732" xr:uid="{00000000-0005-0000-0000-000057410000}"/>
    <cellStyle name="Normal 3 2 2 3 3 3 2 2 2" xfId="17733" xr:uid="{00000000-0005-0000-0000-000058410000}"/>
    <cellStyle name="Normal 3 2 2 3 3 3 2 2 2 2" xfId="17734" xr:uid="{00000000-0005-0000-0000-000059410000}"/>
    <cellStyle name="Normal 3 2 2 3 3 3 2 2 2 2 2" xfId="17735" xr:uid="{00000000-0005-0000-0000-00005A410000}"/>
    <cellStyle name="Normal 3 2 2 3 3 3 2 2 2 3" xfId="17736" xr:uid="{00000000-0005-0000-0000-00005B410000}"/>
    <cellStyle name="Normal 3 2 2 3 3 3 2 2 3" xfId="17737" xr:uid="{00000000-0005-0000-0000-00005C410000}"/>
    <cellStyle name="Normal 3 2 2 3 3 3 2 2 3 2" xfId="17738" xr:uid="{00000000-0005-0000-0000-00005D410000}"/>
    <cellStyle name="Normal 3 2 2 3 3 3 2 2 4" xfId="17739" xr:uid="{00000000-0005-0000-0000-00005E410000}"/>
    <cellStyle name="Normal 3 2 2 3 3 3 2 3" xfId="17740" xr:uid="{00000000-0005-0000-0000-00005F410000}"/>
    <cellStyle name="Normal 3 2 2 3 3 3 2 3 2" xfId="17741" xr:uid="{00000000-0005-0000-0000-000060410000}"/>
    <cellStyle name="Normal 3 2 2 3 3 3 2 3 2 2" xfId="17742" xr:uid="{00000000-0005-0000-0000-000061410000}"/>
    <cellStyle name="Normal 3 2 2 3 3 3 2 3 3" xfId="17743" xr:uid="{00000000-0005-0000-0000-000062410000}"/>
    <cellStyle name="Normal 3 2 2 3 3 3 2 4" xfId="17744" xr:uid="{00000000-0005-0000-0000-000063410000}"/>
    <cellStyle name="Normal 3 2 2 3 3 3 2 4 2" xfId="17745" xr:uid="{00000000-0005-0000-0000-000064410000}"/>
    <cellStyle name="Normal 3 2 2 3 3 3 2 5" xfId="17746" xr:uid="{00000000-0005-0000-0000-000065410000}"/>
    <cellStyle name="Normal 3 2 2 3 3 3 3" xfId="17747" xr:uid="{00000000-0005-0000-0000-000066410000}"/>
    <cellStyle name="Normal 3 2 2 3 3 3 3 2" xfId="17748" xr:uid="{00000000-0005-0000-0000-000067410000}"/>
    <cellStyle name="Normal 3 2 2 3 3 3 3 2 2" xfId="17749" xr:uid="{00000000-0005-0000-0000-000068410000}"/>
    <cellStyle name="Normal 3 2 2 3 3 3 3 2 2 2" xfId="17750" xr:uid="{00000000-0005-0000-0000-000069410000}"/>
    <cellStyle name="Normal 3 2 2 3 3 3 3 2 3" xfId="17751" xr:uid="{00000000-0005-0000-0000-00006A410000}"/>
    <cellStyle name="Normal 3 2 2 3 3 3 3 3" xfId="17752" xr:uid="{00000000-0005-0000-0000-00006B410000}"/>
    <cellStyle name="Normal 3 2 2 3 3 3 3 3 2" xfId="17753" xr:uid="{00000000-0005-0000-0000-00006C410000}"/>
    <cellStyle name="Normal 3 2 2 3 3 3 3 4" xfId="17754" xr:uid="{00000000-0005-0000-0000-00006D410000}"/>
    <cellStyle name="Normal 3 2 2 3 3 3 4" xfId="17755" xr:uid="{00000000-0005-0000-0000-00006E410000}"/>
    <cellStyle name="Normal 3 2 2 3 3 3 4 2" xfId="17756" xr:uid="{00000000-0005-0000-0000-00006F410000}"/>
    <cellStyle name="Normal 3 2 2 3 3 3 4 2 2" xfId="17757" xr:uid="{00000000-0005-0000-0000-000070410000}"/>
    <cellStyle name="Normal 3 2 2 3 3 3 4 2 2 2" xfId="17758" xr:uid="{00000000-0005-0000-0000-000071410000}"/>
    <cellStyle name="Normal 3 2 2 3 3 3 4 2 3" xfId="17759" xr:uid="{00000000-0005-0000-0000-000072410000}"/>
    <cellStyle name="Normal 3 2 2 3 3 3 4 3" xfId="17760" xr:uid="{00000000-0005-0000-0000-000073410000}"/>
    <cellStyle name="Normal 3 2 2 3 3 3 4 3 2" xfId="17761" xr:uid="{00000000-0005-0000-0000-000074410000}"/>
    <cellStyle name="Normal 3 2 2 3 3 3 4 4" xfId="17762" xr:uid="{00000000-0005-0000-0000-000075410000}"/>
    <cellStyle name="Normal 3 2 2 3 3 3 5" xfId="17763" xr:uid="{00000000-0005-0000-0000-000076410000}"/>
    <cellStyle name="Normal 3 2 2 3 3 3 5 2" xfId="17764" xr:uid="{00000000-0005-0000-0000-000077410000}"/>
    <cellStyle name="Normal 3 2 2 3 3 3 5 2 2" xfId="17765" xr:uid="{00000000-0005-0000-0000-000078410000}"/>
    <cellStyle name="Normal 3 2 2 3 3 3 5 3" xfId="17766" xr:uid="{00000000-0005-0000-0000-000079410000}"/>
    <cellStyle name="Normal 3 2 2 3 3 3 6" xfId="17767" xr:uid="{00000000-0005-0000-0000-00007A410000}"/>
    <cellStyle name="Normal 3 2 2 3 3 3 6 2" xfId="17768" xr:uid="{00000000-0005-0000-0000-00007B410000}"/>
    <cellStyle name="Normal 3 2 2 3 3 3 7" xfId="17769" xr:uid="{00000000-0005-0000-0000-00007C410000}"/>
    <cellStyle name="Normal 3 2 2 3 3 3 7 2" xfId="17770" xr:uid="{00000000-0005-0000-0000-00007D410000}"/>
    <cellStyle name="Normal 3 2 2 3 3 3 8" xfId="17771" xr:uid="{00000000-0005-0000-0000-00007E410000}"/>
    <cellStyle name="Normal 3 2 2 3 3 4" xfId="17772" xr:uid="{00000000-0005-0000-0000-00007F410000}"/>
    <cellStyle name="Normal 3 2 2 3 3 4 2" xfId="17773" xr:uid="{00000000-0005-0000-0000-000080410000}"/>
    <cellStyle name="Normal 3 2 2 3 3 4 2 2" xfId="17774" xr:uid="{00000000-0005-0000-0000-000081410000}"/>
    <cellStyle name="Normal 3 2 2 3 3 4 2 2 2" xfId="17775" xr:uid="{00000000-0005-0000-0000-000082410000}"/>
    <cellStyle name="Normal 3 2 2 3 3 4 2 2 2 2" xfId="17776" xr:uid="{00000000-0005-0000-0000-000083410000}"/>
    <cellStyle name="Normal 3 2 2 3 3 4 2 2 3" xfId="17777" xr:uid="{00000000-0005-0000-0000-000084410000}"/>
    <cellStyle name="Normal 3 2 2 3 3 4 2 3" xfId="17778" xr:uid="{00000000-0005-0000-0000-000085410000}"/>
    <cellStyle name="Normal 3 2 2 3 3 4 2 3 2" xfId="17779" xr:uid="{00000000-0005-0000-0000-000086410000}"/>
    <cellStyle name="Normal 3 2 2 3 3 4 2 4" xfId="17780" xr:uid="{00000000-0005-0000-0000-000087410000}"/>
    <cellStyle name="Normal 3 2 2 3 3 4 3" xfId="17781" xr:uid="{00000000-0005-0000-0000-000088410000}"/>
    <cellStyle name="Normal 3 2 2 3 3 4 3 2" xfId="17782" xr:uid="{00000000-0005-0000-0000-000089410000}"/>
    <cellStyle name="Normal 3 2 2 3 3 4 3 2 2" xfId="17783" xr:uid="{00000000-0005-0000-0000-00008A410000}"/>
    <cellStyle name="Normal 3 2 2 3 3 4 3 3" xfId="17784" xr:uid="{00000000-0005-0000-0000-00008B410000}"/>
    <cellStyle name="Normal 3 2 2 3 3 4 4" xfId="17785" xr:uid="{00000000-0005-0000-0000-00008C410000}"/>
    <cellStyle name="Normal 3 2 2 3 3 4 4 2" xfId="17786" xr:uid="{00000000-0005-0000-0000-00008D410000}"/>
    <cellStyle name="Normal 3 2 2 3 3 4 5" xfId="17787" xr:uid="{00000000-0005-0000-0000-00008E410000}"/>
    <cellStyle name="Normal 3 2 2 3 3 5" xfId="17788" xr:uid="{00000000-0005-0000-0000-00008F410000}"/>
    <cellStyle name="Normal 3 2 2 3 3 5 2" xfId="17789" xr:uid="{00000000-0005-0000-0000-000090410000}"/>
    <cellStyle name="Normal 3 2 2 3 3 5 2 2" xfId="17790" xr:uid="{00000000-0005-0000-0000-000091410000}"/>
    <cellStyle name="Normal 3 2 2 3 3 5 2 2 2" xfId="17791" xr:uid="{00000000-0005-0000-0000-000092410000}"/>
    <cellStyle name="Normal 3 2 2 3 3 5 2 3" xfId="17792" xr:uid="{00000000-0005-0000-0000-000093410000}"/>
    <cellStyle name="Normal 3 2 2 3 3 5 3" xfId="17793" xr:uid="{00000000-0005-0000-0000-000094410000}"/>
    <cellStyle name="Normal 3 2 2 3 3 5 3 2" xfId="17794" xr:uid="{00000000-0005-0000-0000-000095410000}"/>
    <cellStyle name="Normal 3 2 2 3 3 5 4" xfId="17795" xr:uid="{00000000-0005-0000-0000-000096410000}"/>
    <cellStyle name="Normal 3 2 2 3 3 6" xfId="17796" xr:uid="{00000000-0005-0000-0000-000097410000}"/>
    <cellStyle name="Normal 3 2 2 3 3 6 2" xfId="17797" xr:uid="{00000000-0005-0000-0000-000098410000}"/>
    <cellStyle name="Normal 3 2 2 3 3 6 2 2" xfId="17798" xr:uid="{00000000-0005-0000-0000-000099410000}"/>
    <cellStyle name="Normal 3 2 2 3 3 6 2 2 2" xfId="17799" xr:uid="{00000000-0005-0000-0000-00009A410000}"/>
    <cellStyle name="Normal 3 2 2 3 3 6 2 3" xfId="17800" xr:uid="{00000000-0005-0000-0000-00009B410000}"/>
    <cellStyle name="Normal 3 2 2 3 3 6 3" xfId="17801" xr:uid="{00000000-0005-0000-0000-00009C410000}"/>
    <cellStyle name="Normal 3 2 2 3 3 6 3 2" xfId="17802" xr:uid="{00000000-0005-0000-0000-00009D410000}"/>
    <cellStyle name="Normal 3 2 2 3 3 6 4" xfId="17803" xr:uid="{00000000-0005-0000-0000-00009E410000}"/>
    <cellStyle name="Normal 3 2 2 3 3 7" xfId="17804" xr:uid="{00000000-0005-0000-0000-00009F410000}"/>
    <cellStyle name="Normal 3 2 2 3 3 7 2" xfId="17805" xr:uid="{00000000-0005-0000-0000-0000A0410000}"/>
    <cellStyle name="Normal 3 2 2 3 3 7 2 2" xfId="17806" xr:uid="{00000000-0005-0000-0000-0000A1410000}"/>
    <cellStyle name="Normal 3 2 2 3 3 7 3" xfId="17807" xr:uid="{00000000-0005-0000-0000-0000A2410000}"/>
    <cellStyle name="Normal 3 2 2 3 3 8" xfId="17808" xr:uid="{00000000-0005-0000-0000-0000A3410000}"/>
    <cellStyle name="Normal 3 2 2 3 3 8 2" xfId="17809" xr:uid="{00000000-0005-0000-0000-0000A4410000}"/>
    <cellStyle name="Normal 3 2 2 3 3 9" xfId="17810" xr:uid="{00000000-0005-0000-0000-0000A5410000}"/>
    <cellStyle name="Normal 3 2 2 3 3 9 2" xfId="17811" xr:uid="{00000000-0005-0000-0000-0000A6410000}"/>
    <cellStyle name="Normal 3 2 2 3 4" xfId="17812" xr:uid="{00000000-0005-0000-0000-0000A7410000}"/>
    <cellStyle name="Normal 3 2 2 3 4 10" xfId="17813" xr:uid="{00000000-0005-0000-0000-0000A8410000}"/>
    <cellStyle name="Normal 3 2 2 3 4 2" xfId="17814" xr:uid="{00000000-0005-0000-0000-0000A9410000}"/>
    <cellStyle name="Normal 3 2 2 3 4 2 2" xfId="17815" xr:uid="{00000000-0005-0000-0000-0000AA410000}"/>
    <cellStyle name="Normal 3 2 2 3 4 2 2 2" xfId="17816" xr:uid="{00000000-0005-0000-0000-0000AB410000}"/>
    <cellStyle name="Normal 3 2 2 3 4 2 2 2 2" xfId="17817" xr:uid="{00000000-0005-0000-0000-0000AC410000}"/>
    <cellStyle name="Normal 3 2 2 3 4 2 2 2 2 2" xfId="17818" xr:uid="{00000000-0005-0000-0000-0000AD410000}"/>
    <cellStyle name="Normal 3 2 2 3 4 2 2 2 2 2 2" xfId="17819" xr:uid="{00000000-0005-0000-0000-0000AE410000}"/>
    <cellStyle name="Normal 3 2 2 3 4 2 2 2 2 2 2 2" xfId="17820" xr:uid="{00000000-0005-0000-0000-0000AF410000}"/>
    <cellStyle name="Normal 3 2 2 3 4 2 2 2 2 2 3" xfId="17821" xr:uid="{00000000-0005-0000-0000-0000B0410000}"/>
    <cellStyle name="Normal 3 2 2 3 4 2 2 2 2 3" xfId="17822" xr:uid="{00000000-0005-0000-0000-0000B1410000}"/>
    <cellStyle name="Normal 3 2 2 3 4 2 2 2 2 3 2" xfId="17823" xr:uid="{00000000-0005-0000-0000-0000B2410000}"/>
    <cellStyle name="Normal 3 2 2 3 4 2 2 2 2 4" xfId="17824" xr:uid="{00000000-0005-0000-0000-0000B3410000}"/>
    <cellStyle name="Normal 3 2 2 3 4 2 2 2 3" xfId="17825" xr:uid="{00000000-0005-0000-0000-0000B4410000}"/>
    <cellStyle name="Normal 3 2 2 3 4 2 2 2 3 2" xfId="17826" xr:uid="{00000000-0005-0000-0000-0000B5410000}"/>
    <cellStyle name="Normal 3 2 2 3 4 2 2 2 3 2 2" xfId="17827" xr:uid="{00000000-0005-0000-0000-0000B6410000}"/>
    <cellStyle name="Normal 3 2 2 3 4 2 2 2 3 3" xfId="17828" xr:uid="{00000000-0005-0000-0000-0000B7410000}"/>
    <cellStyle name="Normal 3 2 2 3 4 2 2 2 4" xfId="17829" xr:uid="{00000000-0005-0000-0000-0000B8410000}"/>
    <cellStyle name="Normal 3 2 2 3 4 2 2 2 4 2" xfId="17830" xr:uid="{00000000-0005-0000-0000-0000B9410000}"/>
    <cellStyle name="Normal 3 2 2 3 4 2 2 2 5" xfId="17831" xr:uid="{00000000-0005-0000-0000-0000BA410000}"/>
    <cellStyle name="Normal 3 2 2 3 4 2 2 3" xfId="17832" xr:uid="{00000000-0005-0000-0000-0000BB410000}"/>
    <cellStyle name="Normal 3 2 2 3 4 2 2 3 2" xfId="17833" xr:uid="{00000000-0005-0000-0000-0000BC410000}"/>
    <cellStyle name="Normal 3 2 2 3 4 2 2 3 2 2" xfId="17834" xr:uid="{00000000-0005-0000-0000-0000BD410000}"/>
    <cellStyle name="Normal 3 2 2 3 4 2 2 3 2 2 2" xfId="17835" xr:uid="{00000000-0005-0000-0000-0000BE410000}"/>
    <cellStyle name="Normal 3 2 2 3 4 2 2 3 2 3" xfId="17836" xr:uid="{00000000-0005-0000-0000-0000BF410000}"/>
    <cellStyle name="Normal 3 2 2 3 4 2 2 3 3" xfId="17837" xr:uid="{00000000-0005-0000-0000-0000C0410000}"/>
    <cellStyle name="Normal 3 2 2 3 4 2 2 3 3 2" xfId="17838" xr:uid="{00000000-0005-0000-0000-0000C1410000}"/>
    <cellStyle name="Normal 3 2 2 3 4 2 2 3 4" xfId="17839" xr:uid="{00000000-0005-0000-0000-0000C2410000}"/>
    <cellStyle name="Normal 3 2 2 3 4 2 2 4" xfId="17840" xr:uid="{00000000-0005-0000-0000-0000C3410000}"/>
    <cellStyle name="Normal 3 2 2 3 4 2 2 4 2" xfId="17841" xr:uid="{00000000-0005-0000-0000-0000C4410000}"/>
    <cellStyle name="Normal 3 2 2 3 4 2 2 4 2 2" xfId="17842" xr:uid="{00000000-0005-0000-0000-0000C5410000}"/>
    <cellStyle name="Normal 3 2 2 3 4 2 2 4 2 2 2" xfId="17843" xr:uid="{00000000-0005-0000-0000-0000C6410000}"/>
    <cellStyle name="Normal 3 2 2 3 4 2 2 4 2 3" xfId="17844" xr:uid="{00000000-0005-0000-0000-0000C7410000}"/>
    <cellStyle name="Normal 3 2 2 3 4 2 2 4 3" xfId="17845" xr:uid="{00000000-0005-0000-0000-0000C8410000}"/>
    <cellStyle name="Normal 3 2 2 3 4 2 2 4 3 2" xfId="17846" xr:uid="{00000000-0005-0000-0000-0000C9410000}"/>
    <cellStyle name="Normal 3 2 2 3 4 2 2 4 4" xfId="17847" xr:uid="{00000000-0005-0000-0000-0000CA410000}"/>
    <cellStyle name="Normal 3 2 2 3 4 2 2 5" xfId="17848" xr:uid="{00000000-0005-0000-0000-0000CB410000}"/>
    <cellStyle name="Normal 3 2 2 3 4 2 2 5 2" xfId="17849" xr:uid="{00000000-0005-0000-0000-0000CC410000}"/>
    <cellStyle name="Normal 3 2 2 3 4 2 2 5 2 2" xfId="17850" xr:uid="{00000000-0005-0000-0000-0000CD410000}"/>
    <cellStyle name="Normal 3 2 2 3 4 2 2 5 3" xfId="17851" xr:uid="{00000000-0005-0000-0000-0000CE410000}"/>
    <cellStyle name="Normal 3 2 2 3 4 2 2 6" xfId="17852" xr:uid="{00000000-0005-0000-0000-0000CF410000}"/>
    <cellStyle name="Normal 3 2 2 3 4 2 2 6 2" xfId="17853" xr:uid="{00000000-0005-0000-0000-0000D0410000}"/>
    <cellStyle name="Normal 3 2 2 3 4 2 2 7" xfId="17854" xr:uid="{00000000-0005-0000-0000-0000D1410000}"/>
    <cellStyle name="Normal 3 2 2 3 4 2 2 7 2" xfId="17855" xr:uid="{00000000-0005-0000-0000-0000D2410000}"/>
    <cellStyle name="Normal 3 2 2 3 4 2 2 8" xfId="17856" xr:uid="{00000000-0005-0000-0000-0000D3410000}"/>
    <cellStyle name="Normal 3 2 2 3 4 2 3" xfId="17857" xr:uid="{00000000-0005-0000-0000-0000D4410000}"/>
    <cellStyle name="Normal 3 2 2 3 4 2 3 2" xfId="17858" xr:uid="{00000000-0005-0000-0000-0000D5410000}"/>
    <cellStyle name="Normal 3 2 2 3 4 2 3 2 2" xfId="17859" xr:uid="{00000000-0005-0000-0000-0000D6410000}"/>
    <cellStyle name="Normal 3 2 2 3 4 2 3 2 2 2" xfId="17860" xr:uid="{00000000-0005-0000-0000-0000D7410000}"/>
    <cellStyle name="Normal 3 2 2 3 4 2 3 2 2 2 2" xfId="17861" xr:uid="{00000000-0005-0000-0000-0000D8410000}"/>
    <cellStyle name="Normal 3 2 2 3 4 2 3 2 2 3" xfId="17862" xr:uid="{00000000-0005-0000-0000-0000D9410000}"/>
    <cellStyle name="Normal 3 2 2 3 4 2 3 2 3" xfId="17863" xr:uid="{00000000-0005-0000-0000-0000DA410000}"/>
    <cellStyle name="Normal 3 2 2 3 4 2 3 2 3 2" xfId="17864" xr:uid="{00000000-0005-0000-0000-0000DB410000}"/>
    <cellStyle name="Normal 3 2 2 3 4 2 3 2 4" xfId="17865" xr:uid="{00000000-0005-0000-0000-0000DC410000}"/>
    <cellStyle name="Normal 3 2 2 3 4 2 3 3" xfId="17866" xr:uid="{00000000-0005-0000-0000-0000DD410000}"/>
    <cellStyle name="Normal 3 2 2 3 4 2 3 3 2" xfId="17867" xr:uid="{00000000-0005-0000-0000-0000DE410000}"/>
    <cellStyle name="Normal 3 2 2 3 4 2 3 3 2 2" xfId="17868" xr:uid="{00000000-0005-0000-0000-0000DF410000}"/>
    <cellStyle name="Normal 3 2 2 3 4 2 3 3 3" xfId="17869" xr:uid="{00000000-0005-0000-0000-0000E0410000}"/>
    <cellStyle name="Normal 3 2 2 3 4 2 3 4" xfId="17870" xr:uid="{00000000-0005-0000-0000-0000E1410000}"/>
    <cellStyle name="Normal 3 2 2 3 4 2 3 4 2" xfId="17871" xr:uid="{00000000-0005-0000-0000-0000E2410000}"/>
    <cellStyle name="Normal 3 2 2 3 4 2 3 5" xfId="17872" xr:uid="{00000000-0005-0000-0000-0000E3410000}"/>
    <cellStyle name="Normal 3 2 2 3 4 2 4" xfId="17873" xr:uid="{00000000-0005-0000-0000-0000E4410000}"/>
    <cellStyle name="Normal 3 2 2 3 4 2 4 2" xfId="17874" xr:uid="{00000000-0005-0000-0000-0000E5410000}"/>
    <cellStyle name="Normal 3 2 2 3 4 2 4 2 2" xfId="17875" xr:uid="{00000000-0005-0000-0000-0000E6410000}"/>
    <cellStyle name="Normal 3 2 2 3 4 2 4 2 2 2" xfId="17876" xr:uid="{00000000-0005-0000-0000-0000E7410000}"/>
    <cellStyle name="Normal 3 2 2 3 4 2 4 2 3" xfId="17877" xr:uid="{00000000-0005-0000-0000-0000E8410000}"/>
    <cellStyle name="Normal 3 2 2 3 4 2 4 3" xfId="17878" xr:uid="{00000000-0005-0000-0000-0000E9410000}"/>
    <cellStyle name="Normal 3 2 2 3 4 2 4 3 2" xfId="17879" xr:uid="{00000000-0005-0000-0000-0000EA410000}"/>
    <cellStyle name="Normal 3 2 2 3 4 2 4 4" xfId="17880" xr:uid="{00000000-0005-0000-0000-0000EB410000}"/>
    <cellStyle name="Normal 3 2 2 3 4 2 5" xfId="17881" xr:uid="{00000000-0005-0000-0000-0000EC410000}"/>
    <cellStyle name="Normal 3 2 2 3 4 2 5 2" xfId="17882" xr:uid="{00000000-0005-0000-0000-0000ED410000}"/>
    <cellStyle name="Normal 3 2 2 3 4 2 5 2 2" xfId="17883" xr:uid="{00000000-0005-0000-0000-0000EE410000}"/>
    <cellStyle name="Normal 3 2 2 3 4 2 5 2 2 2" xfId="17884" xr:uid="{00000000-0005-0000-0000-0000EF410000}"/>
    <cellStyle name="Normal 3 2 2 3 4 2 5 2 3" xfId="17885" xr:uid="{00000000-0005-0000-0000-0000F0410000}"/>
    <cellStyle name="Normal 3 2 2 3 4 2 5 3" xfId="17886" xr:uid="{00000000-0005-0000-0000-0000F1410000}"/>
    <cellStyle name="Normal 3 2 2 3 4 2 5 3 2" xfId="17887" xr:uid="{00000000-0005-0000-0000-0000F2410000}"/>
    <cellStyle name="Normal 3 2 2 3 4 2 5 4" xfId="17888" xr:uid="{00000000-0005-0000-0000-0000F3410000}"/>
    <cellStyle name="Normal 3 2 2 3 4 2 6" xfId="17889" xr:uid="{00000000-0005-0000-0000-0000F4410000}"/>
    <cellStyle name="Normal 3 2 2 3 4 2 6 2" xfId="17890" xr:uid="{00000000-0005-0000-0000-0000F5410000}"/>
    <cellStyle name="Normal 3 2 2 3 4 2 6 2 2" xfId="17891" xr:uid="{00000000-0005-0000-0000-0000F6410000}"/>
    <cellStyle name="Normal 3 2 2 3 4 2 6 3" xfId="17892" xr:uid="{00000000-0005-0000-0000-0000F7410000}"/>
    <cellStyle name="Normal 3 2 2 3 4 2 7" xfId="17893" xr:uid="{00000000-0005-0000-0000-0000F8410000}"/>
    <cellStyle name="Normal 3 2 2 3 4 2 7 2" xfId="17894" xr:uid="{00000000-0005-0000-0000-0000F9410000}"/>
    <cellStyle name="Normal 3 2 2 3 4 2 8" xfId="17895" xr:uid="{00000000-0005-0000-0000-0000FA410000}"/>
    <cellStyle name="Normal 3 2 2 3 4 2 8 2" xfId="17896" xr:uid="{00000000-0005-0000-0000-0000FB410000}"/>
    <cellStyle name="Normal 3 2 2 3 4 2 9" xfId="17897" xr:uid="{00000000-0005-0000-0000-0000FC410000}"/>
    <cellStyle name="Normal 3 2 2 3 4 3" xfId="17898" xr:uid="{00000000-0005-0000-0000-0000FD410000}"/>
    <cellStyle name="Normal 3 2 2 3 4 3 2" xfId="17899" xr:uid="{00000000-0005-0000-0000-0000FE410000}"/>
    <cellStyle name="Normal 3 2 2 3 4 3 2 2" xfId="17900" xr:uid="{00000000-0005-0000-0000-0000FF410000}"/>
    <cellStyle name="Normal 3 2 2 3 4 3 2 2 2" xfId="17901" xr:uid="{00000000-0005-0000-0000-000000420000}"/>
    <cellStyle name="Normal 3 2 2 3 4 3 2 2 2 2" xfId="17902" xr:uid="{00000000-0005-0000-0000-000001420000}"/>
    <cellStyle name="Normal 3 2 2 3 4 3 2 2 2 2 2" xfId="17903" xr:uid="{00000000-0005-0000-0000-000002420000}"/>
    <cellStyle name="Normal 3 2 2 3 4 3 2 2 2 3" xfId="17904" xr:uid="{00000000-0005-0000-0000-000003420000}"/>
    <cellStyle name="Normal 3 2 2 3 4 3 2 2 3" xfId="17905" xr:uid="{00000000-0005-0000-0000-000004420000}"/>
    <cellStyle name="Normal 3 2 2 3 4 3 2 2 3 2" xfId="17906" xr:uid="{00000000-0005-0000-0000-000005420000}"/>
    <cellStyle name="Normal 3 2 2 3 4 3 2 2 4" xfId="17907" xr:uid="{00000000-0005-0000-0000-000006420000}"/>
    <cellStyle name="Normal 3 2 2 3 4 3 2 3" xfId="17908" xr:uid="{00000000-0005-0000-0000-000007420000}"/>
    <cellStyle name="Normal 3 2 2 3 4 3 2 3 2" xfId="17909" xr:uid="{00000000-0005-0000-0000-000008420000}"/>
    <cellStyle name="Normal 3 2 2 3 4 3 2 3 2 2" xfId="17910" xr:uid="{00000000-0005-0000-0000-000009420000}"/>
    <cellStyle name="Normal 3 2 2 3 4 3 2 3 3" xfId="17911" xr:uid="{00000000-0005-0000-0000-00000A420000}"/>
    <cellStyle name="Normal 3 2 2 3 4 3 2 4" xfId="17912" xr:uid="{00000000-0005-0000-0000-00000B420000}"/>
    <cellStyle name="Normal 3 2 2 3 4 3 2 4 2" xfId="17913" xr:uid="{00000000-0005-0000-0000-00000C420000}"/>
    <cellStyle name="Normal 3 2 2 3 4 3 2 5" xfId="17914" xr:uid="{00000000-0005-0000-0000-00000D420000}"/>
    <cellStyle name="Normal 3 2 2 3 4 3 3" xfId="17915" xr:uid="{00000000-0005-0000-0000-00000E420000}"/>
    <cellStyle name="Normal 3 2 2 3 4 3 3 2" xfId="17916" xr:uid="{00000000-0005-0000-0000-00000F420000}"/>
    <cellStyle name="Normal 3 2 2 3 4 3 3 2 2" xfId="17917" xr:uid="{00000000-0005-0000-0000-000010420000}"/>
    <cellStyle name="Normal 3 2 2 3 4 3 3 2 2 2" xfId="17918" xr:uid="{00000000-0005-0000-0000-000011420000}"/>
    <cellStyle name="Normal 3 2 2 3 4 3 3 2 3" xfId="17919" xr:uid="{00000000-0005-0000-0000-000012420000}"/>
    <cellStyle name="Normal 3 2 2 3 4 3 3 3" xfId="17920" xr:uid="{00000000-0005-0000-0000-000013420000}"/>
    <cellStyle name="Normal 3 2 2 3 4 3 3 3 2" xfId="17921" xr:uid="{00000000-0005-0000-0000-000014420000}"/>
    <cellStyle name="Normal 3 2 2 3 4 3 3 4" xfId="17922" xr:uid="{00000000-0005-0000-0000-000015420000}"/>
    <cellStyle name="Normal 3 2 2 3 4 3 4" xfId="17923" xr:uid="{00000000-0005-0000-0000-000016420000}"/>
    <cellStyle name="Normal 3 2 2 3 4 3 4 2" xfId="17924" xr:uid="{00000000-0005-0000-0000-000017420000}"/>
    <cellStyle name="Normal 3 2 2 3 4 3 4 2 2" xfId="17925" xr:uid="{00000000-0005-0000-0000-000018420000}"/>
    <cellStyle name="Normal 3 2 2 3 4 3 4 2 2 2" xfId="17926" xr:uid="{00000000-0005-0000-0000-000019420000}"/>
    <cellStyle name="Normal 3 2 2 3 4 3 4 2 3" xfId="17927" xr:uid="{00000000-0005-0000-0000-00001A420000}"/>
    <cellStyle name="Normal 3 2 2 3 4 3 4 3" xfId="17928" xr:uid="{00000000-0005-0000-0000-00001B420000}"/>
    <cellStyle name="Normal 3 2 2 3 4 3 4 3 2" xfId="17929" xr:uid="{00000000-0005-0000-0000-00001C420000}"/>
    <cellStyle name="Normal 3 2 2 3 4 3 4 4" xfId="17930" xr:uid="{00000000-0005-0000-0000-00001D420000}"/>
    <cellStyle name="Normal 3 2 2 3 4 3 5" xfId="17931" xr:uid="{00000000-0005-0000-0000-00001E420000}"/>
    <cellStyle name="Normal 3 2 2 3 4 3 5 2" xfId="17932" xr:uid="{00000000-0005-0000-0000-00001F420000}"/>
    <cellStyle name="Normal 3 2 2 3 4 3 5 2 2" xfId="17933" xr:uid="{00000000-0005-0000-0000-000020420000}"/>
    <cellStyle name="Normal 3 2 2 3 4 3 5 3" xfId="17934" xr:uid="{00000000-0005-0000-0000-000021420000}"/>
    <cellStyle name="Normal 3 2 2 3 4 3 6" xfId="17935" xr:uid="{00000000-0005-0000-0000-000022420000}"/>
    <cellStyle name="Normal 3 2 2 3 4 3 6 2" xfId="17936" xr:uid="{00000000-0005-0000-0000-000023420000}"/>
    <cellStyle name="Normal 3 2 2 3 4 3 7" xfId="17937" xr:uid="{00000000-0005-0000-0000-000024420000}"/>
    <cellStyle name="Normal 3 2 2 3 4 3 7 2" xfId="17938" xr:uid="{00000000-0005-0000-0000-000025420000}"/>
    <cellStyle name="Normal 3 2 2 3 4 3 8" xfId="17939" xr:uid="{00000000-0005-0000-0000-000026420000}"/>
    <cellStyle name="Normal 3 2 2 3 4 4" xfId="17940" xr:uid="{00000000-0005-0000-0000-000027420000}"/>
    <cellStyle name="Normal 3 2 2 3 4 4 2" xfId="17941" xr:uid="{00000000-0005-0000-0000-000028420000}"/>
    <cellStyle name="Normal 3 2 2 3 4 4 2 2" xfId="17942" xr:uid="{00000000-0005-0000-0000-000029420000}"/>
    <cellStyle name="Normal 3 2 2 3 4 4 2 2 2" xfId="17943" xr:uid="{00000000-0005-0000-0000-00002A420000}"/>
    <cellStyle name="Normal 3 2 2 3 4 4 2 2 2 2" xfId="17944" xr:uid="{00000000-0005-0000-0000-00002B420000}"/>
    <cellStyle name="Normal 3 2 2 3 4 4 2 2 3" xfId="17945" xr:uid="{00000000-0005-0000-0000-00002C420000}"/>
    <cellStyle name="Normal 3 2 2 3 4 4 2 3" xfId="17946" xr:uid="{00000000-0005-0000-0000-00002D420000}"/>
    <cellStyle name="Normal 3 2 2 3 4 4 2 3 2" xfId="17947" xr:uid="{00000000-0005-0000-0000-00002E420000}"/>
    <cellStyle name="Normal 3 2 2 3 4 4 2 4" xfId="17948" xr:uid="{00000000-0005-0000-0000-00002F420000}"/>
    <cellStyle name="Normal 3 2 2 3 4 4 3" xfId="17949" xr:uid="{00000000-0005-0000-0000-000030420000}"/>
    <cellStyle name="Normal 3 2 2 3 4 4 3 2" xfId="17950" xr:uid="{00000000-0005-0000-0000-000031420000}"/>
    <cellStyle name="Normal 3 2 2 3 4 4 3 2 2" xfId="17951" xr:uid="{00000000-0005-0000-0000-000032420000}"/>
    <cellStyle name="Normal 3 2 2 3 4 4 3 3" xfId="17952" xr:uid="{00000000-0005-0000-0000-000033420000}"/>
    <cellStyle name="Normal 3 2 2 3 4 4 4" xfId="17953" xr:uid="{00000000-0005-0000-0000-000034420000}"/>
    <cellStyle name="Normal 3 2 2 3 4 4 4 2" xfId="17954" xr:uid="{00000000-0005-0000-0000-000035420000}"/>
    <cellStyle name="Normal 3 2 2 3 4 4 5" xfId="17955" xr:uid="{00000000-0005-0000-0000-000036420000}"/>
    <cellStyle name="Normal 3 2 2 3 4 5" xfId="17956" xr:uid="{00000000-0005-0000-0000-000037420000}"/>
    <cellStyle name="Normal 3 2 2 3 4 5 2" xfId="17957" xr:uid="{00000000-0005-0000-0000-000038420000}"/>
    <cellStyle name="Normal 3 2 2 3 4 5 2 2" xfId="17958" xr:uid="{00000000-0005-0000-0000-000039420000}"/>
    <cellStyle name="Normal 3 2 2 3 4 5 2 2 2" xfId="17959" xr:uid="{00000000-0005-0000-0000-00003A420000}"/>
    <cellStyle name="Normal 3 2 2 3 4 5 2 3" xfId="17960" xr:uid="{00000000-0005-0000-0000-00003B420000}"/>
    <cellStyle name="Normal 3 2 2 3 4 5 3" xfId="17961" xr:uid="{00000000-0005-0000-0000-00003C420000}"/>
    <cellStyle name="Normal 3 2 2 3 4 5 3 2" xfId="17962" xr:uid="{00000000-0005-0000-0000-00003D420000}"/>
    <cellStyle name="Normal 3 2 2 3 4 5 4" xfId="17963" xr:uid="{00000000-0005-0000-0000-00003E420000}"/>
    <cellStyle name="Normal 3 2 2 3 4 6" xfId="17964" xr:uid="{00000000-0005-0000-0000-00003F420000}"/>
    <cellStyle name="Normal 3 2 2 3 4 6 2" xfId="17965" xr:uid="{00000000-0005-0000-0000-000040420000}"/>
    <cellStyle name="Normal 3 2 2 3 4 6 2 2" xfId="17966" xr:uid="{00000000-0005-0000-0000-000041420000}"/>
    <cellStyle name="Normal 3 2 2 3 4 6 2 2 2" xfId="17967" xr:uid="{00000000-0005-0000-0000-000042420000}"/>
    <cellStyle name="Normal 3 2 2 3 4 6 2 3" xfId="17968" xr:uid="{00000000-0005-0000-0000-000043420000}"/>
    <cellStyle name="Normal 3 2 2 3 4 6 3" xfId="17969" xr:uid="{00000000-0005-0000-0000-000044420000}"/>
    <cellStyle name="Normal 3 2 2 3 4 6 3 2" xfId="17970" xr:uid="{00000000-0005-0000-0000-000045420000}"/>
    <cellStyle name="Normal 3 2 2 3 4 6 4" xfId="17971" xr:uid="{00000000-0005-0000-0000-000046420000}"/>
    <cellStyle name="Normal 3 2 2 3 4 7" xfId="17972" xr:uid="{00000000-0005-0000-0000-000047420000}"/>
    <cellStyle name="Normal 3 2 2 3 4 7 2" xfId="17973" xr:uid="{00000000-0005-0000-0000-000048420000}"/>
    <cellStyle name="Normal 3 2 2 3 4 7 2 2" xfId="17974" xr:uid="{00000000-0005-0000-0000-000049420000}"/>
    <cellStyle name="Normal 3 2 2 3 4 7 3" xfId="17975" xr:uid="{00000000-0005-0000-0000-00004A420000}"/>
    <cellStyle name="Normal 3 2 2 3 4 8" xfId="17976" xr:uid="{00000000-0005-0000-0000-00004B420000}"/>
    <cellStyle name="Normal 3 2 2 3 4 8 2" xfId="17977" xr:uid="{00000000-0005-0000-0000-00004C420000}"/>
    <cellStyle name="Normal 3 2 2 3 4 9" xfId="17978" xr:uid="{00000000-0005-0000-0000-00004D420000}"/>
    <cellStyle name="Normal 3 2 2 3 4 9 2" xfId="17979" xr:uid="{00000000-0005-0000-0000-00004E420000}"/>
    <cellStyle name="Normal 3 2 2 3 5" xfId="17980" xr:uid="{00000000-0005-0000-0000-00004F420000}"/>
    <cellStyle name="Normal 3 2 2 3 5 10" xfId="17981" xr:uid="{00000000-0005-0000-0000-000050420000}"/>
    <cellStyle name="Normal 3 2 2 3 5 2" xfId="17982" xr:uid="{00000000-0005-0000-0000-000051420000}"/>
    <cellStyle name="Normal 3 2 2 3 5 2 2" xfId="17983" xr:uid="{00000000-0005-0000-0000-000052420000}"/>
    <cellStyle name="Normal 3 2 2 3 5 2 2 2" xfId="17984" xr:uid="{00000000-0005-0000-0000-000053420000}"/>
    <cellStyle name="Normal 3 2 2 3 5 2 2 2 2" xfId="17985" xr:uid="{00000000-0005-0000-0000-000054420000}"/>
    <cellStyle name="Normal 3 2 2 3 5 2 2 2 2 2" xfId="17986" xr:uid="{00000000-0005-0000-0000-000055420000}"/>
    <cellStyle name="Normal 3 2 2 3 5 2 2 2 2 2 2" xfId="17987" xr:uid="{00000000-0005-0000-0000-000056420000}"/>
    <cellStyle name="Normal 3 2 2 3 5 2 2 2 2 2 2 2" xfId="17988" xr:uid="{00000000-0005-0000-0000-000057420000}"/>
    <cellStyle name="Normal 3 2 2 3 5 2 2 2 2 2 3" xfId="17989" xr:uid="{00000000-0005-0000-0000-000058420000}"/>
    <cellStyle name="Normal 3 2 2 3 5 2 2 2 2 3" xfId="17990" xr:uid="{00000000-0005-0000-0000-000059420000}"/>
    <cellStyle name="Normal 3 2 2 3 5 2 2 2 2 3 2" xfId="17991" xr:uid="{00000000-0005-0000-0000-00005A420000}"/>
    <cellStyle name="Normal 3 2 2 3 5 2 2 2 2 4" xfId="17992" xr:uid="{00000000-0005-0000-0000-00005B420000}"/>
    <cellStyle name="Normal 3 2 2 3 5 2 2 2 3" xfId="17993" xr:uid="{00000000-0005-0000-0000-00005C420000}"/>
    <cellStyle name="Normal 3 2 2 3 5 2 2 2 3 2" xfId="17994" xr:uid="{00000000-0005-0000-0000-00005D420000}"/>
    <cellStyle name="Normal 3 2 2 3 5 2 2 2 3 2 2" xfId="17995" xr:uid="{00000000-0005-0000-0000-00005E420000}"/>
    <cellStyle name="Normal 3 2 2 3 5 2 2 2 3 3" xfId="17996" xr:uid="{00000000-0005-0000-0000-00005F420000}"/>
    <cellStyle name="Normal 3 2 2 3 5 2 2 2 4" xfId="17997" xr:uid="{00000000-0005-0000-0000-000060420000}"/>
    <cellStyle name="Normal 3 2 2 3 5 2 2 2 4 2" xfId="17998" xr:uid="{00000000-0005-0000-0000-000061420000}"/>
    <cellStyle name="Normal 3 2 2 3 5 2 2 2 5" xfId="17999" xr:uid="{00000000-0005-0000-0000-000062420000}"/>
    <cellStyle name="Normal 3 2 2 3 5 2 2 3" xfId="18000" xr:uid="{00000000-0005-0000-0000-000063420000}"/>
    <cellStyle name="Normal 3 2 2 3 5 2 2 3 2" xfId="18001" xr:uid="{00000000-0005-0000-0000-000064420000}"/>
    <cellStyle name="Normal 3 2 2 3 5 2 2 3 2 2" xfId="18002" xr:uid="{00000000-0005-0000-0000-000065420000}"/>
    <cellStyle name="Normal 3 2 2 3 5 2 2 3 2 2 2" xfId="18003" xr:uid="{00000000-0005-0000-0000-000066420000}"/>
    <cellStyle name="Normal 3 2 2 3 5 2 2 3 2 3" xfId="18004" xr:uid="{00000000-0005-0000-0000-000067420000}"/>
    <cellStyle name="Normal 3 2 2 3 5 2 2 3 3" xfId="18005" xr:uid="{00000000-0005-0000-0000-000068420000}"/>
    <cellStyle name="Normal 3 2 2 3 5 2 2 3 3 2" xfId="18006" xr:uid="{00000000-0005-0000-0000-000069420000}"/>
    <cellStyle name="Normal 3 2 2 3 5 2 2 3 4" xfId="18007" xr:uid="{00000000-0005-0000-0000-00006A420000}"/>
    <cellStyle name="Normal 3 2 2 3 5 2 2 4" xfId="18008" xr:uid="{00000000-0005-0000-0000-00006B420000}"/>
    <cellStyle name="Normal 3 2 2 3 5 2 2 4 2" xfId="18009" xr:uid="{00000000-0005-0000-0000-00006C420000}"/>
    <cellStyle name="Normal 3 2 2 3 5 2 2 4 2 2" xfId="18010" xr:uid="{00000000-0005-0000-0000-00006D420000}"/>
    <cellStyle name="Normal 3 2 2 3 5 2 2 4 2 2 2" xfId="18011" xr:uid="{00000000-0005-0000-0000-00006E420000}"/>
    <cellStyle name="Normal 3 2 2 3 5 2 2 4 2 3" xfId="18012" xr:uid="{00000000-0005-0000-0000-00006F420000}"/>
    <cellStyle name="Normal 3 2 2 3 5 2 2 4 3" xfId="18013" xr:uid="{00000000-0005-0000-0000-000070420000}"/>
    <cellStyle name="Normal 3 2 2 3 5 2 2 4 3 2" xfId="18014" xr:uid="{00000000-0005-0000-0000-000071420000}"/>
    <cellStyle name="Normal 3 2 2 3 5 2 2 4 4" xfId="18015" xr:uid="{00000000-0005-0000-0000-000072420000}"/>
    <cellStyle name="Normal 3 2 2 3 5 2 2 5" xfId="18016" xr:uid="{00000000-0005-0000-0000-000073420000}"/>
    <cellStyle name="Normal 3 2 2 3 5 2 2 5 2" xfId="18017" xr:uid="{00000000-0005-0000-0000-000074420000}"/>
    <cellStyle name="Normal 3 2 2 3 5 2 2 5 2 2" xfId="18018" xr:uid="{00000000-0005-0000-0000-000075420000}"/>
    <cellStyle name="Normal 3 2 2 3 5 2 2 5 3" xfId="18019" xr:uid="{00000000-0005-0000-0000-000076420000}"/>
    <cellStyle name="Normal 3 2 2 3 5 2 2 6" xfId="18020" xr:uid="{00000000-0005-0000-0000-000077420000}"/>
    <cellStyle name="Normal 3 2 2 3 5 2 2 6 2" xfId="18021" xr:uid="{00000000-0005-0000-0000-000078420000}"/>
    <cellStyle name="Normal 3 2 2 3 5 2 2 7" xfId="18022" xr:uid="{00000000-0005-0000-0000-000079420000}"/>
    <cellStyle name="Normal 3 2 2 3 5 2 2 7 2" xfId="18023" xr:uid="{00000000-0005-0000-0000-00007A420000}"/>
    <cellStyle name="Normal 3 2 2 3 5 2 2 8" xfId="18024" xr:uid="{00000000-0005-0000-0000-00007B420000}"/>
    <cellStyle name="Normal 3 2 2 3 5 2 3" xfId="18025" xr:uid="{00000000-0005-0000-0000-00007C420000}"/>
    <cellStyle name="Normal 3 2 2 3 5 2 3 2" xfId="18026" xr:uid="{00000000-0005-0000-0000-00007D420000}"/>
    <cellStyle name="Normal 3 2 2 3 5 2 3 2 2" xfId="18027" xr:uid="{00000000-0005-0000-0000-00007E420000}"/>
    <cellStyle name="Normal 3 2 2 3 5 2 3 2 2 2" xfId="18028" xr:uid="{00000000-0005-0000-0000-00007F420000}"/>
    <cellStyle name="Normal 3 2 2 3 5 2 3 2 2 2 2" xfId="18029" xr:uid="{00000000-0005-0000-0000-000080420000}"/>
    <cellStyle name="Normal 3 2 2 3 5 2 3 2 2 3" xfId="18030" xr:uid="{00000000-0005-0000-0000-000081420000}"/>
    <cellStyle name="Normal 3 2 2 3 5 2 3 2 3" xfId="18031" xr:uid="{00000000-0005-0000-0000-000082420000}"/>
    <cellStyle name="Normal 3 2 2 3 5 2 3 2 3 2" xfId="18032" xr:uid="{00000000-0005-0000-0000-000083420000}"/>
    <cellStyle name="Normal 3 2 2 3 5 2 3 2 4" xfId="18033" xr:uid="{00000000-0005-0000-0000-000084420000}"/>
    <cellStyle name="Normal 3 2 2 3 5 2 3 3" xfId="18034" xr:uid="{00000000-0005-0000-0000-000085420000}"/>
    <cellStyle name="Normal 3 2 2 3 5 2 3 3 2" xfId="18035" xr:uid="{00000000-0005-0000-0000-000086420000}"/>
    <cellStyle name="Normal 3 2 2 3 5 2 3 3 2 2" xfId="18036" xr:uid="{00000000-0005-0000-0000-000087420000}"/>
    <cellStyle name="Normal 3 2 2 3 5 2 3 3 3" xfId="18037" xr:uid="{00000000-0005-0000-0000-000088420000}"/>
    <cellStyle name="Normal 3 2 2 3 5 2 3 4" xfId="18038" xr:uid="{00000000-0005-0000-0000-000089420000}"/>
    <cellStyle name="Normal 3 2 2 3 5 2 3 4 2" xfId="18039" xr:uid="{00000000-0005-0000-0000-00008A420000}"/>
    <cellStyle name="Normal 3 2 2 3 5 2 3 5" xfId="18040" xr:uid="{00000000-0005-0000-0000-00008B420000}"/>
    <cellStyle name="Normal 3 2 2 3 5 2 4" xfId="18041" xr:uid="{00000000-0005-0000-0000-00008C420000}"/>
    <cellStyle name="Normal 3 2 2 3 5 2 4 2" xfId="18042" xr:uid="{00000000-0005-0000-0000-00008D420000}"/>
    <cellStyle name="Normal 3 2 2 3 5 2 4 2 2" xfId="18043" xr:uid="{00000000-0005-0000-0000-00008E420000}"/>
    <cellStyle name="Normal 3 2 2 3 5 2 4 2 2 2" xfId="18044" xr:uid="{00000000-0005-0000-0000-00008F420000}"/>
    <cellStyle name="Normal 3 2 2 3 5 2 4 2 3" xfId="18045" xr:uid="{00000000-0005-0000-0000-000090420000}"/>
    <cellStyle name="Normal 3 2 2 3 5 2 4 3" xfId="18046" xr:uid="{00000000-0005-0000-0000-000091420000}"/>
    <cellStyle name="Normal 3 2 2 3 5 2 4 3 2" xfId="18047" xr:uid="{00000000-0005-0000-0000-000092420000}"/>
    <cellStyle name="Normal 3 2 2 3 5 2 4 4" xfId="18048" xr:uid="{00000000-0005-0000-0000-000093420000}"/>
    <cellStyle name="Normal 3 2 2 3 5 2 5" xfId="18049" xr:uid="{00000000-0005-0000-0000-000094420000}"/>
    <cellStyle name="Normal 3 2 2 3 5 2 5 2" xfId="18050" xr:uid="{00000000-0005-0000-0000-000095420000}"/>
    <cellStyle name="Normal 3 2 2 3 5 2 5 2 2" xfId="18051" xr:uid="{00000000-0005-0000-0000-000096420000}"/>
    <cellStyle name="Normal 3 2 2 3 5 2 5 2 2 2" xfId="18052" xr:uid="{00000000-0005-0000-0000-000097420000}"/>
    <cellStyle name="Normal 3 2 2 3 5 2 5 2 3" xfId="18053" xr:uid="{00000000-0005-0000-0000-000098420000}"/>
    <cellStyle name="Normal 3 2 2 3 5 2 5 3" xfId="18054" xr:uid="{00000000-0005-0000-0000-000099420000}"/>
    <cellStyle name="Normal 3 2 2 3 5 2 5 3 2" xfId="18055" xr:uid="{00000000-0005-0000-0000-00009A420000}"/>
    <cellStyle name="Normal 3 2 2 3 5 2 5 4" xfId="18056" xr:uid="{00000000-0005-0000-0000-00009B420000}"/>
    <cellStyle name="Normal 3 2 2 3 5 2 6" xfId="18057" xr:uid="{00000000-0005-0000-0000-00009C420000}"/>
    <cellStyle name="Normal 3 2 2 3 5 2 6 2" xfId="18058" xr:uid="{00000000-0005-0000-0000-00009D420000}"/>
    <cellStyle name="Normal 3 2 2 3 5 2 6 2 2" xfId="18059" xr:uid="{00000000-0005-0000-0000-00009E420000}"/>
    <cellStyle name="Normal 3 2 2 3 5 2 6 3" xfId="18060" xr:uid="{00000000-0005-0000-0000-00009F420000}"/>
    <cellStyle name="Normal 3 2 2 3 5 2 7" xfId="18061" xr:uid="{00000000-0005-0000-0000-0000A0420000}"/>
    <cellStyle name="Normal 3 2 2 3 5 2 7 2" xfId="18062" xr:uid="{00000000-0005-0000-0000-0000A1420000}"/>
    <cellStyle name="Normal 3 2 2 3 5 2 8" xfId="18063" xr:uid="{00000000-0005-0000-0000-0000A2420000}"/>
    <cellStyle name="Normal 3 2 2 3 5 2 8 2" xfId="18064" xr:uid="{00000000-0005-0000-0000-0000A3420000}"/>
    <cellStyle name="Normal 3 2 2 3 5 2 9" xfId="18065" xr:uid="{00000000-0005-0000-0000-0000A4420000}"/>
    <cellStyle name="Normal 3 2 2 3 5 3" xfId="18066" xr:uid="{00000000-0005-0000-0000-0000A5420000}"/>
    <cellStyle name="Normal 3 2 2 3 5 3 2" xfId="18067" xr:uid="{00000000-0005-0000-0000-0000A6420000}"/>
    <cellStyle name="Normal 3 2 2 3 5 3 2 2" xfId="18068" xr:uid="{00000000-0005-0000-0000-0000A7420000}"/>
    <cellStyle name="Normal 3 2 2 3 5 3 2 2 2" xfId="18069" xr:uid="{00000000-0005-0000-0000-0000A8420000}"/>
    <cellStyle name="Normal 3 2 2 3 5 3 2 2 2 2" xfId="18070" xr:uid="{00000000-0005-0000-0000-0000A9420000}"/>
    <cellStyle name="Normal 3 2 2 3 5 3 2 2 2 2 2" xfId="18071" xr:uid="{00000000-0005-0000-0000-0000AA420000}"/>
    <cellStyle name="Normal 3 2 2 3 5 3 2 2 2 3" xfId="18072" xr:uid="{00000000-0005-0000-0000-0000AB420000}"/>
    <cellStyle name="Normal 3 2 2 3 5 3 2 2 3" xfId="18073" xr:uid="{00000000-0005-0000-0000-0000AC420000}"/>
    <cellStyle name="Normal 3 2 2 3 5 3 2 2 3 2" xfId="18074" xr:uid="{00000000-0005-0000-0000-0000AD420000}"/>
    <cellStyle name="Normal 3 2 2 3 5 3 2 2 4" xfId="18075" xr:uid="{00000000-0005-0000-0000-0000AE420000}"/>
    <cellStyle name="Normal 3 2 2 3 5 3 2 3" xfId="18076" xr:uid="{00000000-0005-0000-0000-0000AF420000}"/>
    <cellStyle name="Normal 3 2 2 3 5 3 2 3 2" xfId="18077" xr:uid="{00000000-0005-0000-0000-0000B0420000}"/>
    <cellStyle name="Normal 3 2 2 3 5 3 2 3 2 2" xfId="18078" xr:uid="{00000000-0005-0000-0000-0000B1420000}"/>
    <cellStyle name="Normal 3 2 2 3 5 3 2 3 3" xfId="18079" xr:uid="{00000000-0005-0000-0000-0000B2420000}"/>
    <cellStyle name="Normal 3 2 2 3 5 3 2 4" xfId="18080" xr:uid="{00000000-0005-0000-0000-0000B3420000}"/>
    <cellStyle name="Normal 3 2 2 3 5 3 2 4 2" xfId="18081" xr:uid="{00000000-0005-0000-0000-0000B4420000}"/>
    <cellStyle name="Normal 3 2 2 3 5 3 2 5" xfId="18082" xr:uid="{00000000-0005-0000-0000-0000B5420000}"/>
    <cellStyle name="Normal 3 2 2 3 5 3 3" xfId="18083" xr:uid="{00000000-0005-0000-0000-0000B6420000}"/>
    <cellStyle name="Normal 3 2 2 3 5 3 3 2" xfId="18084" xr:uid="{00000000-0005-0000-0000-0000B7420000}"/>
    <cellStyle name="Normal 3 2 2 3 5 3 3 2 2" xfId="18085" xr:uid="{00000000-0005-0000-0000-0000B8420000}"/>
    <cellStyle name="Normal 3 2 2 3 5 3 3 2 2 2" xfId="18086" xr:uid="{00000000-0005-0000-0000-0000B9420000}"/>
    <cellStyle name="Normal 3 2 2 3 5 3 3 2 3" xfId="18087" xr:uid="{00000000-0005-0000-0000-0000BA420000}"/>
    <cellStyle name="Normal 3 2 2 3 5 3 3 3" xfId="18088" xr:uid="{00000000-0005-0000-0000-0000BB420000}"/>
    <cellStyle name="Normal 3 2 2 3 5 3 3 3 2" xfId="18089" xr:uid="{00000000-0005-0000-0000-0000BC420000}"/>
    <cellStyle name="Normal 3 2 2 3 5 3 3 4" xfId="18090" xr:uid="{00000000-0005-0000-0000-0000BD420000}"/>
    <cellStyle name="Normal 3 2 2 3 5 3 4" xfId="18091" xr:uid="{00000000-0005-0000-0000-0000BE420000}"/>
    <cellStyle name="Normal 3 2 2 3 5 3 4 2" xfId="18092" xr:uid="{00000000-0005-0000-0000-0000BF420000}"/>
    <cellStyle name="Normal 3 2 2 3 5 3 4 2 2" xfId="18093" xr:uid="{00000000-0005-0000-0000-0000C0420000}"/>
    <cellStyle name="Normal 3 2 2 3 5 3 4 2 2 2" xfId="18094" xr:uid="{00000000-0005-0000-0000-0000C1420000}"/>
    <cellStyle name="Normal 3 2 2 3 5 3 4 2 3" xfId="18095" xr:uid="{00000000-0005-0000-0000-0000C2420000}"/>
    <cellStyle name="Normal 3 2 2 3 5 3 4 3" xfId="18096" xr:uid="{00000000-0005-0000-0000-0000C3420000}"/>
    <cellStyle name="Normal 3 2 2 3 5 3 4 3 2" xfId="18097" xr:uid="{00000000-0005-0000-0000-0000C4420000}"/>
    <cellStyle name="Normal 3 2 2 3 5 3 4 4" xfId="18098" xr:uid="{00000000-0005-0000-0000-0000C5420000}"/>
    <cellStyle name="Normal 3 2 2 3 5 3 5" xfId="18099" xr:uid="{00000000-0005-0000-0000-0000C6420000}"/>
    <cellStyle name="Normal 3 2 2 3 5 3 5 2" xfId="18100" xr:uid="{00000000-0005-0000-0000-0000C7420000}"/>
    <cellStyle name="Normal 3 2 2 3 5 3 5 2 2" xfId="18101" xr:uid="{00000000-0005-0000-0000-0000C8420000}"/>
    <cellStyle name="Normal 3 2 2 3 5 3 5 3" xfId="18102" xr:uid="{00000000-0005-0000-0000-0000C9420000}"/>
    <cellStyle name="Normal 3 2 2 3 5 3 6" xfId="18103" xr:uid="{00000000-0005-0000-0000-0000CA420000}"/>
    <cellStyle name="Normal 3 2 2 3 5 3 6 2" xfId="18104" xr:uid="{00000000-0005-0000-0000-0000CB420000}"/>
    <cellStyle name="Normal 3 2 2 3 5 3 7" xfId="18105" xr:uid="{00000000-0005-0000-0000-0000CC420000}"/>
    <cellStyle name="Normal 3 2 2 3 5 3 7 2" xfId="18106" xr:uid="{00000000-0005-0000-0000-0000CD420000}"/>
    <cellStyle name="Normal 3 2 2 3 5 3 8" xfId="18107" xr:uid="{00000000-0005-0000-0000-0000CE420000}"/>
    <cellStyle name="Normal 3 2 2 3 5 4" xfId="18108" xr:uid="{00000000-0005-0000-0000-0000CF420000}"/>
    <cellStyle name="Normal 3 2 2 3 5 4 2" xfId="18109" xr:uid="{00000000-0005-0000-0000-0000D0420000}"/>
    <cellStyle name="Normal 3 2 2 3 5 4 2 2" xfId="18110" xr:uid="{00000000-0005-0000-0000-0000D1420000}"/>
    <cellStyle name="Normal 3 2 2 3 5 4 2 2 2" xfId="18111" xr:uid="{00000000-0005-0000-0000-0000D2420000}"/>
    <cellStyle name="Normal 3 2 2 3 5 4 2 2 2 2" xfId="18112" xr:uid="{00000000-0005-0000-0000-0000D3420000}"/>
    <cellStyle name="Normal 3 2 2 3 5 4 2 2 3" xfId="18113" xr:uid="{00000000-0005-0000-0000-0000D4420000}"/>
    <cellStyle name="Normal 3 2 2 3 5 4 2 3" xfId="18114" xr:uid="{00000000-0005-0000-0000-0000D5420000}"/>
    <cellStyle name="Normal 3 2 2 3 5 4 2 3 2" xfId="18115" xr:uid="{00000000-0005-0000-0000-0000D6420000}"/>
    <cellStyle name="Normal 3 2 2 3 5 4 2 4" xfId="18116" xr:uid="{00000000-0005-0000-0000-0000D7420000}"/>
    <cellStyle name="Normal 3 2 2 3 5 4 3" xfId="18117" xr:uid="{00000000-0005-0000-0000-0000D8420000}"/>
    <cellStyle name="Normal 3 2 2 3 5 4 3 2" xfId="18118" xr:uid="{00000000-0005-0000-0000-0000D9420000}"/>
    <cellStyle name="Normal 3 2 2 3 5 4 3 2 2" xfId="18119" xr:uid="{00000000-0005-0000-0000-0000DA420000}"/>
    <cellStyle name="Normal 3 2 2 3 5 4 3 3" xfId="18120" xr:uid="{00000000-0005-0000-0000-0000DB420000}"/>
    <cellStyle name="Normal 3 2 2 3 5 4 4" xfId="18121" xr:uid="{00000000-0005-0000-0000-0000DC420000}"/>
    <cellStyle name="Normal 3 2 2 3 5 4 4 2" xfId="18122" xr:uid="{00000000-0005-0000-0000-0000DD420000}"/>
    <cellStyle name="Normal 3 2 2 3 5 4 5" xfId="18123" xr:uid="{00000000-0005-0000-0000-0000DE420000}"/>
    <cellStyle name="Normal 3 2 2 3 5 5" xfId="18124" xr:uid="{00000000-0005-0000-0000-0000DF420000}"/>
    <cellStyle name="Normal 3 2 2 3 5 5 2" xfId="18125" xr:uid="{00000000-0005-0000-0000-0000E0420000}"/>
    <cellStyle name="Normal 3 2 2 3 5 5 2 2" xfId="18126" xr:uid="{00000000-0005-0000-0000-0000E1420000}"/>
    <cellStyle name="Normal 3 2 2 3 5 5 2 2 2" xfId="18127" xr:uid="{00000000-0005-0000-0000-0000E2420000}"/>
    <cellStyle name="Normal 3 2 2 3 5 5 2 3" xfId="18128" xr:uid="{00000000-0005-0000-0000-0000E3420000}"/>
    <cellStyle name="Normal 3 2 2 3 5 5 3" xfId="18129" xr:uid="{00000000-0005-0000-0000-0000E4420000}"/>
    <cellStyle name="Normal 3 2 2 3 5 5 3 2" xfId="18130" xr:uid="{00000000-0005-0000-0000-0000E5420000}"/>
    <cellStyle name="Normal 3 2 2 3 5 5 4" xfId="18131" xr:uid="{00000000-0005-0000-0000-0000E6420000}"/>
    <cellStyle name="Normal 3 2 2 3 5 6" xfId="18132" xr:uid="{00000000-0005-0000-0000-0000E7420000}"/>
    <cellStyle name="Normal 3 2 2 3 5 6 2" xfId="18133" xr:uid="{00000000-0005-0000-0000-0000E8420000}"/>
    <cellStyle name="Normal 3 2 2 3 5 6 2 2" xfId="18134" xr:uid="{00000000-0005-0000-0000-0000E9420000}"/>
    <cellStyle name="Normal 3 2 2 3 5 6 2 2 2" xfId="18135" xr:uid="{00000000-0005-0000-0000-0000EA420000}"/>
    <cellStyle name="Normal 3 2 2 3 5 6 2 3" xfId="18136" xr:uid="{00000000-0005-0000-0000-0000EB420000}"/>
    <cellStyle name="Normal 3 2 2 3 5 6 3" xfId="18137" xr:uid="{00000000-0005-0000-0000-0000EC420000}"/>
    <cellStyle name="Normal 3 2 2 3 5 6 3 2" xfId="18138" xr:uid="{00000000-0005-0000-0000-0000ED420000}"/>
    <cellStyle name="Normal 3 2 2 3 5 6 4" xfId="18139" xr:uid="{00000000-0005-0000-0000-0000EE420000}"/>
    <cellStyle name="Normal 3 2 2 3 5 7" xfId="18140" xr:uid="{00000000-0005-0000-0000-0000EF420000}"/>
    <cellStyle name="Normal 3 2 2 3 5 7 2" xfId="18141" xr:uid="{00000000-0005-0000-0000-0000F0420000}"/>
    <cellStyle name="Normal 3 2 2 3 5 7 2 2" xfId="18142" xr:uid="{00000000-0005-0000-0000-0000F1420000}"/>
    <cellStyle name="Normal 3 2 2 3 5 7 3" xfId="18143" xr:uid="{00000000-0005-0000-0000-0000F2420000}"/>
    <cellStyle name="Normal 3 2 2 3 5 8" xfId="18144" xr:uid="{00000000-0005-0000-0000-0000F3420000}"/>
    <cellStyle name="Normal 3 2 2 3 5 8 2" xfId="18145" xr:uid="{00000000-0005-0000-0000-0000F4420000}"/>
    <cellStyle name="Normal 3 2 2 3 5 9" xfId="18146" xr:uid="{00000000-0005-0000-0000-0000F5420000}"/>
    <cellStyle name="Normal 3 2 2 3 5 9 2" xfId="18147" xr:uid="{00000000-0005-0000-0000-0000F6420000}"/>
    <cellStyle name="Normal 3 2 2 3 6" xfId="18148" xr:uid="{00000000-0005-0000-0000-0000F7420000}"/>
    <cellStyle name="Normal 3 2 2 3 6 2" xfId="18149" xr:uid="{00000000-0005-0000-0000-0000F8420000}"/>
    <cellStyle name="Normal 3 2 2 3 6 2 2" xfId="18150" xr:uid="{00000000-0005-0000-0000-0000F9420000}"/>
    <cellStyle name="Normal 3 2 2 3 6 2 2 2" xfId="18151" xr:uid="{00000000-0005-0000-0000-0000FA420000}"/>
    <cellStyle name="Normal 3 2 2 3 6 2 2 2 2" xfId="18152" xr:uid="{00000000-0005-0000-0000-0000FB420000}"/>
    <cellStyle name="Normal 3 2 2 3 6 2 2 2 2 2" xfId="18153" xr:uid="{00000000-0005-0000-0000-0000FC420000}"/>
    <cellStyle name="Normal 3 2 2 3 6 2 2 2 2 2 2" xfId="18154" xr:uid="{00000000-0005-0000-0000-0000FD420000}"/>
    <cellStyle name="Normal 3 2 2 3 6 2 2 2 2 3" xfId="18155" xr:uid="{00000000-0005-0000-0000-0000FE420000}"/>
    <cellStyle name="Normal 3 2 2 3 6 2 2 2 3" xfId="18156" xr:uid="{00000000-0005-0000-0000-0000FF420000}"/>
    <cellStyle name="Normal 3 2 2 3 6 2 2 2 3 2" xfId="18157" xr:uid="{00000000-0005-0000-0000-000000430000}"/>
    <cellStyle name="Normal 3 2 2 3 6 2 2 2 4" xfId="18158" xr:uid="{00000000-0005-0000-0000-000001430000}"/>
    <cellStyle name="Normal 3 2 2 3 6 2 2 3" xfId="18159" xr:uid="{00000000-0005-0000-0000-000002430000}"/>
    <cellStyle name="Normal 3 2 2 3 6 2 2 3 2" xfId="18160" xr:uid="{00000000-0005-0000-0000-000003430000}"/>
    <cellStyle name="Normal 3 2 2 3 6 2 2 3 2 2" xfId="18161" xr:uid="{00000000-0005-0000-0000-000004430000}"/>
    <cellStyle name="Normal 3 2 2 3 6 2 2 3 3" xfId="18162" xr:uid="{00000000-0005-0000-0000-000005430000}"/>
    <cellStyle name="Normal 3 2 2 3 6 2 2 4" xfId="18163" xr:uid="{00000000-0005-0000-0000-000006430000}"/>
    <cellStyle name="Normal 3 2 2 3 6 2 2 4 2" xfId="18164" xr:uid="{00000000-0005-0000-0000-000007430000}"/>
    <cellStyle name="Normal 3 2 2 3 6 2 2 5" xfId="18165" xr:uid="{00000000-0005-0000-0000-000008430000}"/>
    <cellStyle name="Normal 3 2 2 3 6 2 3" xfId="18166" xr:uid="{00000000-0005-0000-0000-000009430000}"/>
    <cellStyle name="Normal 3 2 2 3 6 2 3 2" xfId="18167" xr:uid="{00000000-0005-0000-0000-00000A430000}"/>
    <cellStyle name="Normal 3 2 2 3 6 2 3 2 2" xfId="18168" xr:uid="{00000000-0005-0000-0000-00000B430000}"/>
    <cellStyle name="Normal 3 2 2 3 6 2 3 2 2 2" xfId="18169" xr:uid="{00000000-0005-0000-0000-00000C430000}"/>
    <cellStyle name="Normal 3 2 2 3 6 2 3 2 3" xfId="18170" xr:uid="{00000000-0005-0000-0000-00000D430000}"/>
    <cellStyle name="Normal 3 2 2 3 6 2 3 3" xfId="18171" xr:uid="{00000000-0005-0000-0000-00000E430000}"/>
    <cellStyle name="Normal 3 2 2 3 6 2 3 3 2" xfId="18172" xr:uid="{00000000-0005-0000-0000-00000F430000}"/>
    <cellStyle name="Normal 3 2 2 3 6 2 3 4" xfId="18173" xr:uid="{00000000-0005-0000-0000-000010430000}"/>
    <cellStyle name="Normal 3 2 2 3 6 2 4" xfId="18174" xr:uid="{00000000-0005-0000-0000-000011430000}"/>
    <cellStyle name="Normal 3 2 2 3 6 2 4 2" xfId="18175" xr:uid="{00000000-0005-0000-0000-000012430000}"/>
    <cellStyle name="Normal 3 2 2 3 6 2 4 2 2" xfId="18176" xr:uid="{00000000-0005-0000-0000-000013430000}"/>
    <cellStyle name="Normal 3 2 2 3 6 2 4 2 2 2" xfId="18177" xr:uid="{00000000-0005-0000-0000-000014430000}"/>
    <cellStyle name="Normal 3 2 2 3 6 2 4 2 3" xfId="18178" xr:uid="{00000000-0005-0000-0000-000015430000}"/>
    <cellStyle name="Normal 3 2 2 3 6 2 4 3" xfId="18179" xr:uid="{00000000-0005-0000-0000-000016430000}"/>
    <cellStyle name="Normal 3 2 2 3 6 2 4 3 2" xfId="18180" xr:uid="{00000000-0005-0000-0000-000017430000}"/>
    <cellStyle name="Normal 3 2 2 3 6 2 4 4" xfId="18181" xr:uid="{00000000-0005-0000-0000-000018430000}"/>
    <cellStyle name="Normal 3 2 2 3 6 2 5" xfId="18182" xr:uid="{00000000-0005-0000-0000-000019430000}"/>
    <cellStyle name="Normal 3 2 2 3 6 2 5 2" xfId="18183" xr:uid="{00000000-0005-0000-0000-00001A430000}"/>
    <cellStyle name="Normal 3 2 2 3 6 2 5 2 2" xfId="18184" xr:uid="{00000000-0005-0000-0000-00001B430000}"/>
    <cellStyle name="Normal 3 2 2 3 6 2 5 3" xfId="18185" xr:uid="{00000000-0005-0000-0000-00001C430000}"/>
    <cellStyle name="Normal 3 2 2 3 6 2 6" xfId="18186" xr:uid="{00000000-0005-0000-0000-00001D430000}"/>
    <cellStyle name="Normal 3 2 2 3 6 2 6 2" xfId="18187" xr:uid="{00000000-0005-0000-0000-00001E430000}"/>
    <cellStyle name="Normal 3 2 2 3 6 2 7" xfId="18188" xr:uid="{00000000-0005-0000-0000-00001F430000}"/>
    <cellStyle name="Normal 3 2 2 3 6 2 7 2" xfId="18189" xr:uid="{00000000-0005-0000-0000-000020430000}"/>
    <cellStyle name="Normal 3 2 2 3 6 2 8" xfId="18190" xr:uid="{00000000-0005-0000-0000-000021430000}"/>
    <cellStyle name="Normal 3 2 2 3 6 3" xfId="18191" xr:uid="{00000000-0005-0000-0000-000022430000}"/>
    <cellStyle name="Normal 3 2 2 3 6 3 2" xfId="18192" xr:uid="{00000000-0005-0000-0000-000023430000}"/>
    <cellStyle name="Normal 3 2 2 3 6 3 2 2" xfId="18193" xr:uid="{00000000-0005-0000-0000-000024430000}"/>
    <cellStyle name="Normal 3 2 2 3 6 3 2 2 2" xfId="18194" xr:uid="{00000000-0005-0000-0000-000025430000}"/>
    <cellStyle name="Normal 3 2 2 3 6 3 2 2 2 2" xfId="18195" xr:uid="{00000000-0005-0000-0000-000026430000}"/>
    <cellStyle name="Normal 3 2 2 3 6 3 2 2 3" xfId="18196" xr:uid="{00000000-0005-0000-0000-000027430000}"/>
    <cellStyle name="Normal 3 2 2 3 6 3 2 3" xfId="18197" xr:uid="{00000000-0005-0000-0000-000028430000}"/>
    <cellStyle name="Normal 3 2 2 3 6 3 2 3 2" xfId="18198" xr:uid="{00000000-0005-0000-0000-000029430000}"/>
    <cellStyle name="Normal 3 2 2 3 6 3 2 4" xfId="18199" xr:uid="{00000000-0005-0000-0000-00002A430000}"/>
    <cellStyle name="Normal 3 2 2 3 6 3 3" xfId="18200" xr:uid="{00000000-0005-0000-0000-00002B430000}"/>
    <cellStyle name="Normal 3 2 2 3 6 3 3 2" xfId="18201" xr:uid="{00000000-0005-0000-0000-00002C430000}"/>
    <cellStyle name="Normal 3 2 2 3 6 3 3 2 2" xfId="18202" xr:uid="{00000000-0005-0000-0000-00002D430000}"/>
    <cellStyle name="Normal 3 2 2 3 6 3 3 3" xfId="18203" xr:uid="{00000000-0005-0000-0000-00002E430000}"/>
    <cellStyle name="Normal 3 2 2 3 6 3 4" xfId="18204" xr:uid="{00000000-0005-0000-0000-00002F430000}"/>
    <cellStyle name="Normal 3 2 2 3 6 3 4 2" xfId="18205" xr:uid="{00000000-0005-0000-0000-000030430000}"/>
    <cellStyle name="Normal 3 2 2 3 6 3 5" xfId="18206" xr:uid="{00000000-0005-0000-0000-000031430000}"/>
    <cellStyle name="Normal 3 2 2 3 6 4" xfId="18207" xr:uid="{00000000-0005-0000-0000-000032430000}"/>
    <cellStyle name="Normal 3 2 2 3 6 4 2" xfId="18208" xr:uid="{00000000-0005-0000-0000-000033430000}"/>
    <cellStyle name="Normal 3 2 2 3 6 4 2 2" xfId="18209" xr:uid="{00000000-0005-0000-0000-000034430000}"/>
    <cellStyle name="Normal 3 2 2 3 6 4 2 2 2" xfId="18210" xr:uid="{00000000-0005-0000-0000-000035430000}"/>
    <cellStyle name="Normal 3 2 2 3 6 4 2 3" xfId="18211" xr:uid="{00000000-0005-0000-0000-000036430000}"/>
    <cellStyle name="Normal 3 2 2 3 6 4 3" xfId="18212" xr:uid="{00000000-0005-0000-0000-000037430000}"/>
    <cellStyle name="Normal 3 2 2 3 6 4 3 2" xfId="18213" xr:uid="{00000000-0005-0000-0000-000038430000}"/>
    <cellStyle name="Normal 3 2 2 3 6 4 4" xfId="18214" xr:uid="{00000000-0005-0000-0000-000039430000}"/>
    <cellStyle name="Normal 3 2 2 3 6 5" xfId="18215" xr:uid="{00000000-0005-0000-0000-00003A430000}"/>
    <cellStyle name="Normal 3 2 2 3 6 5 2" xfId="18216" xr:uid="{00000000-0005-0000-0000-00003B430000}"/>
    <cellStyle name="Normal 3 2 2 3 6 5 2 2" xfId="18217" xr:uid="{00000000-0005-0000-0000-00003C430000}"/>
    <cellStyle name="Normal 3 2 2 3 6 5 2 2 2" xfId="18218" xr:uid="{00000000-0005-0000-0000-00003D430000}"/>
    <cellStyle name="Normal 3 2 2 3 6 5 2 3" xfId="18219" xr:uid="{00000000-0005-0000-0000-00003E430000}"/>
    <cellStyle name="Normal 3 2 2 3 6 5 3" xfId="18220" xr:uid="{00000000-0005-0000-0000-00003F430000}"/>
    <cellStyle name="Normal 3 2 2 3 6 5 3 2" xfId="18221" xr:uid="{00000000-0005-0000-0000-000040430000}"/>
    <cellStyle name="Normal 3 2 2 3 6 5 4" xfId="18222" xr:uid="{00000000-0005-0000-0000-000041430000}"/>
    <cellStyle name="Normal 3 2 2 3 6 6" xfId="18223" xr:uid="{00000000-0005-0000-0000-000042430000}"/>
    <cellStyle name="Normal 3 2 2 3 6 6 2" xfId="18224" xr:uid="{00000000-0005-0000-0000-000043430000}"/>
    <cellStyle name="Normal 3 2 2 3 6 6 2 2" xfId="18225" xr:uid="{00000000-0005-0000-0000-000044430000}"/>
    <cellStyle name="Normal 3 2 2 3 6 6 3" xfId="18226" xr:uid="{00000000-0005-0000-0000-000045430000}"/>
    <cellStyle name="Normal 3 2 2 3 6 7" xfId="18227" xr:uid="{00000000-0005-0000-0000-000046430000}"/>
    <cellStyle name="Normal 3 2 2 3 6 7 2" xfId="18228" xr:uid="{00000000-0005-0000-0000-000047430000}"/>
    <cellStyle name="Normal 3 2 2 3 6 8" xfId="18229" xr:uid="{00000000-0005-0000-0000-000048430000}"/>
    <cellStyle name="Normal 3 2 2 3 6 8 2" xfId="18230" xr:uid="{00000000-0005-0000-0000-000049430000}"/>
    <cellStyle name="Normal 3 2 2 3 6 9" xfId="18231" xr:uid="{00000000-0005-0000-0000-00004A430000}"/>
    <cellStyle name="Normal 3 2 2 3 7" xfId="18232" xr:uid="{00000000-0005-0000-0000-00004B430000}"/>
    <cellStyle name="Normal 3 2 2 3 7 2" xfId="18233" xr:uid="{00000000-0005-0000-0000-00004C430000}"/>
    <cellStyle name="Normal 3 2 2 3 7 2 2" xfId="18234" xr:uid="{00000000-0005-0000-0000-00004D430000}"/>
    <cellStyle name="Normal 3 2 2 3 7 2 2 2" xfId="18235" xr:uid="{00000000-0005-0000-0000-00004E430000}"/>
    <cellStyle name="Normal 3 2 2 3 7 2 2 2 2" xfId="18236" xr:uid="{00000000-0005-0000-0000-00004F430000}"/>
    <cellStyle name="Normal 3 2 2 3 7 2 2 2 2 2" xfId="18237" xr:uid="{00000000-0005-0000-0000-000050430000}"/>
    <cellStyle name="Normal 3 2 2 3 7 2 2 2 3" xfId="18238" xr:uid="{00000000-0005-0000-0000-000051430000}"/>
    <cellStyle name="Normal 3 2 2 3 7 2 2 3" xfId="18239" xr:uid="{00000000-0005-0000-0000-000052430000}"/>
    <cellStyle name="Normal 3 2 2 3 7 2 2 3 2" xfId="18240" xr:uid="{00000000-0005-0000-0000-000053430000}"/>
    <cellStyle name="Normal 3 2 2 3 7 2 2 4" xfId="18241" xr:uid="{00000000-0005-0000-0000-000054430000}"/>
    <cellStyle name="Normal 3 2 2 3 7 2 3" xfId="18242" xr:uid="{00000000-0005-0000-0000-000055430000}"/>
    <cellStyle name="Normal 3 2 2 3 7 2 3 2" xfId="18243" xr:uid="{00000000-0005-0000-0000-000056430000}"/>
    <cellStyle name="Normal 3 2 2 3 7 2 3 2 2" xfId="18244" xr:uid="{00000000-0005-0000-0000-000057430000}"/>
    <cellStyle name="Normal 3 2 2 3 7 2 3 3" xfId="18245" xr:uid="{00000000-0005-0000-0000-000058430000}"/>
    <cellStyle name="Normal 3 2 2 3 7 2 4" xfId="18246" xr:uid="{00000000-0005-0000-0000-000059430000}"/>
    <cellStyle name="Normal 3 2 2 3 7 2 4 2" xfId="18247" xr:uid="{00000000-0005-0000-0000-00005A430000}"/>
    <cellStyle name="Normal 3 2 2 3 7 2 5" xfId="18248" xr:uid="{00000000-0005-0000-0000-00005B430000}"/>
    <cellStyle name="Normal 3 2 2 3 7 3" xfId="18249" xr:uid="{00000000-0005-0000-0000-00005C430000}"/>
    <cellStyle name="Normal 3 2 2 3 7 3 2" xfId="18250" xr:uid="{00000000-0005-0000-0000-00005D430000}"/>
    <cellStyle name="Normal 3 2 2 3 7 3 2 2" xfId="18251" xr:uid="{00000000-0005-0000-0000-00005E430000}"/>
    <cellStyle name="Normal 3 2 2 3 7 3 2 2 2" xfId="18252" xr:uid="{00000000-0005-0000-0000-00005F430000}"/>
    <cellStyle name="Normal 3 2 2 3 7 3 2 3" xfId="18253" xr:uid="{00000000-0005-0000-0000-000060430000}"/>
    <cellStyle name="Normal 3 2 2 3 7 3 3" xfId="18254" xr:uid="{00000000-0005-0000-0000-000061430000}"/>
    <cellStyle name="Normal 3 2 2 3 7 3 3 2" xfId="18255" xr:uid="{00000000-0005-0000-0000-000062430000}"/>
    <cellStyle name="Normal 3 2 2 3 7 3 4" xfId="18256" xr:uid="{00000000-0005-0000-0000-000063430000}"/>
    <cellStyle name="Normal 3 2 2 3 7 4" xfId="18257" xr:uid="{00000000-0005-0000-0000-000064430000}"/>
    <cellStyle name="Normal 3 2 2 3 7 4 2" xfId="18258" xr:uid="{00000000-0005-0000-0000-000065430000}"/>
    <cellStyle name="Normal 3 2 2 3 7 4 2 2" xfId="18259" xr:uid="{00000000-0005-0000-0000-000066430000}"/>
    <cellStyle name="Normal 3 2 2 3 7 4 2 2 2" xfId="18260" xr:uid="{00000000-0005-0000-0000-000067430000}"/>
    <cellStyle name="Normal 3 2 2 3 7 4 2 3" xfId="18261" xr:uid="{00000000-0005-0000-0000-000068430000}"/>
    <cellStyle name="Normal 3 2 2 3 7 4 3" xfId="18262" xr:uid="{00000000-0005-0000-0000-000069430000}"/>
    <cellStyle name="Normal 3 2 2 3 7 4 3 2" xfId="18263" xr:uid="{00000000-0005-0000-0000-00006A430000}"/>
    <cellStyle name="Normal 3 2 2 3 7 4 4" xfId="18264" xr:uid="{00000000-0005-0000-0000-00006B430000}"/>
    <cellStyle name="Normal 3 2 2 3 7 5" xfId="18265" xr:uid="{00000000-0005-0000-0000-00006C430000}"/>
    <cellStyle name="Normal 3 2 2 3 7 5 2" xfId="18266" xr:uid="{00000000-0005-0000-0000-00006D430000}"/>
    <cellStyle name="Normal 3 2 2 3 7 5 2 2" xfId="18267" xr:uid="{00000000-0005-0000-0000-00006E430000}"/>
    <cellStyle name="Normal 3 2 2 3 7 5 3" xfId="18268" xr:uid="{00000000-0005-0000-0000-00006F430000}"/>
    <cellStyle name="Normal 3 2 2 3 7 6" xfId="18269" xr:uid="{00000000-0005-0000-0000-000070430000}"/>
    <cellStyle name="Normal 3 2 2 3 7 6 2" xfId="18270" xr:uid="{00000000-0005-0000-0000-000071430000}"/>
    <cellStyle name="Normal 3 2 2 3 7 7" xfId="18271" xr:uid="{00000000-0005-0000-0000-000072430000}"/>
    <cellStyle name="Normal 3 2 2 3 7 7 2" xfId="18272" xr:uid="{00000000-0005-0000-0000-000073430000}"/>
    <cellStyle name="Normal 3 2 2 3 7 8" xfId="18273" xr:uid="{00000000-0005-0000-0000-000074430000}"/>
    <cellStyle name="Normal 3 2 2 3 8" xfId="18274" xr:uid="{00000000-0005-0000-0000-000075430000}"/>
    <cellStyle name="Normal 3 2 2 3 8 2" xfId="18275" xr:uid="{00000000-0005-0000-0000-000076430000}"/>
    <cellStyle name="Normal 3 2 2 3 8 2 2" xfId="18276" xr:uid="{00000000-0005-0000-0000-000077430000}"/>
    <cellStyle name="Normal 3 2 2 3 8 2 2 2" xfId="18277" xr:uid="{00000000-0005-0000-0000-000078430000}"/>
    <cellStyle name="Normal 3 2 2 3 8 2 2 2 2" xfId="18278" xr:uid="{00000000-0005-0000-0000-000079430000}"/>
    <cellStyle name="Normal 3 2 2 3 8 2 2 2 2 2" xfId="18279" xr:uid="{00000000-0005-0000-0000-00007A430000}"/>
    <cellStyle name="Normal 3 2 2 3 8 2 2 2 3" xfId="18280" xr:uid="{00000000-0005-0000-0000-00007B430000}"/>
    <cellStyle name="Normal 3 2 2 3 8 2 2 3" xfId="18281" xr:uid="{00000000-0005-0000-0000-00007C430000}"/>
    <cellStyle name="Normal 3 2 2 3 8 2 2 3 2" xfId="18282" xr:uid="{00000000-0005-0000-0000-00007D430000}"/>
    <cellStyle name="Normal 3 2 2 3 8 2 2 4" xfId="18283" xr:uid="{00000000-0005-0000-0000-00007E430000}"/>
    <cellStyle name="Normal 3 2 2 3 8 2 3" xfId="18284" xr:uid="{00000000-0005-0000-0000-00007F430000}"/>
    <cellStyle name="Normal 3 2 2 3 8 2 3 2" xfId="18285" xr:uid="{00000000-0005-0000-0000-000080430000}"/>
    <cellStyle name="Normal 3 2 2 3 8 2 3 2 2" xfId="18286" xr:uid="{00000000-0005-0000-0000-000081430000}"/>
    <cellStyle name="Normal 3 2 2 3 8 2 3 3" xfId="18287" xr:uid="{00000000-0005-0000-0000-000082430000}"/>
    <cellStyle name="Normal 3 2 2 3 8 2 4" xfId="18288" xr:uid="{00000000-0005-0000-0000-000083430000}"/>
    <cellStyle name="Normal 3 2 2 3 8 2 4 2" xfId="18289" xr:uid="{00000000-0005-0000-0000-000084430000}"/>
    <cellStyle name="Normal 3 2 2 3 8 2 5" xfId="18290" xr:uid="{00000000-0005-0000-0000-000085430000}"/>
    <cellStyle name="Normal 3 2 2 3 8 3" xfId="18291" xr:uid="{00000000-0005-0000-0000-000086430000}"/>
    <cellStyle name="Normal 3 2 2 3 8 3 2" xfId="18292" xr:uid="{00000000-0005-0000-0000-000087430000}"/>
    <cellStyle name="Normal 3 2 2 3 8 3 2 2" xfId="18293" xr:uid="{00000000-0005-0000-0000-000088430000}"/>
    <cellStyle name="Normal 3 2 2 3 8 3 2 2 2" xfId="18294" xr:uid="{00000000-0005-0000-0000-000089430000}"/>
    <cellStyle name="Normal 3 2 2 3 8 3 2 3" xfId="18295" xr:uid="{00000000-0005-0000-0000-00008A430000}"/>
    <cellStyle name="Normal 3 2 2 3 8 3 3" xfId="18296" xr:uid="{00000000-0005-0000-0000-00008B430000}"/>
    <cellStyle name="Normal 3 2 2 3 8 3 3 2" xfId="18297" xr:uid="{00000000-0005-0000-0000-00008C430000}"/>
    <cellStyle name="Normal 3 2 2 3 8 3 4" xfId="18298" xr:uid="{00000000-0005-0000-0000-00008D430000}"/>
    <cellStyle name="Normal 3 2 2 3 8 4" xfId="18299" xr:uid="{00000000-0005-0000-0000-00008E430000}"/>
    <cellStyle name="Normal 3 2 2 3 8 4 2" xfId="18300" xr:uid="{00000000-0005-0000-0000-00008F430000}"/>
    <cellStyle name="Normal 3 2 2 3 8 4 2 2" xfId="18301" xr:uid="{00000000-0005-0000-0000-000090430000}"/>
    <cellStyle name="Normal 3 2 2 3 8 4 2 2 2" xfId="18302" xr:uid="{00000000-0005-0000-0000-000091430000}"/>
    <cellStyle name="Normal 3 2 2 3 8 4 2 3" xfId="18303" xr:uid="{00000000-0005-0000-0000-000092430000}"/>
    <cellStyle name="Normal 3 2 2 3 8 4 3" xfId="18304" xr:uid="{00000000-0005-0000-0000-000093430000}"/>
    <cellStyle name="Normal 3 2 2 3 8 4 3 2" xfId="18305" xr:uid="{00000000-0005-0000-0000-000094430000}"/>
    <cellStyle name="Normal 3 2 2 3 8 4 4" xfId="18306" xr:uid="{00000000-0005-0000-0000-000095430000}"/>
    <cellStyle name="Normal 3 2 2 3 8 5" xfId="18307" xr:uid="{00000000-0005-0000-0000-000096430000}"/>
    <cellStyle name="Normal 3 2 2 3 8 5 2" xfId="18308" xr:uid="{00000000-0005-0000-0000-000097430000}"/>
    <cellStyle name="Normal 3 2 2 3 8 5 2 2" xfId="18309" xr:uid="{00000000-0005-0000-0000-000098430000}"/>
    <cellStyle name="Normal 3 2 2 3 8 5 3" xfId="18310" xr:uid="{00000000-0005-0000-0000-000099430000}"/>
    <cellStyle name="Normal 3 2 2 3 8 6" xfId="18311" xr:uid="{00000000-0005-0000-0000-00009A430000}"/>
    <cellStyle name="Normal 3 2 2 3 8 6 2" xfId="18312" xr:uid="{00000000-0005-0000-0000-00009B430000}"/>
    <cellStyle name="Normal 3 2 2 3 8 7" xfId="18313" xr:uid="{00000000-0005-0000-0000-00009C430000}"/>
    <cellStyle name="Normal 3 2 2 3 8 7 2" xfId="18314" xr:uid="{00000000-0005-0000-0000-00009D430000}"/>
    <cellStyle name="Normal 3 2 2 3 8 8" xfId="18315" xr:uid="{00000000-0005-0000-0000-00009E430000}"/>
    <cellStyle name="Normal 3 2 2 3 9" xfId="18316" xr:uid="{00000000-0005-0000-0000-00009F430000}"/>
    <cellStyle name="Normal 3 2 2 3 9 2" xfId="18317" xr:uid="{00000000-0005-0000-0000-0000A0430000}"/>
    <cellStyle name="Normal 3 2 2 3 9 2 2" xfId="18318" xr:uid="{00000000-0005-0000-0000-0000A1430000}"/>
    <cellStyle name="Normal 3 2 2 3 9 2 2 2" xfId="18319" xr:uid="{00000000-0005-0000-0000-0000A2430000}"/>
    <cellStyle name="Normal 3 2 2 3 9 2 2 2 2" xfId="18320" xr:uid="{00000000-0005-0000-0000-0000A3430000}"/>
    <cellStyle name="Normal 3 2 2 3 9 2 2 2 2 2" xfId="18321" xr:uid="{00000000-0005-0000-0000-0000A4430000}"/>
    <cellStyle name="Normal 3 2 2 3 9 2 2 2 3" xfId="18322" xr:uid="{00000000-0005-0000-0000-0000A5430000}"/>
    <cellStyle name="Normal 3 2 2 3 9 2 2 3" xfId="18323" xr:uid="{00000000-0005-0000-0000-0000A6430000}"/>
    <cellStyle name="Normal 3 2 2 3 9 2 2 3 2" xfId="18324" xr:uid="{00000000-0005-0000-0000-0000A7430000}"/>
    <cellStyle name="Normal 3 2 2 3 9 2 2 4" xfId="18325" xr:uid="{00000000-0005-0000-0000-0000A8430000}"/>
    <cellStyle name="Normal 3 2 2 3 9 2 3" xfId="18326" xr:uid="{00000000-0005-0000-0000-0000A9430000}"/>
    <cellStyle name="Normal 3 2 2 3 9 2 3 2" xfId="18327" xr:uid="{00000000-0005-0000-0000-0000AA430000}"/>
    <cellStyle name="Normal 3 2 2 3 9 2 3 2 2" xfId="18328" xr:uid="{00000000-0005-0000-0000-0000AB430000}"/>
    <cellStyle name="Normal 3 2 2 3 9 2 3 3" xfId="18329" xr:uid="{00000000-0005-0000-0000-0000AC430000}"/>
    <cellStyle name="Normal 3 2 2 3 9 2 4" xfId="18330" xr:uid="{00000000-0005-0000-0000-0000AD430000}"/>
    <cellStyle name="Normal 3 2 2 3 9 2 4 2" xfId="18331" xr:uid="{00000000-0005-0000-0000-0000AE430000}"/>
    <cellStyle name="Normal 3 2 2 3 9 2 5" xfId="18332" xr:uid="{00000000-0005-0000-0000-0000AF430000}"/>
    <cellStyle name="Normal 3 2 2 3 9 3" xfId="18333" xr:uid="{00000000-0005-0000-0000-0000B0430000}"/>
    <cellStyle name="Normal 3 2 2 3 9 3 2" xfId="18334" xr:uid="{00000000-0005-0000-0000-0000B1430000}"/>
    <cellStyle name="Normal 3 2 2 3 9 3 2 2" xfId="18335" xr:uid="{00000000-0005-0000-0000-0000B2430000}"/>
    <cellStyle name="Normal 3 2 2 3 9 3 2 2 2" xfId="18336" xr:uid="{00000000-0005-0000-0000-0000B3430000}"/>
    <cellStyle name="Normal 3 2 2 3 9 3 2 3" xfId="18337" xr:uid="{00000000-0005-0000-0000-0000B4430000}"/>
    <cellStyle name="Normal 3 2 2 3 9 3 3" xfId="18338" xr:uid="{00000000-0005-0000-0000-0000B5430000}"/>
    <cellStyle name="Normal 3 2 2 3 9 3 3 2" xfId="18339" xr:uid="{00000000-0005-0000-0000-0000B6430000}"/>
    <cellStyle name="Normal 3 2 2 3 9 3 4" xfId="18340" xr:uid="{00000000-0005-0000-0000-0000B7430000}"/>
    <cellStyle name="Normal 3 2 2 3 9 4" xfId="18341" xr:uid="{00000000-0005-0000-0000-0000B8430000}"/>
    <cellStyle name="Normal 3 2 2 3 9 4 2" xfId="18342" xr:uid="{00000000-0005-0000-0000-0000B9430000}"/>
    <cellStyle name="Normal 3 2 2 3 9 4 2 2" xfId="18343" xr:uid="{00000000-0005-0000-0000-0000BA430000}"/>
    <cellStyle name="Normal 3 2 2 3 9 4 3" xfId="18344" xr:uid="{00000000-0005-0000-0000-0000BB430000}"/>
    <cellStyle name="Normal 3 2 2 3 9 5" xfId="18345" xr:uid="{00000000-0005-0000-0000-0000BC430000}"/>
    <cellStyle name="Normal 3 2 2 3 9 5 2" xfId="18346" xr:uid="{00000000-0005-0000-0000-0000BD430000}"/>
    <cellStyle name="Normal 3 2 2 3 9 6" xfId="18347" xr:uid="{00000000-0005-0000-0000-0000BE430000}"/>
    <cellStyle name="Normal 3 2 2 4" xfId="18348" xr:uid="{00000000-0005-0000-0000-0000BF430000}"/>
    <cellStyle name="Normal 3 2 2 4 10" xfId="18349" xr:uid="{00000000-0005-0000-0000-0000C0430000}"/>
    <cellStyle name="Normal 3 2 2 4 10 2" xfId="18350" xr:uid="{00000000-0005-0000-0000-0000C1430000}"/>
    <cellStyle name="Normal 3 2 2 4 10 2 2" xfId="18351" xr:uid="{00000000-0005-0000-0000-0000C2430000}"/>
    <cellStyle name="Normal 3 2 2 4 10 2 2 2" xfId="18352" xr:uid="{00000000-0005-0000-0000-0000C3430000}"/>
    <cellStyle name="Normal 3 2 2 4 10 2 3" xfId="18353" xr:uid="{00000000-0005-0000-0000-0000C4430000}"/>
    <cellStyle name="Normal 3 2 2 4 10 3" xfId="18354" xr:uid="{00000000-0005-0000-0000-0000C5430000}"/>
    <cellStyle name="Normal 3 2 2 4 10 3 2" xfId="18355" xr:uid="{00000000-0005-0000-0000-0000C6430000}"/>
    <cellStyle name="Normal 3 2 2 4 10 4" xfId="18356" xr:uid="{00000000-0005-0000-0000-0000C7430000}"/>
    <cellStyle name="Normal 3 2 2 4 11" xfId="18357" xr:uid="{00000000-0005-0000-0000-0000C8430000}"/>
    <cellStyle name="Normal 3 2 2 4 11 2" xfId="18358" xr:uid="{00000000-0005-0000-0000-0000C9430000}"/>
    <cellStyle name="Normal 3 2 2 4 11 2 2" xfId="18359" xr:uid="{00000000-0005-0000-0000-0000CA430000}"/>
    <cellStyle name="Normal 3 2 2 4 11 2 2 2" xfId="18360" xr:uid="{00000000-0005-0000-0000-0000CB430000}"/>
    <cellStyle name="Normal 3 2 2 4 11 2 3" xfId="18361" xr:uid="{00000000-0005-0000-0000-0000CC430000}"/>
    <cellStyle name="Normal 3 2 2 4 11 3" xfId="18362" xr:uid="{00000000-0005-0000-0000-0000CD430000}"/>
    <cellStyle name="Normal 3 2 2 4 11 3 2" xfId="18363" xr:uid="{00000000-0005-0000-0000-0000CE430000}"/>
    <cellStyle name="Normal 3 2 2 4 11 4" xfId="18364" xr:uid="{00000000-0005-0000-0000-0000CF430000}"/>
    <cellStyle name="Normal 3 2 2 4 12" xfId="18365" xr:uid="{00000000-0005-0000-0000-0000D0430000}"/>
    <cellStyle name="Normal 3 2 2 4 12 2" xfId="18366" xr:uid="{00000000-0005-0000-0000-0000D1430000}"/>
    <cellStyle name="Normal 3 2 2 4 12 2 2" xfId="18367" xr:uid="{00000000-0005-0000-0000-0000D2430000}"/>
    <cellStyle name="Normal 3 2 2 4 12 2 2 2" xfId="18368" xr:uid="{00000000-0005-0000-0000-0000D3430000}"/>
    <cellStyle name="Normal 3 2 2 4 12 2 3" xfId="18369" xr:uid="{00000000-0005-0000-0000-0000D4430000}"/>
    <cellStyle name="Normal 3 2 2 4 12 3" xfId="18370" xr:uid="{00000000-0005-0000-0000-0000D5430000}"/>
    <cellStyle name="Normal 3 2 2 4 12 3 2" xfId="18371" xr:uid="{00000000-0005-0000-0000-0000D6430000}"/>
    <cellStyle name="Normal 3 2 2 4 12 4" xfId="18372" xr:uid="{00000000-0005-0000-0000-0000D7430000}"/>
    <cellStyle name="Normal 3 2 2 4 13" xfId="18373" xr:uid="{00000000-0005-0000-0000-0000D8430000}"/>
    <cellStyle name="Normal 3 2 2 4 13 2" xfId="18374" xr:uid="{00000000-0005-0000-0000-0000D9430000}"/>
    <cellStyle name="Normal 3 2 2 4 13 2 2" xfId="18375" xr:uid="{00000000-0005-0000-0000-0000DA430000}"/>
    <cellStyle name="Normal 3 2 2 4 13 3" xfId="18376" xr:uid="{00000000-0005-0000-0000-0000DB430000}"/>
    <cellStyle name="Normal 3 2 2 4 14" xfId="18377" xr:uid="{00000000-0005-0000-0000-0000DC430000}"/>
    <cellStyle name="Normal 3 2 2 4 14 2" xfId="18378" xr:uid="{00000000-0005-0000-0000-0000DD430000}"/>
    <cellStyle name="Normal 3 2 2 4 15" xfId="18379" xr:uid="{00000000-0005-0000-0000-0000DE430000}"/>
    <cellStyle name="Normal 3 2 2 4 15 2" xfId="18380" xr:uid="{00000000-0005-0000-0000-0000DF430000}"/>
    <cellStyle name="Normal 3 2 2 4 16" xfId="18381" xr:uid="{00000000-0005-0000-0000-0000E0430000}"/>
    <cellStyle name="Normal 3 2 2 4 2" xfId="18382" xr:uid="{00000000-0005-0000-0000-0000E1430000}"/>
    <cellStyle name="Normal 3 2 2 4 2 10" xfId="18383" xr:uid="{00000000-0005-0000-0000-0000E2430000}"/>
    <cellStyle name="Normal 3 2 2 4 2 2" xfId="18384" xr:uid="{00000000-0005-0000-0000-0000E3430000}"/>
    <cellStyle name="Normal 3 2 2 4 2 2 2" xfId="18385" xr:uid="{00000000-0005-0000-0000-0000E4430000}"/>
    <cellStyle name="Normal 3 2 2 4 2 2 2 2" xfId="18386" xr:uid="{00000000-0005-0000-0000-0000E5430000}"/>
    <cellStyle name="Normal 3 2 2 4 2 2 2 2 2" xfId="18387" xr:uid="{00000000-0005-0000-0000-0000E6430000}"/>
    <cellStyle name="Normal 3 2 2 4 2 2 2 2 2 2" xfId="18388" xr:uid="{00000000-0005-0000-0000-0000E7430000}"/>
    <cellStyle name="Normal 3 2 2 4 2 2 2 2 2 2 2" xfId="18389" xr:uid="{00000000-0005-0000-0000-0000E8430000}"/>
    <cellStyle name="Normal 3 2 2 4 2 2 2 2 2 2 2 2" xfId="18390" xr:uid="{00000000-0005-0000-0000-0000E9430000}"/>
    <cellStyle name="Normal 3 2 2 4 2 2 2 2 2 2 3" xfId="18391" xr:uid="{00000000-0005-0000-0000-0000EA430000}"/>
    <cellStyle name="Normal 3 2 2 4 2 2 2 2 2 3" xfId="18392" xr:uid="{00000000-0005-0000-0000-0000EB430000}"/>
    <cellStyle name="Normal 3 2 2 4 2 2 2 2 2 3 2" xfId="18393" xr:uid="{00000000-0005-0000-0000-0000EC430000}"/>
    <cellStyle name="Normal 3 2 2 4 2 2 2 2 2 4" xfId="18394" xr:uid="{00000000-0005-0000-0000-0000ED430000}"/>
    <cellStyle name="Normal 3 2 2 4 2 2 2 2 3" xfId="18395" xr:uid="{00000000-0005-0000-0000-0000EE430000}"/>
    <cellStyle name="Normal 3 2 2 4 2 2 2 2 3 2" xfId="18396" xr:uid="{00000000-0005-0000-0000-0000EF430000}"/>
    <cellStyle name="Normal 3 2 2 4 2 2 2 2 3 2 2" xfId="18397" xr:uid="{00000000-0005-0000-0000-0000F0430000}"/>
    <cellStyle name="Normal 3 2 2 4 2 2 2 2 3 3" xfId="18398" xr:uid="{00000000-0005-0000-0000-0000F1430000}"/>
    <cellStyle name="Normal 3 2 2 4 2 2 2 2 4" xfId="18399" xr:uid="{00000000-0005-0000-0000-0000F2430000}"/>
    <cellStyle name="Normal 3 2 2 4 2 2 2 2 4 2" xfId="18400" xr:uid="{00000000-0005-0000-0000-0000F3430000}"/>
    <cellStyle name="Normal 3 2 2 4 2 2 2 2 5" xfId="18401" xr:uid="{00000000-0005-0000-0000-0000F4430000}"/>
    <cellStyle name="Normal 3 2 2 4 2 2 2 3" xfId="18402" xr:uid="{00000000-0005-0000-0000-0000F5430000}"/>
    <cellStyle name="Normal 3 2 2 4 2 2 2 3 2" xfId="18403" xr:uid="{00000000-0005-0000-0000-0000F6430000}"/>
    <cellStyle name="Normal 3 2 2 4 2 2 2 3 2 2" xfId="18404" xr:uid="{00000000-0005-0000-0000-0000F7430000}"/>
    <cellStyle name="Normal 3 2 2 4 2 2 2 3 2 2 2" xfId="18405" xr:uid="{00000000-0005-0000-0000-0000F8430000}"/>
    <cellStyle name="Normal 3 2 2 4 2 2 2 3 2 3" xfId="18406" xr:uid="{00000000-0005-0000-0000-0000F9430000}"/>
    <cellStyle name="Normal 3 2 2 4 2 2 2 3 3" xfId="18407" xr:uid="{00000000-0005-0000-0000-0000FA430000}"/>
    <cellStyle name="Normal 3 2 2 4 2 2 2 3 3 2" xfId="18408" xr:uid="{00000000-0005-0000-0000-0000FB430000}"/>
    <cellStyle name="Normal 3 2 2 4 2 2 2 3 4" xfId="18409" xr:uid="{00000000-0005-0000-0000-0000FC430000}"/>
    <cellStyle name="Normal 3 2 2 4 2 2 2 4" xfId="18410" xr:uid="{00000000-0005-0000-0000-0000FD430000}"/>
    <cellStyle name="Normal 3 2 2 4 2 2 2 4 2" xfId="18411" xr:uid="{00000000-0005-0000-0000-0000FE430000}"/>
    <cellStyle name="Normal 3 2 2 4 2 2 2 4 2 2" xfId="18412" xr:uid="{00000000-0005-0000-0000-0000FF430000}"/>
    <cellStyle name="Normal 3 2 2 4 2 2 2 4 2 2 2" xfId="18413" xr:uid="{00000000-0005-0000-0000-000000440000}"/>
    <cellStyle name="Normal 3 2 2 4 2 2 2 4 2 3" xfId="18414" xr:uid="{00000000-0005-0000-0000-000001440000}"/>
    <cellStyle name="Normal 3 2 2 4 2 2 2 4 3" xfId="18415" xr:uid="{00000000-0005-0000-0000-000002440000}"/>
    <cellStyle name="Normal 3 2 2 4 2 2 2 4 3 2" xfId="18416" xr:uid="{00000000-0005-0000-0000-000003440000}"/>
    <cellStyle name="Normal 3 2 2 4 2 2 2 4 4" xfId="18417" xr:uid="{00000000-0005-0000-0000-000004440000}"/>
    <cellStyle name="Normal 3 2 2 4 2 2 2 5" xfId="18418" xr:uid="{00000000-0005-0000-0000-000005440000}"/>
    <cellStyle name="Normal 3 2 2 4 2 2 2 5 2" xfId="18419" xr:uid="{00000000-0005-0000-0000-000006440000}"/>
    <cellStyle name="Normal 3 2 2 4 2 2 2 5 2 2" xfId="18420" xr:uid="{00000000-0005-0000-0000-000007440000}"/>
    <cellStyle name="Normal 3 2 2 4 2 2 2 5 3" xfId="18421" xr:uid="{00000000-0005-0000-0000-000008440000}"/>
    <cellStyle name="Normal 3 2 2 4 2 2 2 6" xfId="18422" xr:uid="{00000000-0005-0000-0000-000009440000}"/>
    <cellStyle name="Normal 3 2 2 4 2 2 2 6 2" xfId="18423" xr:uid="{00000000-0005-0000-0000-00000A440000}"/>
    <cellStyle name="Normal 3 2 2 4 2 2 2 7" xfId="18424" xr:uid="{00000000-0005-0000-0000-00000B440000}"/>
    <cellStyle name="Normal 3 2 2 4 2 2 2 7 2" xfId="18425" xr:uid="{00000000-0005-0000-0000-00000C440000}"/>
    <cellStyle name="Normal 3 2 2 4 2 2 2 8" xfId="18426" xr:uid="{00000000-0005-0000-0000-00000D440000}"/>
    <cellStyle name="Normal 3 2 2 4 2 2 3" xfId="18427" xr:uid="{00000000-0005-0000-0000-00000E440000}"/>
    <cellStyle name="Normal 3 2 2 4 2 2 3 2" xfId="18428" xr:uid="{00000000-0005-0000-0000-00000F440000}"/>
    <cellStyle name="Normal 3 2 2 4 2 2 3 2 2" xfId="18429" xr:uid="{00000000-0005-0000-0000-000010440000}"/>
    <cellStyle name="Normal 3 2 2 4 2 2 3 2 2 2" xfId="18430" xr:uid="{00000000-0005-0000-0000-000011440000}"/>
    <cellStyle name="Normal 3 2 2 4 2 2 3 2 2 2 2" xfId="18431" xr:uid="{00000000-0005-0000-0000-000012440000}"/>
    <cellStyle name="Normal 3 2 2 4 2 2 3 2 2 3" xfId="18432" xr:uid="{00000000-0005-0000-0000-000013440000}"/>
    <cellStyle name="Normal 3 2 2 4 2 2 3 2 3" xfId="18433" xr:uid="{00000000-0005-0000-0000-000014440000}"/>
    <cellStyle name="Normal 3 2 2 4 2 2 3 2 3 2" xfId="18434" xr:uid="{00000000-0005-0000-0000-000015440000}"/>
    <cellStyle name="Normal 3 2 2 4 2 2 3 2 4" xfId="18435" xr:uid="{00000000-0005-0000-0000-000016440000}"/>
    <cellStyle name="Normal 3 2 2 4 2 2 3 3" xfId="18436" xr:uid="{00000000-0005-0000-0000-000017440000}"/>
    <cellStyle name="Normal 3 2 2 4 2 2 3 3 2" xfId="18437" xr:uid="{00000000-0005-0000-0000-000018440000}"/>
    <cellStyle name="Normal 3 2 2 4 2 2 3 3 2 2" xfId="18438" xr:uid="{00000000-0005-0000-0000-000019440000}"/>
    <cellStyle name="Normal 3 2 2 4 2 2 3 3 3" xfId="18439" xr:uid="{00000000-0005-0000-0000-00001A440000}"/>
    <cellStyle name="Normal 3 2 2 4 2 2 3 4" xfId="18440" xr:uid="{00000000-0005-0000-0000-00001B440000}"/>
    <cellStyle name="Normal 3 2 2 4 2 2 3 4 2" xfId="18441" xr:uid="{00000000-0005-0000-0000-00001C440000}"/>
    <cellStyle name="Normal 3 2 2 4 2 2 3 5" xfId="18442" xr:uid="{00000000-0005-0000-0000-00001D440000}"/>
    <cellStyle name="Normal 3 2 2 4 2 2 4" xfId="18443" xr:uid="{00000000-0005-0000-0000-00001E440000}"/>
    <cellStyle name="Normal 3 2 2 4 2 2 4 2" xfId="18444" xr:uid="{00000000-0005-0000-0000-00001F440000}"/>
    <cellStyle name="Normal 3 2 2 4 2 2 4 2 2" xfId="18445" xr:uid="{00000000-0005-0000-0000-000020440000}"/>
    <cellStyle name="Normal 3 2 2 4 2 2 4 2 2 2" xfId="18446" xr:uid="{00000000-0005-0000-0000-000021440000}"/>
    <cellStyle name="Normal 3 2 2 4 2 2 4 2 3" xfId="18447" xr:uid="{00000000-0005-0000-0000-000022440000}"/>
    <cellStyle name="Normal 3 2 2 4 2 2 4 3" xfId="18448" xr:uid="{00000000-0005-0000-0000-000023440000}"/>
    <cellStyle name="Normal 3 2 2 4 2 2 4 3 2" xfId="18449" xr:uid="{00000000-0005-0000-0000-000024440000}"/>
    <cellStyle name="Normal 3 2 2 4 2 2 4 4" xfId="18450" xr:uid="{00000000-0005-0000-0000-000025440000}"/>
    <cellStyle name="Normal 3 2 2 4 2 2 5" xfId="18451" xr:uid="{00000000-0005-0000-0000-000026440000}"/>
    <cellStyle name="Normal 3 2 2 4 2 2 5 2" xfId="18452" xr:uid="{00000000-0005-0000-0000-000027440000}"/>
    <cellStyle name="Normal 3 2 2 4 2 2 5 2 2" xfId="18453" xr:uid="{00000000-0005-0000-0000-000028440000}"/>
    <cellStyle name="Normal 3 2 2 4 2 2 5 2 2 2" xfId="18454" xr:uid="{00000000-0005-0000-0000-000029440000}"/>
    <cellStyle name="Normal 3 2 2 4 2 2 5 2 3" xfId="18455" xr:uid="{00000000-0005-0000-0000-00002A440000}"/>
    <cellStyle name="Normal 3 2 2 4 2 2 5 3" xfId="18456" xr:uid="{00000000-0005-0000-0000-00002B440000}"/>
    <cellStyle name="Normal 3 2 2 4 2 2 5 3 2" xfId="18457" xr:uid="{00000000-0005-0000-0000-00002C440000}"/>
    <cellStyle name="Normal 3 2 2 4 2 2 5 4" xfId="18458" xr:uid="{00000000-0005-0000-0000-00002D440000}"/>
    <cellStyle name="Normal 3 2 2 4 2 2 6" xfId="18459" xr:uid="{00000000-0005-0000-0000-00002E440000}"/>
    <cellStyle name="Normal 3 2 2 4 2 2 6 2" xfId="18460" xr:uid="{00000000-0005-0000-0000-00002F440000}"/>
    <cellStyle name="Normal 3 2 2 4 2 2 6 2 2" xfId="18461" xr:uid="{00000000-0005-0000-0000-000030440000}"/>
    <cellStyle name="Normal 3 2 2 4 2 2 6 3" xfId="18462" xr:uid="{00000000-0005-0000-0000-000031440000}"/>
    <cellStyle name="Normal 3 2 2 4 2 2 7" xfId="18463" xr:uid="{00000000-0005-0000-0000-000032440000}"/>
    <cellStyle name="Normal 3 2 2 4 2 2 7 2" xfId="18464" xr:uid="{00000000-0005-0000-0000-000033440000}"/>
    <cellStyle name="Normal 3 2 2 4 2 2 8" xfId="18465" xr:uid="{00000000-0005-0000-0000-000034440000}"/>
    <cellStyle name="Normal 3 2 2 4 2 2 8 2" xfId="18466" xr:uid="{00000000-0005-0000-0000-000035440000}"/>
    <cellStyle name="Normal 3 2 2 4 2 2 9" xfId="18467" xr:uid="{00000000-0005-0000-0000-000036440000}"/>
    <cellStyle name="Normal 3 2 2 4 2 3" xfId="18468" xr:uid="{00000000-0005-0000-0000-000037440000}"/>
    <cellStyle name="Normal 3 2 2 4 2 3 2" xfId="18469" xr:uid="{00000000-0005-0000-0000-000038440000}"/>
    <cellStyle name="Normal 3 2 2 4 2 3 2 2" xfId="18470" xr:uid="{00000000-0005-0000-0000-000039440000}"/>
    <cellStyle name="Normal 3 2 2 4 2 3 2 2 2" xfId="18471" xr:uid="{00000000-0005-0000-0000-00003A440000}"/>
    <cellStyle name="Normal 3 2 2 4 2 3 2 2 2 2" xfId="18472" xr:uid="{00000000-0005-0000-0000-00003B440000}"/>
    <cellStyle name="Normal 3 2 2 4 2 3 2 2 2 2 2" xfId="18473" xr:uid="{00000000-0005-0000-0000-00003C440000}"/>
    <cellStyle name="Normal 3 2 2 4 2 3 2 2 2 3" xfId="18474" xr:uid="{00000000-0005-0000-0000-00003D440000}"/>
    <cellStyle name="Normal 3 2 2 4 2 3 2 2 3" xfId="18475" xr:uid="{00000000-0005-0000-0000-00003E440000}"/>
    <cellStyle name="Normal 3 2 2 4 2 3 2 2 3 2" xfId="18476" xr:uid="{00000000-0005-0000-0000-00003F440000}"/>
    <cellStyle name="Normal 3 2 2 4 2 3 2 2 4" xfId="18477" xr:uid="{00000000-0005-0000-0000-000040440000}"/>
    <cellStyle name="Normal 3 2 2 4 2 3 2 3" xfId="18478" xr:uid="{00000000-0005-0000-0000-000041440000}"/>
    <cellStyle name="Normal 3 2 2 4 2 3 2 3 2" xfId="18479" xr:uid="{00000000-0005-0000-0000-000042440000}"/>
    <cellStyle name="Normal 3 2 2 4 2 3 2 3 2 2" xfId="18480" xr:uid="{00000000-0005-0000-0000-000043440000}"/>
    <cellStyle name="Normal 3 2 2 4 2 3 2 3 3" xfId="18481" xr:uid="{00000000-0005-0000-0000-000044440000}"/>
    <cellStyle name="Normal 3 2 2 4 2 3 2 4" xfId="18482" xr:uid="{00000000-0005-0000-0000-000045440000}"/>
    <cellStyle name="Normal 3 2 2 4 2 3 2 4 2" xfId="18483" xr:uid="{00000000-0005-0000-0000-000046440000}"/>
    <cellStyle name="Normal 3 2 2 4 2 3 2 5" xfId="18484" xr:uid="{00000000-0005-0000-0000-000047440000}"/>
    <cellStyle name="Normal 3 2 2 4 2 3 3" xfId="18485" xr:uid="{00000000-0005-0000-0000-000048440000}"/>
    <cellStyle name="Normal 3 2 2 4 2 3 3 2" xfId="18486" xr:uid="{00000000-0005-0000-0000-000049440000}"/>
    <cellStyle name="Normal 3 2 2 4 2 3 3 2 2" xfId="18487" xr:uid="{00000000-0005-0000-0000-00004A440000}"/>
    <cellStyle name="Normal 3 2 2 4 2 3 3 2 2 2" xfId="18488" xr:uid="{00000000-0005-0000-0000-00004B440000}"/>
    <cellStyle name="Normal 3 2 2 4 2 3 3 2 3" xfId="18489" xr:uid="{00000000-0005-0000-0000-00004C440000}"/>
    <cellStyle name="Normal 3 2 2 4 2 3 3 3" xfId="18490" xr:uid="{00000000-0005-0000-0000-00004D440000}"/>
    <cellStyle name="Normal 3 2 2 4 2 3 3 3 2" xfId="18491" xr:uid="{00000000-0005-0000-0000-00004E440000}"/>
    <cellStyle name="Normal 3 2 2 4 2 3 3 4" xfId="18492" xr:uid="{00000000-0005-0000-0000-00004F440000}"/>
    <cellStyle name="Normal 3 2 2 4 2 3 4" xfId="18493" xr:uid="{00000000-0005-0000-0000-000050440000}"/>
    <cellStyle name="Normal 3 2 2 4 2 3 4 2" xfId="18494" xr:uid="{00000000-0005-0000-0000-000051440000}"/>
    <cellStyle name="Normal 3 2 2 4 2 3 4 2 2" xfId="18495" xr:uid="{00000000-0005-0000-0000-000052440000}"/>
    <cellStyle name="Normal 3 2 2 4 2 3 4 2 2 2" xfId="18496" xr:uid="{00000000-0005-0000-0000-000053440000}"/>
    <cellStyle name="Normal 3 2 2 4 2 3 4 2 3" xfId="18497" xr:uid="{00000000-0005-0000-0000-000054440000}"/>
    <cellStyle name="Normal 3 2 2 4 2 3 4 3" xfId="18498" xr:uid="{00000000-0005-0000-0000-000055440000}"/>
    <cellStyle name="Normal 3 2 2 4 2 3 4 3 2" xfId="18499" xr:uid="{00000000-0005-0000-0000-000056440000}"/>
    <cellStyle name="Normal 3 2 2 4 2 3 4 4" xfId="18500" xr:uid="{00000000-0005-0000-0000-000057440000}"/>
    <cellStyle name="Normal 3 2 2 4 2 3 5" xfId="18501" xr:uid="{00000000-0005-0000-0000-000058440000}"/>
    <cellStyle name="Normal 3 2 2 4 2 3 5 2" xfId="18502" xr:uid="{00000000-0005-0000-0000-000059440000}"/>
    <cellStyle name="Normal 3 2 2 4 2 3 5 2 2" xfId="18503" xr:uid="{00000000-0005-0000-0000-00005A440000}"/>
    <cellStyle name="Normal 3 2 2 4 2 3 5 3" xfId="18504" xr:uid="{00000000-0005-0000-0000-00005B440000}"/>
    <cellStyle name="Normal 3 2 2 4 2 3 6" xfId="18505" xr:uid="{00000000-0005-0000-0000-00005C440000}"/>
    <cellStyle name="Normal 3 2 2 4 2 3 6 2" xfId="18506" xr:uid="{00000000-0005-0000-0000-00005D440000}"/>
    <cellStyle name="Normal 3 2 2 4 2 3 7" xfId="18507" xr:uid="{00000000-0005-0000-0000-00005E440000}"/>
    <cellStyle name="Normal 3 2 2 4 2 3 7 2" xfId="18508" xr:uid="{00000000-0005-0000-0000-00005F440000}"/>
    <cellStyle name="Normal 3 2 2 4 2 3 8" xfId="18509" xr:uid="{00000000-0005-0000-0000-000060440000}"/>
    <cellStyle name="Normal 3 2 2 4 2 4" xfId="18510" xr:uid="{00000000-0005-0000-0000-000061440000}"/>
    <cellStyle name="Normal 3 2 2 4 2 4 2" xfId="18511" xr:uid="{00000000-0005-0000-0000-000062440000}"/>
    <cellStyle name="Normal 3 2 2 4 2 4 2 2" xfId="18512" xr:uid="{00000000-0005-0000-0000-000063440000}"/>
    <cellStyle name="Normal 3 2 2 4 2 4 2 2 2" xfId="18513" xr:uid="{00000000-0005-0000-0000-000064440000}"/>
    <cellStyle name="Normal 3 2 2 4 2 4 2 2 2 2" xfId="18514" xr:uid="{00000000-0005-0000-0000-000065440000}"/>
    <cellStyle name="Normal 3 2 2 4 2 4 2 2 3" xfId="18515" xr:uid="{00000000-0005-0000-0000-000066440000}"/>
    <cellStyle name="Normal 3 2 2 4 2 4 2 3" xfId="18516" xr:uid="{00000000-0005-0000-0000-000067440000}"/>
    <cellStyle name="Normal 3 2 2 4 2 4 2 3 2" xfId="18517" xr:uid="{00000000-0005-0000-0000-000068440000}"/>
    <cellStyle name="Normal 3 2 2 4 2 4 2 4" xfId="18518" xr:uid="{00000000-0005-0000-0000-000069440000}"/>
    <cellStyle name="Normal 3 2 2 4 2 4 3" xfId="18519" xr:uid="{00000000-0005-0000-0000-00006A440000}"/>
    <cellStyle name="Normal 3 2 2 4 2 4 3 2" xfId="18520" xr:uid="{00000000-0005-0000-0000-00006B440000}"/>
    <cellStyle name="Normal 3 2 2 4 2 4 3 2 2" xfId="18521" xr:uid="{00000000-0005-0000-0000-00006C440000}"/>
    <cellStyle name="Normal 3 2 2 4 2 4 3 3" xfId="18522" xr:uid="{00000000-0005-0000-0000-00006D440000}"/>
    <cellStyle name="Normal 3 2 2 4 2 4 4" xfId="18523" xr:uid="{00000000-0005-0000-0000-00006E440000}"/>
    <cellStyle name="Normal 3 2 2 4 2 4 4 2" xfId="18524" xr:uid="{00000000-0005-0000-0000-00006F440000}"/>
    <cellStyle name="Normal 3 2 2 4 2 4 5" xfId="18525" xr:uid="{00000000-0005-0000-0000-000070440000}"/>
    <cellStyle name="Normal 3 2 2 4 2 5" xfId="18526" xr:uid="{00000000-0005-0000-0000-000071440000}"/>
    <cellStyle name="Normal 3 2 2 4 2 5 2" xfId="18527" xr:uid="{00000000-0005-0000-0000-000072440000}"/>
    <cellStyle name="Normal 3 2 2 4 2 5 2 2" xfId="18528" xr:uid="{00000000-0005-0000-0000-000073440000}"/>
    <cellStyle name="Normal 3 2 2 4 2 5 2 2 2" xfId="18529" xr:uid="{00000000-0005-0000-0000-000074440000}"/>
    <cellStyle name="Normal 3 2 2 4 2 5 2 3" xfId="18530" xr:uid="{00000000-0005-0000-0000-000075440000}"/>
    <cellStyle name="Normal 3 2 2 4 2 5 3" xfId="18531" xr:uid="{00000000-0005-0000-0000-000076440000}"/>
    <cellStyle name="Normal 3 2 2 4 2 5 3 2" xfId="18532" xr:uid="{00000000-0005-0000-0000-000077440000}"/>
    <cellStyle name="Normal 3 2 2 4 2 5 4" xfId="18533" xr:uid="{00000000-0005-0000-0000-000078440000}"/>
    <cellStyle name="Normal 3 2 2 4 2 6" xfId="18534" xr:uid="{00000000-0005-0000-0000-000079440000}"/>
    <cellStyle name="Normal 3 2 2 4 2 6 2" xfId="18535" xr:uid="{00000000-0005-0000-0000-00007A440000}"/>
    <cellStyle name="Normal 3 2 2 4 2 6 2 2" xfId="18536" xr:uid="{00000000-0005-0000-0000-00007B440000}"/>
    <cellStyle name="Normal 3 2 2 4 2 6 2 2 2" xfId="18537" xr:uid="{00000000-0005-0000-0000-00007C440000}"/>
    <cellStyle name="Normal 3 2 2 4 2 6 2 3" xfId="18538" xr:uid="{00000000-0005-0000-0000-00007D440000}"/>
    <cellStyle name="Normal 3 2 2 4 2 6 3" xfId="18539" xr:uid="{00000000-0005-0000-0000-00007E440000}"/>
    <cellStyle name="Normal 3 2 2 4 2 6 3 2" xfId="18540" xr:uid="{00000000-0005-0000-0000-00007F440000}"/>
    <cellStyle name="Normal 3 2 2 4 2 6 4" xfId="18541" xr:uid="{00000000-0005-0000-0000-000080440000}"/>
    <cellStyle name="Normal 3 2 2 4 2 7" xfId="18542" xr:uid="{00000000-0005-0000-0000-000081440000}"/>
    <cellStyle name="Normal 3 2 2 4 2 7 2" xfId="18543" xr:uid="{00000000-0005-0000-0000-000082440000}"/>
    <cellStyle name="Normal 3 2 2 4 2 7 2 2" xfId="18544" xr:uid="{00000000-0005-0000-0000-000083440000}"/>
    <cellStyle name="Normal 3 2 2 4 2 7 3" xfId="18545" xr:uid="{00000000-0005-0000-0000-000084440000}"/>
    <cellStyle name="Normal 3 2 2 4 2 8" xfId="18546" xr:uid="{00000000-0005-0000-0000-000085440000}"/>
    <cellStyle name="Normal 3 2 2 4 2 8 2" xfId="18547" xr:uid="{00000000-0005-0000-0000-000086440000}"/>
    <cellStyle name="Normal 3 2 2 4 2 9" xfId="18548" xr:uid="{00000000-0005-0000-0000-000087440000}"/>
    <cellStyle name="Normal 3 2 2 4 2 9 2" xfId="18549" xr:uid="{00000000-0005-0000-0000-000088440000}"/>
    <cellStyle name="Normal 3 2 2 4 3" xfId="18550" xr:uid="{00000000-0005-0000-0000-000089440000}"/>
    <cellStyle name="Normal 3 2 2 4 3 10" xfId="18551" xr:uid="{00000000-0005-0000-0000-00008A440000}"/>
    <cellStyle name="Normal 3 2 2 4 3 2" xfId="18552" xr:uid="{00000000-0005-0000-0000-00008B440000}"/>
    <cellStyle name="Normal 3 2 2 4 3 2 2" xfId="18553" xr:uid="{00000000-0005-0000-0000-00008C440000}"/>
    <cellStyle name="Normal 3 2 2 4 3 2 2 2" xfId="18554" xr:uid="{00000000-0005-0000-0000-00008D440000}"/>
    <cellStyle name="Normal 3 2 2 4 3 2 2 2 2" xfId="18555" xr:uid="{00000000-0005-0000-0000-00008E440000}"/>
    <cellStyle name="Normal 3 2 2 4 3 2 2 2 2 2" xfId="18556" xr:uid="{00000000-0005-0000-0000-00008F440000}"/>
    <cellStyle name="Normal 3 2 2 4 3 2 2 2 2 2 2" xfId="18557" xr:uid="{00000000-0005-0000-0000-000090440000}"/>
    <cellStyle name="Normal 3 2 2 4 3 2 2 2 2 2 2 2" xfId="18558" xr:uid="{00000000-0005-0000-0000-000091440000}"/>
    <cellStyle name="Normal 3 2 2 4 3 2 2 2 2 2 3" xfId="18559" xr:uid="{00000000-0005-0000-0000-000092440000}"/>
    <cellStyle name="Normal 3 2 2 4 3 2 2 2 2 3" xfId="18560" xr:uid="{00000000-0005-0000-0000-000093440000}"/>
    <cellStyle name="Normal 3 2 2 4 3 2 2 2 2 3 2" xfId="18561" xr:uid="{00000000-0005-0000-0000-000094440000}"/>
    <cellStyle name="Normal 3 2 2 4 3 2 2 2 2 4" xfId="18562" xr:uid="{00000000-0005-0000-0000-000095440000}"/>
    <cellStyle name="Normal 3 2 2 4 3 2 2 2 3" xfId="18563" xr:uid="{00000000-0005-0000-0000-000096440000}"/>
    <cellStyle name="Normal 3 2 2 4 3 2 2 2 3 2" xfId="18564" xr:uid="{00000000-0005-0000-0000-000097440000}"/>
    <cellStyle name="Normal 3 2 2 4 3 2 2 2 3 2 2" xfId="18565" xr:uid="{00000000-0005-0000-0000-000098440000}"/>
    <cellStyle name="Normal 3 2 2 4 3 2 2 2 3 3" xfId="18566" xr:uid="{00000000-0005-0000-0000-000099440000}"/>
    <cellStyle name="Normal 3 2 2 4 3 2 2 2 4" xfId="18567" xr:uid="{00000000-0005-0000-0000-00009A440000}"/>
    <cellStyle name="Normal 3 2 2 4 3 2 2 2 4 2" xfId="18568" xr:uid="{00000000-0005-0000-0000-00009B440000}"/>
    <cellStyle name="Normal 3 2 2 4 3 2 2 2 5" xfId="18569" xr:uid="{00000000-0005-0000-0000-00009C440000}"/>
    <cellStyle name="Normal 3 2 2 4 3 2 2 3" xfId="18570" xr:uid="{00000000-0005-0000-0000-00009D440000}"/>
    <cellStyle name="Normal 3 2 2 4 3 2 2 3 2" xfId="18571" xr:uid="{00000000-0005-0000-0000-00009E440000}"/>
    <cellStyle name="Normal 3 2 2 4 3 2 2 3 2 2" xfId="18572" xr:uid="{00000000-0005-0000-0000-00009F440000}"/>
    <cellStyle name="Normal 3 2 2 4 3 2 2 3 2 2 2" xfId="18573" xr:uid="{00000000-0005-0000-0000-0000A0440000}"/>
    <cellStyle name="Normal 3 2 2 4 3 2 2 3 2 3" xfId="18574" xr:uid="{00000000-0005-0000-0000-0000A1440000}"/>
    <cellStyle name="Normal 3 2 2 4 3 2 2 3 3" xfId="18575" xr:uid="{00000000-0005-0000-0000-0000A2440000}"/>
    <cellStyle name="Normal 3 2 2 4 3 2 2 3 3 2" xfId="18576" xr:uid="{00000000-0005-0000-0000-0000A3440000}"/>
    <cellStyle name="Normal 3 2 2 4 3 2 2 3 4" xfId="18577" xr:uid="{00000000-0005-0000-0000-0000A4440000}"/>
    <cellStyle name="Normal 3 2 2 4 3 2 2 4" xfId="18578" xr:uid="{00000000-0005-0000-0000-0000A5440000}"/>
    <cellStyle name="Normal 3 2 2 4 3 2 2 4 2" xfId="18579" xr:uid="{00000000-0005-0000-0000-0000A6440000}"/>
    <cellStyle name="Normal 3 2 2 4 3 2 2 4 2 2" xfId="18580" xr:uid="{00000000-0005-0000-0000-0000A7440000}"/>
    <cellStyle name="Normal 3 2 2 4 3 2 2 4 2 2 2" xfId="18581" xr:uid="{00000000-0005-0000-0000-0000A8440000}"/>
    <cellStyle name="Normal 3 2 2 4 3 2 2 4 2 3" xfId="18582" xr:uid="{00000000-0005-0000-0000-0000A9440000}"/>
    <cellStyle name="Normal 3 2 2 4 3 2 2 4 3" xfId="18583" xr:uid="{00000000-0005-0000-0000-0000AA440000}"/>
    <cellStyle name="Normal 3 2 2 4 3 2 2 4 3 2" xfId="18584" xr:uid="{00000000-0005-0000-0000-0000AB440000}"/>
    <cellStyle name="Normal 3 2 2 4 3 2 2 4 4" xfId="18585" xr:uid="{00000000-0005-0000-0000-0000AC440000}"/>
    <cellStyle name="Normal 3 2 2 4 3 2 2 5" xfId="18586" xr:uid="{00000000-0005-0000-0000-0000AD440000}"/>
    <cellStyle name="Normal 3 2 2 4 3 2 2 5 2" xfId="18587" xr:uid="{00000000-0005-0000-0000-0000AE440000}"/>
    <cellStyle name="Normal 3 2 2 4 3 2 2 5 2 2" xfId="18588" xr:uid="{00000000-0005-0000-0000-0000AF440000}"/>
    <cellStyle name="Normal 3 2 2 4 3 2 2 5 3" xfId="18589" xr:uid="{00000000-0005-0000-0000-0000B0440000}"/>
    <cellStyle name="Normal 3 2 2 4 3 2 2 6" xfId="18590" xr:uid="{00000000-0005-0000-0000-0000B1440000}"/>
    <cellStyle name="Normal 3 2 2 4 3 2 2 6 2" xfId="18591" xr:uid="{00000000-0005-0000-0000-0000B2440000}"/>
    <cellStyle name="Normal 3 2 2 4 3 2 2 7" xfId="18592" xr:uid="{00000000-0005-0000-0000-0000B3440000}"/>
    <cellStyle name="Normal 3 2 2 4 3 2 2 7 2" xfId="18593" xr:uid="{00000000-0005-0000-0000-0000B4440000}"/>
    <cellStyle name="Normal 3 2 2 4 3 2 2 8" xfId="18594" xr:uid="{00000000-0005-0000-0000-0000B5440000}"/>
    <cellStyle name="Normal 3 2 2 4 3 2 3" xfId="18595" xr:uid="{00000000-0005-0000-0000-0000B6440000}"/>
    <cellStyle name="Normal 3 2 2 4 3 2 3 2" xfId="18596" xr:uid="{00000000-0005-0000-0000-0000B7440000}"/>
    <cellStyle name="Normal 3 2 2 4 3 2 3 2 2" xfId="18597" xr:uid="{00000000-0005-0000-0000-0000B8440000}"/>
    <cellStyle name="Normal 3 2 2 4 3 2 3 2 2 2" xfId="18598" xr:uid="{00000000-0005-0000-0000-0000B9440000}"/>
    <cellStyle name="Normal 3 2 2 4 3 2 3 2 2 2 2" xfId="18599" xr:uid="{00000000-0005-0000-0000-0000BA440000}"/>
    <cellStyle name="Normal 3 2 2 4 3 2 3 2 2 3" xfId="18600" xr:uid="{00000000-0005-0000-0000-0000BB440000}"/>
    <cellStyle name="Normal 3 2 2 4 3 2 3 2 3" xfId="18601" xr:uid="{00000000-0005-0000-0000-0000BC440000}"/>
    <cellStyle name="Normal 3 2 2 4 3 2 3 2 3 2" xfId="18602" xr:uid="{00000000-0005-0000-0000-0000BD440000}"/>
    <cellStyle name="Normal 3 2 2 4 3 2 3 2 4" xfId="18603" xr:uid="{00000000-0005-0000-0000-0000BE440000}"/>
    <cellStyle name="Normal 3 2 2 4 3 2 3 3" xfId="18604" xr:uid="{00000000-0005-0000-0000-0000BF440000}"/>
    <cellStyle name="Normal 3 2 2 4 3 2 3 3 2" xfId="18605" xr:uid="{00000000-0005-0000-0000-0000C0440000}"/>
    <cellStyle name="Normal 3 2 2 4 3 2 3 3 2 2" xfId="18606" xr:uid="{00000000-0005-0000-0000-0000C1440000}"/>
    <cellStyle name="Normal 3 2 2 4 3 2 3 3 3" xfId="18607" xr:uid="{00000000-0005-0000-0000-0000C2440000}"/>
    <cellStyle name="Normal 3 2 2 4 3 2 3 4" xfId="18608" xr:uid="{00000000-0005-0000-0000-0000C3440000}"/>
    <cellStyle name="Normal 3 2 2 4 3 2 3 4 2" xfId="18609" xr:uid="{00000000-0005-0000-0000-0000C4440000}"/>
    <cellStyle name="Normal 3 2 2 4 3 2 3 5" xfId="18610" xr:uid="{00000000-0005-0000-0000-0000C5440000}"/>
    <cellStyle name="Normal 3 2 2 4 3 2 4" xfId="18611" xr:uid="{00000000-0005-0000-0000-0000C6440000}"/>
    <cellStyle name="Normal 3 2 2 4 3 2 4 2" xfId="18612" xr:uid="{00000000-0005-0000-0000-0000C7440000}"/>
    <cellStyle name="Normal 3 2 2 4 3 2 4 2 2" xfId="18613" xr:uid="{00000000-0005-0000-0000-0000C8440000}"/>
    <cellStyle name="Normal 3 2 2 4 3 2 4 2 2 2" xfId="18614" xr:uid="{00000000-0005-0000-0000-0000C9440000}"/>
    <cellStyle name="Normal 3 2 2 4 3 2 4 2 3" xfId="18615" xr:uid="{00000000-0005-0000-0000-0000CA440000}"/>
    <cellStyle name="Normal 3 2 2 4 3 2 4 3" xfId="18616" xr:uid="{00000000-0005-0000-0000-0000CB440000}"/>
    <cellStyle name="Normal 3 2 2 4 3 2 4 3 2" xfId="18617" xr:uid="{00000000-0005-0000-0000-0000CC440000}"/>
    <cellStyle name="Normal 3 2 2 4 3 2 4 4" xfId="18618" xr:uid="{00000000-0005-0000-0000-0000CD440000}"/>
    <cellStyle name="Normal 3 2 2 4 3 2 5" xfId="18619" xr:uid="{00000000-0005-0000-0000-0000CE440000}"/>
    <cellStyle name="Normal 3 2 2 4 3 2 5 2" xfId="18620" xr:uid="{00000000-0005-0000-0000-0000CF440000}"/>
    <cellStyle name="Normal 3 2 2 4 3 2 5 2 2" xfId="18621" xr:uid="{00000000-0005-0000-0000-0000D0440000}"/>
    <cellStyle name="Normal 3 2 2 4 3 2 5 2 2 2" xfId="18622" xr:uid="{00000000-0005-0000-0000-0000D1440000}"/>
    <cellStyle name="Normal 3 2 2 4 3 2 5 2 3" xfId="18623" xr:uid="{00000000-0005-0000-0000-0000D2440000}"/>
    <cellStyle name="Normal 3 2 2 4 3 2 5 3" xfId="18624" xr:uid="{00000000-0005-0000-0000-0000D3440000}"/>
    <cellStyle name="Normal 3 2 2 4 3 2 5 3 2" xfId="18625" xr:uid="{00000000-0005-0000-0000-0000D4440000}"/>
    <cellStyle name="Normal 3 2 2 4 3 2 5 4" xfId="18626" xr:uid="{00000000-0005-0000-0000-0000D5440000}"/>
    <cellStyle name="Normal 3 2 2 4 3 2 6" xfId="18627" xr:uid="{00000000-0005-0000-0000-0000D6440000}"/>
    <cellStyle name="Normal 3 2 2 4 3 2 6 2" xfId="18628" xr:uid="{00000000-0005-0000-0000-0000D7440000}"/>
    <cellStyle name="Normal 3 2 2 4 3 2 6 2 2" xfId="18629" xr:uid="{00000000-0005-0000-0000-0000D8440000}"/>
    <cellStyle name="Normal 3 2 2 4 3 2 6 3" xfId="18630" xr:uid="{00000000-0005-0000-0000-0000D9440000}"/>
    <cellStyle name="Normal 3 2 2 4 3 2 7" xfId="18631" xr:uid="{00000000-0005-0000-0000-0000DA440000}"/>
    <cellStyle name="Normal 3 2 2 4 3 2 7 2" xfId="18632" xr:uid="{00000000-0005-0000-0000-0000DB440000}"/>
    <cellStyle name="Normal 3 2 2 4 3 2 8" xfId="18633" xr:uid="{00000000-0005-0000-0000-0000DC440000}"/>
    <cellStyle name="Normal 3 2 2 4 3 2 8 2" xfId="18634" xr:uid="{00000000-0005-0000-0000-0000DD440000}"/>
    <cellStyle name="Normal 3 2 2 4 3 2 9" xfId="18635" xr:uid="{00000000-0005-0000-0000-0000DE440000}"/>
    <cellStyle name="Normal 3 2 2 4 3 3" xfId="18636" xr:uid="{00000000-0005-0000-0000-0000DF440000}"/>
    <cellStyle name="Normal 3 2 2 4 3 3 2" xfId="18637" xr:uid="{00000000-0005-0000-0000-0000E0440000}"/>
    <cellStyle name="Normal 3 2 2 4 3 3 2 2" xfId="18638" xr:uid="{00000000-0005-0000-0000-0000E1440000}"/>
    <cellStyle name="Normal 3 2 2 4 3 3 2 2 2" xfId="18639" xr:uid="{00000000-0005-0000-0000-0000E2440000}"/>
    <cellStyle name="Normal 3 2 2 4 3 3 2 2 2 2" xfId="18640" xr:uid="{00000000-0005-0000-0000-0000E3440000}"/>
    <cellStyle name="Normal 3 2 2 4 3 3 2 2 2 2 2" xfId="18641" xr:uid="{00000000-0005-0000-0000-0000E4440000}"/>
    <cellStyle name="Normal 3 2 2 4 3 3 2 2 2 3" xfId="18642" xr:uid="{00000000-0005-0000-0000-0000E5440000}"/>
    <cellStyle name="Normal 3 2 2 4 3 3 2 2 3" xfId="18643" xr:uid="{00000000-0005-0000-0000-0000E6440000}"/>
    <cellStyle name="Normal 3 2 2 4 3 3 2 2 3 2" xfId="18644" xr:uid="{00000000-0005-0000-0000-0000E7440000}"/>
    <cellStyle name="Normal 3 2 2 4 3 3 2 2 4" xfId="18645" xr:uid="{00000000-0005-0000-0000-0000E8440000}"/>
    <cellStyle name="Normal 3 2 2 4 3 3 2 3" xfId="18646" xr:uid="{00000000-0005-0000-0000-0000E9440000}"/>
    <cellStyle name="Normal 3 2 2 4 3 3 2 3 2" xfId="18647" xr:uid="{00000000-0005-0000-0000-0000EA440000}"/>
    <cellStyle name="Normal 3 2 2 4 3 3 2 3 2 2" xfId="18648" xr:uid="{00000000-0005-0000-0000-0000EB440000}"/>
    <cellStyle name="Normal 3 2 2 4 3 3 2 3 3" xfId="18649" xr:uid="{00000000-0005-0000-0000-0000EC440000}"/>
    <cellStyle name="Normal 3 2 2 4 3 3 2 4" xfId="18650" xr:uid="{00000000-0005-0000-0000-0000ED440000}"/>
    <cellStyle name="Normal 3 2 2 4 3 3 2 4 2" xfId="18651" xr:uid="{00000000-0005-0000-0000-0000EE440000}"/>
    <cellStyle name="Normal 3 2 2 4 3 3 2 5" xfId="18652" xr:uid="{00000000-0005-0000-0000-0000EF440000}"/>
    <cellStyle name="Normal 3 2 2 4 3 3 3" xfId="18653" xr:uid="{00000000-0005-0000-0000-0000F0440000}"/>
    <cellStyle name="Normal 3 2 2 4 3 3 3 2" xfId="18654" xr:uid="{00000000-0005-0000-0000-0000F1440000}"/>
    <cellStyle name="Normal 3 2 2 4 3 3 3 2 2" xfId="18655" xr:uid="{00000000-0005-0000-0000-0000F2440000}"/>
    <cellStyle name="Normal 3 2 2 4 3 3 3 2 2 2" xfId="18656" xr:uid="{00000000-0005-0000-0000-0000F3440000}"/>
    <cellStyle name="Normal 3 2 2 4 3 3 3 2 3" xfId="18657" xr:uid="{00000000-0005-0000-0000-0000F4440000}"/>
    <cellStyle name="Normal 3 2 2 4 3 3 3 3" xfId="18658" xr:uid="{00000000-0005-0000-0000-0000F5440000}"/>
    <cellStyle name="Normal 3 2 2 4 3 3 3 3 2" xfId="18659" xr:uid="{00000000-0005-0000-0000-0000F6440000}"/>
    <cellStyle name="Normal 3 2 2 4 3 3 3 4" xfId="18660" xr:uid="{00000000-0005-0000-0000-0000F7440000}"/>
    <cellStyle name="Normal 3 2 2 4 3 3 4" xfId="18661" xr:uid="{00000000-0005-0000-0000-0000F8440000}"/>
    <cellStyle name="Normal 3 2 2 4 3 3 4 2" xfId="18662" xr:uid="{00000000-0005-0000-0000-0000F9440000}"/>
    <cellStyle name="Normal 3 2 2 4 3 3 4 2 2" xfId="18663" xr:uid="{00000000-0005-0000-0000-0000FA440000}"/>
    <cellStyle name="Normal 3 2 2 4 3 3 4 2 2 2" xfId="18664" xr:uid="{00000000-0005-0000-0000-0000FB440000}"/>
    <cellStyle name="Normal 3 2 2 4 3 3 4 2 3" xfId="18665" xr:uid="{00000000-0005-0000-0000-0000FC440000}"/>
    <cellStyle name="Normal 3 2 2 4 3 3 4 3" xfId="18666" xr:uid="{00000000-0005-0000-0000-0000FD440000}"/>
    <cellStyle name="Normal 3 2 2 4 3 3 4 3 2" xfId="18667" xr:uid="{00000000-0005-0000-0000-0000FE440000}"/>
    <cellStyle name="Normal 3 2 2 4 3 3 4 4" xfId="18668" xr:uid="{00000000-0005-0000-0000-0000FF440000}"/>
    <cellStyle name="Normal 3 2 2 4 3 3 5" xfId="18669" xr:uid="{00000000-0005-0000-0000-000000450000}"/>
    <cellStyle name="Normal 3 2 2 4 3 3 5 2" xfId="18670" xr:uid="{00000000-0005-0000-0000-000001450000}"/>
    <cellStyle name="Normal 3 2 2 4 3 3 5 2 2" xfId="18671" xr:uid="{00000000-0005-0000-0000-000002450000}"/>
    <cellStyle name="Normal 3 2 2 4 3 3 5 3" xfId="18672" xr:uid="{00000000-0005-0000-0000-000003450000}"/>
    <cellStyle name="Normal 3 2 2 4 3 3 6" xfId="18673" xr:uid="{00000000-0005-0000-0000-000004450000}"/>
    <cellStyle name="Normal 3 2 2 4 3 3 6 2" xfId="18674" xr:uid="{00000000-0005-0000-0000-000005450000}"/>
    <cellStyle name="Normal 3 2 2 4 3 3 7" xfId="18675" xr:uid="{00000000-0005-0000-0000-000006450000}"/>
    <cellStyle name="Normal 3 2 2 4 3 3 7 2" xfId="18676" xr:uid="{00000000-0005-0000-0000-000007450000}"/>
    <cellStyle name="Normal 3 2 2 4 3 3 8" xfId="18677" xr:uid="{00000000-0005-0000-0000-000008450000}"/>
    <cellStyle name="Normal 3 2 2 4 3 4" xfId="18678" xr:uid="{00000000-0005-0000-0000-000009450000}"/>
    <cellStyle name="Normal 3 2 2 4 3 4 2" xfId="18679" xr:uid="{00000000-0005-0000-0000-00000A450000}"/>
    <cellStyle name="Normal 3 2 2 4 3 4 2 2" xfId="18680" xr:uid="{00000000-0005-0000-0000-00000B450000}"/>
    <cellStyle name="Normal 3 2 2 4 3 4 2 2 2" xfId="18681" xr:uid="{00000000-0005-0000-0000-00000C450000}"/>
    <cellStyle name="Normal 3 2 2 4 3 4 2 2 2 2" xfId="18682" xr:uid="{00000000-0005-0000-0000-00000D450000}"/>
    <cellStyle name="Normal 3 2 2 4 3 4 2 2 3" xfId="18683" xr:uid="{00000000-0005-0000-0000-00000E450000}"/>
    <cellStyle name="Normal 3 2 2 4 3 4 2 3" xfId="18684" xr:uid="{00000000-0005-0000-0000-00000F450000}"/>
    <cellStyle name="Normal 3 2 2 4 3 4 2 3 2" xfId="18685" xr:uid="{00000000-0005-0000-0000-000010450000}"/>
    <cellStyle name="Normal 3 2 2 4 3 4 2 4" xfId="18686" xr:uid="{00000000-0005-0000-0000-000011450000}"/>
    <cellStyle name="Normal 3 2 2 4 3 4 3" xfId="18687" xr:uid="{00000000-0005-0000-0000-000012450000}"/>
    <cellStyle name="Normal 3 2 2 4 3 4 3 2" xfId="18688" xr:uid="{00000000-0005-0000-0000-000013450000}"/>
    <cellStyle name="Normal 3 2 2 4 3 4 3 2 2" xfId="18689" xr:uid="{00000000-0005-0000-0000-000014450000}"/>
    <cellStyle name="Normal 3 2 2 4 3 4 3 3" xfId="18690" xr:uid="{00000000-0005-0000-0000-000015450000}"/>
    <cellStyle name="Normal 3 2 2 4 3 4 4" xfId="18691" xr:uid="{00000000-0005-0000-0000-000016450000}"/>
    <cellStyle name="Normal 3 2 2 4 3 4 4 2" xfId="18692" xr:uid="{00000000-0005-0000-0000-000017450000}"/>
    <cellStyle name="Normal 3 2 2 4 3 4 5" xfId="18693" xr:uid="{00000000-0005-0000-0000-000018450000}"/>
    <cellStyle name="Normal 3 2 2 4 3 5" xfId="18694" xr:uid="{00000000-0005-0000-0000-000019450000}"/>
    <cellStyle name="Normal 3 2 2 4 3 5 2" xfId="18695" xr:uid="{00000000-0005-0000-0000-00001A450000}"/>
    <cellStyle name="Normal 3 2 2 4 3 5 2 2" xfId="18696" xr:uid="{00000000-0005-0000-0000-00001B450000}"/>
    <cellStyle name="Normal 3 2 2 4 3 5 2 2 2" xfId="18697" xr:uid="{00000000-0005-0000-0000-00001C450000}"/>
    <cellStyle name="Normal 3 2 2 4 3 5 2 3" xfId="18698" xr:uid="{00000000-0005-0000-0000-00001D450000}"/>
    <cellStyle name="Normal 3 2 2 4 3 5 3" xfId="18699" xr:uid="{00000000-0005-0000-0000-00001E450000}"/>
    <cellStyle name="Normal 3 2 2 4 3 5 3 2" xfId="18700" xr:uid="{00000000-0005-0000-0000-00001F450000}"/>
    <cellStyle name="Normal 3 2 2 4 3 5 4" xfId="18701" xr:uid="{00000000-0005-0000-0000-000020450000}"/>
    <cellStyle name="Normal 3 2 2 4 3 6" xfId="18702" xr:uid="{00000000-0005-0000-0000-000021450000}"/>
    <cellStyle name="Normal 3 2 2 4 3 6 2" xfId="18703" xr:uid="{00000000-0005-0000-0000-000022450000}"/>
    <cellStyle name="Normal 3 2 2 4 3 6 2 2" xfId="18704" xr:uid="{00000000-0005-0000-0000-000023450000}"/>
    <cellStyle name="Normal 3 2 2 4 3 6 2 2 2" xfId="18705" xr:uid="{00000000-0005-0000-0000-000024450000}"/>
    <cellStyle name="Normal 3 2 2 4 3 6 2 3" xfId="18706" xr:uid="{00000000-0005-0000-0000-000025450000}"/>
    <cellStyle name="Normal 3 2 2 4 3 6 3" xfId="18707" xr:uid="{00000000-0005-0000-0000-000026450000}"/>
    <cellStyle name="Normal 3 2 2 4 3 6 3 2" xfId="18708" xr:uid="{00000000-0005-0000-0000-000027450000}"/>
    <cellStyle name="Normal 3 2 2 4 3 6 4" xfId="18709" xr:uid="{00000000-0005-0000-0000-000028450000}"/>
    <cellStyle name="Normal 3 2 2 4 3 7" xfId="18710" xr:uid="{00000000-0005-0000-0000-000029450000}"/>
    <cellStyle name="Normal 3 2 2 4 3 7 2" xfId="18711" xr:uid="{00000000-0005-0000-0000-00002A450000}"/>
    <cellStyle name="Normal 3 2 2 4 3 7 2 2" xfId="18712" xr:uid="{00000000-0005-0000-0000-00002B450000}"/>
    <cellStyle name="Normal 3 2 2 4 3 7 3" xfId="18713" xr:uid="{00000000-0005-0000-0000-00002C450000}"/>
    <cellStyle name="Normal 3 2 2 4 3 8" xfId="18714" xr:uid="{00000000-0005-0000-0000-00002D450000}"/>
    <cellStyle name="Normal 3 2 2 4 3 8 2" xfId="18715" xr:uid="{00000000-0005-0000-0000-00002E450000}"/>
    <cellStyle name="Normal 3 2 2 4 3 9" xfId="18716" xr:uid="{00000000-0005-0000-0000-00002F450000}"/>
    <cellStyle name="Normal 3 2 2 4 3 9 2" xfId="18717" xr:uid="{00000000-0005-0000-0000-000030450000}"/>
    <cellStyle name="Normal 3 2 2 4 4" xfId="18718" xr:uid="{00000000-0005-0000-0000-000031450000}"/>
    <cellStyle name="Normal 3 2 2 4 4 10" xfId="18719" xr:uid="{00000000-0005-0000-0000-000032450000}"/>
    <cellStyle name="Normal 3 2 2 4 4 2" xfId="18720" xr:uid="{00000000-0005-0000-0000-000033450000}"/>
    <cellStyle name="Normal 3 2 2 4 4 2 2" xfId="18721" xr:uid="{00000000-0005-0000-0000-000034450000}"/>
    <cellStyle name="Normal 3 2 2 4 4 2 2 2" xfId="18722" xr:uid="{00000000-0005-0000-0000-000035450000}"/>
    <cellStyle name="Normal 3 2 2 4 4 2 2 2 2" xfId="18723" xr:uid="{00000000-0005-0000-0000-000036450000}"/>
    <cellStyle name="Normal 3 2 2 4 4 2 2 2 2 2" xfId="18724" xr:uid="{00000000-0005-0000-0000-000037450000}"/>
    <cellStyle name="Normal 3 2 2 4 4 2 2 2 2 2 2" xfId="18725" xr:uid="{00000000-0005-0000-0000-000038450000}"/>
    <cellStyle name="Normal 3 2 2 4 4 2 2 2 2 2 2 2" xfId="18726" xr:uid="{00000000-0005-0000-0000-000039450000}"/>
    <cellStyle name="Normal 3 2 2 4 4 2 2 2 2 2 3" xfId="18727" xr:uid="{00000000-0005-0000-0000-00003A450000}"/>
    <cellStyle name="Normal 3 2 2 4 4 2 2 2 2 3" xfId="18728" xr:uid="{00000000-0005-0000-0000-00003B450000}"/>
    <cellStyle name="Normal 3 2 2 4 4 2 2 2 2 3 2" xfId="18729" xr:uid="{00000000-0005-0000-0000-00003C450000}"/>
    <cellStyle name="Normal 3 2 2 4 4 2 2 2 2 4" xfId="18730" xr:uid="{00000000-0005-0000-0000-00003D450000}"/>
    <cellStyle name="Normal 3 2 2 4 4 2 2 2 3" xfId="18731" xr:uid="{00000000-0005-0000-0000-00003E450000}"/>
    <cellStyle name="Normal 3 2 2 4 4 2 2 2 3 2" xfId="18732" xr:uid="{00000000-0005-0000-0000-00003F450000}"/>
    <cellStyle name="Normal 3 2 2 4 4 2 2 2 3 2 2" xfId="18733" xr:uid="{00000000-0005-0000-0000-000040450000}"/>
    <cellStyle name="Normal 3 2 2 4 4 2 2 2 3 3" xfId="18734" xr:uid="{00000000-0005-0000-0000-000041450000}"/>
    <cellStyle name="Normal 3 2 2 4 4 2 2 2 4" xfId="18735" xr:uid="{00000000-0005-0000-0000-000042450000}"/>
    <cellStyle name="Normal 3 2 2 4 4 2 2 2 4 2" xfId="18736" xr:uid="{00000000-0005-0000-0000-000043450000}"/>
    <cellStyle name="Normal 3 2 2 4 4 2 2 2 5" xfId="18737" xr:uid="{00000000-0005-0000-0000-000044450000}"/>
    <cellStyle name="Normal 3 2 2 4 4 2 2 3" xfId="18738" xr:uid="{00000000-0005-0000-0000-000045450000}"/>
    <cellStyle name="Normal 3 2 2 4 4 2 2 3 2" xfId="18739" xr:uid="{00000000-0005-0000-0000-000046450000}"/>
    <cellStyle name="Normal 3 2 2 4 4 2 2 3 2 2" xfId="18740" xr:uid="{00000000-0005-0000-0000-000047450000}"/>
    <cellStyle name="Normal 3 2 2 4 4 2 2 3 2 2 2" xfId="18741" xr:uid="{00000000-0005-0000-0000-000048450000}"/>
    <cellStyle name="Normal 3 2 2 4 4 2 2 3 2 3" xfId="18742" xr:uid="{00000000-0005-0000-0000-000049450000}"/>
    <cellStyle name="Normal 3 2 2 4 4 2 2 3 3" xfId="18743" xr:uid="{00000000-0005-0000-0000-00004A450000}"/>
    <cellStyle name="Normal 3 2 2 4 4 2 2 3 3 2" xfId="18744" xr:uid="{00000000-0005-0000-0000-00004B450000}"/>
    <cellStyle name="Normal 3 2 2 4 4 2 2 3 4" xfId="18745" xr:uid="{00000000-0005-0000-0000-00004C450000}"/>
    <cellStyle name="Normal 3 2 2 4 4 2 2 4" xfId="18746" xr:uid="{00000000-0005-0000-0000-00004D450000}"/>
    <cellStyle name="Normal 3 2 2 4 4 2 2 4 2" xfId="18747" xr:uid="{00000000-0005-0000-0000-00004E450000}"/>
    <cellStyle name="Normal 3 2 2 4 4 2 2 4 2 2" xfId="18748" xr:uid="{00000000-0005-0000-0000-00004F450000}"/>
    <cellStyle name="Normal 3 2 2 4 4 2 2 4 2 2 2" xfId="18749" xr:uid="{00000000-0005-0000-0000-000050450000}"/>
    <cellStyle name="Normal 3 2 2 4 4 2 2 4 2 3" xfId="18750" xr:uid="{00000000-0005-0000-0000-000051450000}"/>
    <cellStyle name="Normal 3 2 2 4 4 2 2 4 3" xfId="18751" xr:uid="{00000000-0005-0000-0000-000052450000}"/>
    <cellStyle name="Normal 3 2 2 4 4 2 2 4 3 2" xfId="18752" xr:uid="{00000000-0005-0000-0000-000053450000}"/>
    <cellStyle name="Normal 3 2 2 4 4 2 2 4 4" xfId="18753" xr:uid="{00000000-0005-0000-0000-000054450000}"/>
    <cellStyle name="Normal 3 2 2 4 4 2 2 5" xfId="18754" xr:uid="{00000000-0005-0000-0000-000055450000}"/>
    <cellStyle name="Normal 3 2 2 4 4 2 2 5 2" xfId="18755" xr:uid="{00000000-0005-0000-0000-000056450000}"/>
    <cellStyle name="Normal 3 2 2 4 4 2 2 5 2 2" xfId="18756" xr:uid="{00000000-0005-0000-0000-000057450000}"/>
    <cellStyle name="Normal 3 2 2 4 4 2 2 5 3" xfId="18757" xr:uid="{00000000-0005-0000-0000-000058450000}"/>
    <cellStyle name="Normal 3 2 2 4 4 2 2 6" xfId="18758" xr:uid="{00000000-0005-0000-0000-000059450000}"/>
    <cellStyle name="Normal 3 2 2 4 4 2 2 6 2" xfId="18759" xr:uid="{00000000-0005-0000-0000-00005A450000}"/>
    <cellStyle name="Normal 3 2 2 4 4 2 2 7" xfId="18760" xr:uid="{00000000-0005-0000-0000-00005B450000}"/>
    <cellStyle name="Normal 3 2 2 4 4 2 2 7 2" xfId="18761" xr:uid="{00000000-0005-0000-0000-00005C450000}"/>
    <cellStyle name="Normal 3 2 2 4 4 2 2 8" xfId="18762" xr:uid="{00000000-0005-0000-0000-00005D450000}"/>
    <cellStyle name="Normal 3 2 2 4 4 2 3" xfId="18763" xr:uid="{00000000-0005-0000-0000-00005E450000}"/>
    <cellStyle name="Normal 3 2 2 4 4 2 3 2" xfId="18764" xr:uid="{00000000-0005-0000-0000-00005F450000}"/>
    <cellStyle name="Normal 3 2 2 4 4 2 3 2 2" xfId="18765" xr:uid="{00000000-0005-0000-0000-000060450000}"/>
    <cellStyle name="Normal 3 2 2 4 4 2 3 2 2 2" xfId="18766" xr:uid="{00000000-0005-0000-0000-000061450000}"/>
    <cellStyle name="Normal 3 2 2 4 4 2 3 2 2 2 2" xfId="18767" xr:uid="{00000000-0005-0000-0000-000062450000}"/>
    <cellStyle name="Normal 3 2 2 4 4 2 3 2 2 3" xfId="18768" xr:uid="{00000000-0005-0000-0000-000063450000}"/>
    <cellStyle name="Normal 3 2 2 4 4 2 3 2 3" xfId="18769" xr:uid="{00000000-0005-0000-0000-000064450000}"/>
    <cellStyle name="Normal 3 2 2 4 4 2 3 2 3 2" xfId="18770" xr:uid="{00000000-0005-0000-0000-000065450000}"/>
    <cellStyle name="Normal 3 2 2 4 4 2 3 2 4" xfId="18771" xr:uid="{00000000-0005-0000-0000-000066450000}"/>
    <cellStyle name="Normal 3 2 2 4 4 2 3 3" xfId="18772" xr:uid="{00000000-0005-0000-0000-000067450000}"/>
    <cellStyle name="Normal 3 2 2 4 4 2 3 3 2" xfId="18773" xr:uid="{00000000-0005-0000-0000-000068450000}"/>
    <cellStyle name="Normal 3 2 2 4 4 2 3 3 2 2" xfId="18774" xr:uid="{00000000-0005-0000-0000-000069450000}"/>
    <cellStyle name="Normal 3 2 2 4 4 2 3 3 3" xfId="18775" xr:uid="{00000000-0005-0000-0000-00006A450000}"/>
    <cellStyle name="Normal 3 2 2 4 4 2 3 4" xfId="18776" xr:uid="{00000000-0005-0000-0000-00006B450000}"/>
    <cellStyle name="Normal 3 2 2 4 4 2 3 4 2" xfId="18777" xr:uid="{00000000-0005-0000-0000-00006C450000}"/>
    <cellStyle name="Normal 3 2 2 4 4 2 3 5" xfId="18778" xr:uid="{00000000-0005-0000-0000-00006D450000}"/>
    <cellStyle name="Normal 3 2 2 4 4 2 4" xfId="18779" xr:uid="{00000000-0005-0000-0000-00006E450000}"/>
    <cellStyle name="Normal 3 2 2 4 4 2 4 2" xfId="18780" xr:uid="{00000000-0005-0000-0000-00006F450000}"/>
    <cellStyle name="Normal 3 2 2 4 4 2 4 2 2" xfId="18781" xr:uid="{00000000-0005-0000-0000-000070450000}"/>
    <cellStyle name="Normal 3 2 2 4 4 2 4 2 2 2" xfId="18782" xr:uid="{00000000-0005-0000-0000-000071450000}"/>
    <cellStyle name="Normal 3 2 2 4 4 2 4 2 3" xfId="18783" xr:uid="{00000000-0005-0000-0000-000072450000}"/>
    <cellStyle name="Normal 3 2 2 4 4 2 4 3" xfId="18784" xr:uid="{00000000-0005-0000-0000-000073450000}"/>
    <cellStyle name="Normal 3 2 2 4 4 2 4 3 2" xfId="18785" xr:uid="{00000000-0005-0000-0000-000074450000}"/>
    <cellStyle name="Normal 3 2 2 4 4 2 4 4" xfId="18786" xr:uid="{00000000-0005-0000-0000-000075450000}"/>
    <cellStyle name="Normal 3 2 2 4 4 2 5" xfId="18787" xr:uid="{00000000-0005-0000-0000-000076450000}"/>
    <cellStyle name="Normal 3 2 2 4 4 2 5 2" xfId="18788" xr:uid="{00000000-0005-0000-0000-000077450000}"/>
    <cellStyle name="Normal 3 2 2 4 4 2 5 2 2" xfId="18789" xr:uid="{00000000-0005-0000-0000-000078450000}"/>
    <cellStyle name="Normal 3 2 2 4 4 2 5 2 2 2" xfId="18790" xr:uid="{00000000-0005-0000-0000-000079450000}"/>
    <cellStyle name="Normal 3 2 2 4 4 2 5 2 3" xfId="18791" xr:uid="{00000000-0005-0000-0000-00007A450000}"/>
    <cellStyle name="Normal 3 2 2 4 4 2 5 3" xfId="18792" xr:uid="{00000000-0005-0000-0000-00007B450000}"/>
    <cellStyle name="Normal 3 2 2 4 4 2 5 3 2" xfId="18793" xr:uid="{00000000-0005-0000-0000-00007C450000}"/>
    <cellStyle name="Normal 3 2 2 4 4 2 5 4" xfId="18794" xr:uid="{00000000-0005-0000-0000-00007D450000}"/>
    <cellStyle name="Normal 3 2 2 4 4 2 6" xfId="18795" xr:uid="{00000000-0005-0000-0000-00007E450000}"/>
    <cellStyle name="Normal 3 2 2 4 4 2 6 2" xfId="18796" xr:uid="{00000000-0005-0000-0000-00007F450000}"/>
    <cellStyle name="Normal 3 2 2 4 4 2 6 2 2" xfId="18797" xr:uid="{00000000-0005-0000-0000-000080450000}"/>
    <cellStyle name="Normal 3 2 2 4 4 2 6 3" xfId="18798" xr:uid="{00000000-0005-0000-0000-000081450000}"/>
    <cellStyle name="Normal 3 2 2 4 4 2 7" xfId="18799" xr:uid="{00000000-0005-0000-0000-000082450000}"/>
    <cellStyle name="Normal 3 2 2 4 4 2 7 2" xfId="18800" xr:uid="{00000000-0005-0000-0000-000083450000}"/>
    <cellStyle name="Normal 3 2 2 4 4 2 8" xfId="18801" xr:uid="{00000000-0005-0000-0000-000084450000}"/>
    <cellStyle name="Normal 3 2 2 4 4 2 8 2" xfId="18802" xr:uid="{00000000-0005-0000-0000-000085450000}"/>
    <cellStyle name="Normal 3 2 2 4 4 2 9" xfId="18803" xr:uid="{00000000-0005-0000-0000-000086450000}"/>
    <cellStyle name="Normal 3 2 2 4 4 3" xfId="18804" xr:uid="{00000000-0005-0000-0000-000087450000}"/>
    <cellStyle name="Normal 3 2 2 4 4 3 2" xfId="18805" xr:uid="{00000000-0005-0000-0000-000088450000}"/>
    <cellStyle name="Normal 3 2 2 4 4 3 2 2" xfId="18806" xr:uid="{00000000-0005-0000-0000-000089450000}"/>
    <cellStyle name="Normal 3 2 2 4 4 3 2 2 2" xfId="18807" xr:uid="{00000000-0005-0000-0000-00008A450000}"/>
    <cellStyle name="Normal 3 2 2 4 4 3 2 2 2 2" xfId="18808" xr:uid="{00000000-0005-0000-0000-00008B450000}"/>
    <cellStyle name="Normal 3 2 2 4 4 3 2 2 2 2 2" xfId="18809" xr:uid="{00000000-0005-0000-0000-00008C450000}"/>
    <cellStyle name="Normal 3 2 2 4 4 3 2 2 2 3" xfId="18810" xr:uid="{00000000-0005-0000-0000-00008D450000}"/>
    <cellStyle name="Normal 3 2 2 4 4 3 2 2 3" xfId="18811" xr:uid="{00000000-0005-0000-0000-00008E450000}"/>
    <cellStyle name="Normal 3 2 2 4 4 3 2 2 3 2" xfId="18812" xr:uid="{00000000-0005-0000-0000-00008F450000}"/>
    <cellStyle name="Normal 3 2 2 4 4 3 2 2 4" xfId="18813" xr:uid="{00000000-0005-0000-0000-000090450000}"/>
    <cellStyle name="Normal 3 2 2 4 4 3 2 3" xfId="18814" xr:uid="{00000000-0005-0000-0000-000091450000}"/>
    <cellStyle name="Normal 3 2 2 4 4 3 2 3 2" xfId="18815" xr:uid="{00000000-0005-0000-0000-000092450000}"/>
    <cellStyle name="Normal 3 2 2 4 4 3 2 3 2 2" xfId="18816" xr:uid="{00000000-0005-0000-0000-000093450000}"/>
    <cellStyle name="Normal 3 2 2 4 4 3 2 3 3" xfId="18817" xr:uid="{00000000-0005-0000-0000-000094450000}"/>
    <cellStyle name="Normal 3 2 2 4 4 3 2 4" xfId="18818" xr:uid="{00000000-0005-0000-0000-000095450000}"/>
    <cellStyle name="Normal 3 2 2 4 4 3 2 4 2" xfId="18819" xr:uid="{00000000-0005-0000-0000-000096450000}"/>
    <cellStyle name="Normal 3 2 2 4 4 3 2 5" xfId="18820" xr:uid="{00000000-0005-0000-0000-000097450000}"/>
    <cellStyle name="Normal 3 2 2 4 4 3 3" xfId="18821" xr:uid="{00000000-0005-0000-0000-000098450000}"/>
    <cellStyle name="Normal 3 2 2 4 4 3 3 2" xfId="18822" xr:uid="{00000000-0005-0000-0000-000099450000}"/>
    <cellStyle name="Normal 3 2 2 4 4 3 3 2 2" xfId="18823" xr:uid="{00000000-0005-0000-0000-00009A450000}"/>
    <cellStyle name="Normal 3 2 2 4 4 3 3 2 2 2" xfId="18824" xr:uid="{00000000-0005-0000-0000-00009B450000}"/>
    <cellStyle name="Normal 3 2 2 4 4 3 3 2 3" xfId="18825" xr:uid="{00000000-0005-0000-0000-00009C450000}"/>
    <cellStyle name="Normal 3 2 2 4 4 3 3 3" xfId="18826" xr:uid="{00000000-0005-0000-0000-00009D450000}"/>
    <cellStyle name="Normal 3 2 2 4 4 3 3 3 2" xfId="18827" xr:uid="{00000000-0005-0000-0000-00009E450000}"/>
    <cellStyle name="Normal 3 2 2 4 4 3 3 4" xfId="18828" xr:uid="{00000000-0005-0000-0000-00009F450000}"/>
    <cellStyle name="Normal 3 2 2 4 4 3 4" xfId="18829" xr:uid="{00000000-0005-0000-0000-0000A0450000}"/>
    <cellStyle name="Normal 3 2 2 4 4 3 4 2" xfId="18830" xr:uid="{00000000-0005-0000-0000-0000A1450000}"/>
    <cellStyle name="Normal 3 2 2 4 4 3 4 2 2" xfId="18831" xr:uid="{00000000-0005-0000-0000-0000A2450000}"/>
    <cellStyle name="Normal 3 2 2 4 4 3 4 2 2 2" xfId="18832" xr:uid="{00000000-0005-0000-0000-0000A3450000}"/>
    <cellStyle name="Normal 3 2 2 4 4 3 4 2 3" xfId="18833" xr:uid="{00000000-0005-0000-0000-0000A4450000}"/>
    <cellStyle name="Normal 3 2 2 4 4 3 4 3" xfId="18834" xr:uid="{00000000-0005-0000-0000-0000A5450000}"/>
    <cellStyle name="Normal 3 2 2 4 4 3 4 3 2" xfId="18835" xr:uid="{00000000-0005-0000-0000-0000A6450000}"/>
    <cellStyle name="Normal 3 2 2 4 4 3 4 4" xfId="18836" xr:uid="{00000000-0005-0000-0000-0000A7450000}"/>
    <cellStyle name="Normal 3 2 2 4 4 3 5" xfId="18837" xr:uid="{00000000-0005-0000-0000-0000A8450000}"/>
    <cellStyle name="Normal 3 2 2 4 4 3 5 2" xfId="18838" xr:uid="{00000000-0005-0000-0000-0000A9450000}"/>
    <cellStyle name="Normal 3 2 2 4 4 3 5 2 2" xfId="18839" xr:uid="{00000000-0005-0000-0000-0000AA450000}"/>
    <cellStyle name="Normal 3 2 2 4 4 3 5 3" xfId="18840" xr:uid="{00000000-0005-0000-0000-0000AB450000}"/>
    <cellStyle name="Normal 3 2 2 4 4 3 6" xfId="18841" xr:uid="{00000000-0005-0000-0000-0000AC450000}"/>
    <cellStyle name="Normal 3 2 2 4 4 3 6 2" xfId="18842" xr:uid="{00000000-0005-0000-0000-0000AD450000}"/>
    <cellStyle name="Normal 3 2 2 4 4 3 7" xfId="18843" xr:uid="{00000000-0005-0000-0000-0000AE450000}"/>
    <cellStyle name="Normal 3 2 2 4 4 3 7 2" xfId="18844" xr:uid="{00000000-0005-0000-0000-0000AF450000}"/>
    <cellStyle name="Normal 3 2 2 4 4 3 8" xfId="18845" xr:uid="{00000000-0005-0000-0000-0000B0450000}"/>
    <cellStyle name="Normal 3 2 2 4 4 4" xfId="18846" xr:uid="{00000000-0005-0000-0000-0000B1450000}"/>
    <cellStyle name="Normal 3 2 2 4 4 4 2" xfId="18847" xr:uid="{00000000-0005-0000-0000-0000B2450000}"/>
    <cellStyle name="Normal 3 2 2 4 4 4 2 2" xfId="18848" xr:uid="{00000000-0005-0000-0000-0000B3450000}"/>
    <cellStyle name="Normal 3 2 2 4 4 4 2 2 2" xfId="18849" xr:uid="{00000000-0005-0000-0000-0000B4450000}"/>
    <cellStyle name="Normal 3 2 2 4 4 4 2 2 2 2" xfId="18850" xr:uid="{00000000-0005-0000-0000-0000B5450000}"/>
    <cellStyle name="Normal 3 2 2 4 4 4 2 2 3" xfId="18851" xr:uid="{00000000-0005-0000-0000-0000B6450000}"/>
    <cellStyle name="Normal 3 2 2 4 4 4 2 3" xfId="18852" xr:uid="{00000000-0005-0000-0000-0000B7450000}"/>
    <cellStyle name="Normal 3 2 2 4 4 4 2 3 2" xfId="18853" xr:uid="{00000000-0005-0000-0000-0000B8450000}"/>
    <cellStyle name="Normal 3 2 2 4 4 4 2 4" xfId="18854" xr:uid="{00000000-0005-0000-0000-0000B9450000}"/>
    <cellStyle name="Normal 3 2 2 4 4 4 3" xfId="18855" xr:uid="{00000000-0005-0000-0000-0000BA450000}"/>
    <cellStyle name="Normal 3 2 2 4 4 4 3 2" xfId="18856" xr:uid="{00000000-0005-0000-0000-0000BB450000}"/>
    <cellStyle name="Normal 3 2 2 4 4 4 3 2 2" xfId="18857" xr:uid="{00000000-0005-0000-0000-0000BC450000}"/>
    <cellStyle name="Normal 3 2 2 4 4 4 3 3" xfId="18858" xr:uid="{00000000-0005-0000-0000-0000BD450000}"/>
    <cellStyle name="Normal 3 2 2 4 4 4 4" xfId="18859" xr:uid="{00000000-0005-0000-0000-0000BE450000}"/>
    <cellStyle name="Normal 3 2 2 4 4 4 4 2" xfId="18860" xr:uid="{00000000-0005-0000-0000-0000BF450000}"/>
    <cellStyle name="Normal 3 2 2 4 4 4 5" xfId="18861" xr:uid="{00000000-0005-0000-0000-0000C0450000}"/>
    <cellStyle name="Normal 3 2 2 4 4 5" xfId="18862" xr:uid="{00000000-0005-0000-0000-0000C1450000}"/>
    <cellStyle name="Normal 3 2 2 4 4 5 2" xfId="18863" xr:uid="{00000000-0005-0000-0000-0000C2450000}"/>
    <cellStyle name="Normal 3 2 2 4 4 5 2 2" xfId="18864" xr:uid="{00000000-0005-0000-0000-0000C3450000}"/>
    <cellStyle name="Normal 3 2 2 4 4 5 2 2 2" xfId="18865" xr:uid="{00000000-0005-0000-0000-0000C4450000}"/>
    <cellStyle name="Normal 3 2 2 4 4 5 2 3" xfId="18866" xr:uid="{00000000-0005-0000-0000-0000C5450000}"/>
    <cellStyle name="Normal 3 2 2 4 4 5 3" xfId="18867" xr:uid="{00000000-0005-0000-0000-0000C6450000}"/>
    <cellStyle name="Normal 3 2 2 4 4 5 3 2" xfId="18868" xr:uid="{00000000-0005-0000-0000-0000C7450000}"/>
    <cellStyle name="Normal 3 2 2 4 4 5 4" xfId="18869" xr:uid="{00000000-0005-0000-0000-0000C8450000}"/>
    <cellStyle name="Normal 3 2 2 4 4 6" xfId="18870" xr:uid="{00000000-0005-0000-0000-0000C9450000}"/>
    <cellStyle name="Normal 3 2 2 4 4 6 2" xfId="18871" xr:uid="{00000000-0005-0000-0000-0000CA450000}"/>
    <cellStyle name="Normal 3 2 2 4 4 6 2 2" xfId="18872" xr:uid="{00000000-0005-0000-0000-0000CB450000}"/>
    <cellStyle name="Normal 3 2 2 4 4 6 2 2 2" xfId="18873" xr:uid="{00000000-0005-0000-0000-0000CC450000}"/>
    <cellStyle name="Normal 3 2 2 4 4 6 2 3" xfId="18874" xr:uid="{00000000-0005-0000-0000-0000CD450000}"/>
    <cellStyle name="Normal 3 2 2 4 4 6 3" xfId="18875" xr:uid="{00000000-0005-0000-0000-0000CE450000}"/>
    <cellStyle name="Normal 3 2 2 4 4 6 3 2" xfId="18876" xr:uid="{00000000-0005-0000-0000-0000CF450000}"/>
    <cellStyle name="Normal 3 2 2 4 4 6 4" xfId="18877" xr:uid="{00000000-0005-0000-0000-0000D0450000}"/>
    <cellStyle name="Normal 3 2 2 4 4 7" xfId="18878" xr:uid="{00000000-0005-0000-0000-0000D1450000}"/>
    <cellStyle name="Normal 3 2 2 4 4 7 2" xfId="18879" xr:uid="{00000000-0005-0000-0000-0000D2450000}"/>
    <cellStyle name="Normal 3 2 2 4 4 7 2 2" xfId="18880" xr:uid="{00000000-0005-0000-0000-0000D3450000}"/>
    <cellStyle name="Normal 3 2 2 4 4 7 3" xfId="18881" xr:uid="{00000000-0005-0000-0000-0000D4450000}"/>
    <cellStyle name="Normal 3 2 2 4 4 8" xfId="18882" xr:uid="{00000000-0005-0000-0000-0000D5450000}"/>
    <cellStyle name="Normal 3 2 2 4 4 8 2" xfId="18883" xr:uid="{00000000-0005-0000-0000-0000D6450000}"/>
    <cellStyle name="Normal 3 2 2 4 4 9" xfId="18884" xr:uid="{00000000-0005-0000-0000-0000D7450000}"/>
    <cellStyle name="Normal 3 2 2 4 4 9 2" xfId="18885" xr:uid="{00000000-0005-0000-0000-0000D8450000}"/>
    <cellStyle name="Normal 3 2 2 4 5" xfId="18886" xr:uid="{00000000-0005-0000-0000-0000D9450000}"/>
    <cellStyle name="Normal 3 2 2 4 5 2" xfId="18887" xr:uid="{00000000-0005-0000-0000-0000DA450000}"/>
    <cellStyle name="Normal 3 2 2 4 5 2 2" xfId="18888" xr:uid="{00000000-0005-0000-0000-0000DB450000}"/>
    <cellStyle name="Normal 3 2 2 4 5 2 2 2" xfId="18889" xr:uid="{00000000-0005-0000-0000-0000DC450000}"/>
    <cellStyle name="Normal 3 2 2 4 5 2 2 2 2" xfId="18890" xr:uid="{00000000-0005-0000-0000-0000DD450000}"/>
    <cellStyle name="Normal 3 2 2 4 5 2 2 2 2 2" xfId="18891" xr:uid="{00000000-0005-0000-0000-0000DE450000}"/>
    <cellStyle name="Normal 3 2 2 4 5 2 2 2 2 2 2" xfId="18892" xr:uid="{00000000-0005-0000-0000-0000DF450000}"/>
    <cellStyle name="Normal 3 2 2 4 5 2 2 2 2 3" xfId="18893" xr:uid="{00000000-0005-0000-0000-0000E0450000}"/>
    <cellStyle name="Normal 3 2 2 4 5 2 2 2 3" xfId="18894" xr:uid="{00000000-0005-0000-0000-0000E1450000}"/>
    <cellStyle name="Normal 3 2 2 4 5 2 2 2 3 2" xfId="18895" xr:uid="{00000000-0005-0000-0000-0000E2450000}"/>
    <cellStyle name="Normal 3 2 2 4 5 2 2 2 4" xfId="18896" xr:uid="{00000000-0005-0000-0000-0000E3450000}"/>
    <cellStyle name="Normal 3 2 2 4 5 2 2 3" xfId="18897" xr:uid="{00000000-0005-0000-0000-0000E4450000}"/>
    <cellStyle name="Normal 3 2 2 4 5 2 2 3 2" xfId="18898" xr:uid="{00000000-0005-0000-0000-0000E5450000}"/>
    <cellStyle name="Normal 3 2 2 4 5 2 2 3 2 2" xfId="18899" xr:uid="{00000000-0005-0000-0000-0000E6450000}"/>
    <cellStyle name="Normal 3 2 2 4 5 2 2 3 3" xfId="18900" xr:uid="{00000000-0005-0000-0000-0000E7450000}"/>
    <cellStyle name="Normal 3 2 2 4 5 2 2 4" xfId="18901" xr:uid="{00000000-0005-0000-0000-0000E8450000}"/>
    <cellStyle name="Normal 3 2 2 4 5 2 2 4 2" xfId="18902" xr:uid="{00000000-0005-0000-0000-0000E9450000}"/>
    <cellStyle name="Normal 3 2 2 4 5 2 2 5" xfId="18903" xr:uid="{00000000-0005-0000-0000-0000EA450000}"/>
    <cellStyle name="Normal 3 2 2 4 5 2 3" xfId="18904" xr:uid="{00000000-0005-0000-0000-0000EB450000}"/>
    <cellStyle name="Normal 3 2 2 4 5 2 3 2" xfId="18905" xr:uid="{00000000-0005-0000-0000-0000EC450000}"/>
    <cellStyle name="Normal 3 2 2 4 5 2 3 2 2" xfId="18906" xr:uid="{00000000-0005-0000-0000-0000ED450000}"/>
    <cellStyle name="Normal 3 2 2 4 5 2 3 2 2 2" xfId="18907" xr:uid="{00000000-0005-0000-0000-0000EE450000}"/>
    <cellStyle name="Normal 3 2 2 4 5 2 3 2 3" xfId="18908" xr:uid="{00000000-0005-0000-0000-0000EF450000}"/>
    <cellStyle name="Normal 3 2 2 4 5 2 3 3" xfId="18909" xr:uid="{00000000-0005-0000-0000-0000F0450000}"/>
    <cellStyle name="Normal 3 2 2 4 5 2 3 3 2" xfId="18910" xr:uid="{00000000-0005-0000-0000-0000F1450000}"/>
    <cellStyle name="Normal 3 2 2 4 5 2 3 4" xfId="18911" xr:uid="{00000000-0005-0000-0000-0000F2450000}"/>
    <cellStyle name="Normal 3 2 2 4 5 2 4" xfId="18912" xr:uid="{00000000-0005-0000-0000-0000F3450000}"/>
    <cellStyle name="Normal 3 2 2 4 5 2 4 2" xfId="18913" xr:uid="{00000000-0005-0000-0000-0000F4450000}"/>
    <cellStyle name="Normal 3 2 2 4 5 2 4 2 2" xfId="18914" xr:uid="{00000000-0005-0000-0000-0000F5450000}"/>
    <cellStyle name="Normal 3 2 2 4 5 2 4 2 2 2" xfId="18915" xr:uid="{00000000-0005-0000-0000-0000F6450000}"/>
    <cellStyle name="Normal 3 2 2 4 5 2 4 2 3" xfId="18916" xr:uid="{00000000-0005-0000-0000-0000F7450000}"/>
    <cellStyle name="Normal 3 2 2 4 5 2 4 3" xfId="18917" xr:uid="{00000000-0005-0000-0000-0000F8450000}"/>
    <cellStyle name="Normal 3 2 2 4 5 2 4 3 2" xfId="18918" xr:uid="{00000000-0005-0000-0000-0000F9450000}"/>
    <cellStyle name="Normal 3 2 2 4 5 2 4 4" xfId="18919" xr:uid="{00000000-0005-0000-0000-0000FA450000}"/>
    <cellStyle name="Normal 3 2 2 4 5 2 5" xfId="18920" xr:uid="{00000000-0005-0000-0000-0000FB450000}"/>
    <cellStyle name="Normal 3 2 2 4 5 2 5 2" xfId="18921" xr:uid="{00000000-0005-0000-0000-0000FC450000}"/>
    <cellStyle name="Normal 3 2 2 4 5 2 5 2 2" xfId="18922" xr:uid="{00000000-0005-0000-0000-0000FD450000}"/>
    <cellStyle name="Normal 3 2 2 4 5 2 5 3" xfId="18923" xr:uid="{00000000-0005-0000-0000-0000FE450000}"/>
    <cellStyle name="Normal 3 2 2 4 5 2 6" xfId="18924" xr:uid="{00000000-0005-0000-0000-0000FF450000}"/>
    <cellStyle name="Normal 3 2 2 4 5 2 6 2" xfId="18925" xr:uid="{00000000-0005-0000-0000-000000460000}"/>
    <cellStyle name="Normal 3 2 2 4 5 2 7" xfId="18926" xr:uid="{00000000-0005-0000-0000-000001460000}"/>
    <cellStyle name="Normal 3 2 2 4 5 2 7 2" xfId="18927" xr:uid="{00000000-0005-0000-0000-000002460000}"/>
    <cellStyle name="Normal 3 2 2 4 5 2 8" xfId="18928" xr:uid="{00000000-0005-0000-0000-000003460000}"/>
    <cellStyle name="Normal 3 2 2 4 5 3" xfId="18929" xr:uid="{00000000-0005-0000-0000-000004460000}"/>
    <cellStyle name="Normal 3 2 2 4 5 3 2" xfId="18930" xr:uid="{00000000-0005-0000-0000-000005460000}"/>
    <cellStyle name="Normal 3 2 2 4 5 3 2 2" xfId="18931" xr:uid="{00000000-0005-0000-0000-000006460000}"/>
    <cellStyle name="Normal 3 2 2 4 5 3 2 2 2" xfId="18932" xr:uid="{00000000-0005-0000-0000-000007460000}"/>
    <cellStyle name="Normal 3 2 2 4 5 3 2 2 2 2" xfId="18933" xr:uid="{00000000-0005-0000-0000-000008460000}"/>
    <cellStyle name="Normal 3 2 2 4 5 3 2 2 3" xfId="18934" xr:uid="{00000000-0005-0000-0000-000009460000}"/>
    <cellStyle name="Normal 3 2 2 4 5 3 2 3" xfId="18935" xr:uid="{00000000-0005-0000-0000-00000A460000}"/>
    <cellStyle name="Normal 3 2 2 4 5 3 2 3 2" xfId="18936" xr:uid="{00000000-0005-0000-0000-00000B460000}"/>
    <cellStyle name="Normal 3 2 2 4 5 3 2 4" xfId="18937" xr:uid="{00000000-0005-0000-0000-00000C460000}"/>
    <cellStyle name="Normal 3 2 2 4 5 3 3" xfId="18938" xr:uid="{00000000-0005-0000-0000-00000D460000}"/>
    <cellStyle name="Normal 3 2 2 4 5 3 3 2" xfId="18939" xr:uid="{00000000-0005-0000-0000-00000E460000}"/>
    <cellStyle name="Normal 3 2 2 4 5 3 3 2 2" xfId="18940" xr:uid="{00000000-0005-0000-0000-00000F460000}"/>
    <cellStyle name="Normal 3 2 2 4 5 3 3 3" xfId="18941" xr:uid="{00000000-0005-0000-0000-000010460000}"/>
    <cellStyle name="Normal 3 2 2 4 5 3 4" xfId="18942" xr:uid="{00000000-0005-0000-0000-000011460000}"/>
    <cellStyle name="Normal 3 2 2 4 5 3 4 2" xfId="18943" xr:uid="{00000000-0005-0000-0000-000012460000}"/>
    <cellStyle name="Normal 3 2 2 4 5 3 5" xfId="18944" xr:uid="{00000000-0005-0000-0000-000013460000}"/>
    <cellStyle name="Normal 3 2 2 4 5 4" xfId="18945" xr:uid="{00000000-0005-0000-0000-000014460000}"/>
    <cellStyle name="Normal 3 2 2 4 5 4 2" xfId="18946" xr:uid="{00000000-0005-0000-0000-000015460000}"/>
    <cellStyle name="Normal 3 2 2 4 5 4 2 2" xfId="18947" xr:uid="{00000000-0005-0000-0000-000016460000}"/>
    <cellStyle name="Normal 3 2 2 4 5 4 2 2 2" xfId="18948" xr:uid="{00000000-0005-0000-0000-000017460000}"/>
    <cellStyle name="Normal 3 2 2 4 5 4 2 3" xfId="18949" xr:uid="{00000000-0005-0000-0000-000018460000}"/>
    <cellStyle name="Normal 3 2 2 4 5 4 3" xfId="18950" xr:uid="{00000000-0005-0000-0000-000019460000}"/>
    <cellStyle name="Normal 3 2 2 4 5 4 3 2" xfId="18951" xr:uid="{00000000-0005-0000-0000-00001A460000}"/>
    <cellStyle name="Normal 3 2 2 4 5 4 4" xfId="18952" xr:uid="{00000000-0005-0000-0000-00001B460000}"/>
    <cellStyle name="Normal 3 2 2 4 5 5" xfId="18953" xr:uid="{00000000-0005-0000-0000-00001C460000}"/>
    <cellStyle name="Normal 3 2 2 4 5 5 2" xfId="18954" xr:uid="{00000000-0005-0000-0000-00001D460000}"/>
    <cellStyle name="Normal 3 2 2 4 5 5 2 2" xfId="18955" xr:uid="{00000000-0005-0000-0000-00001E460000}"/>
    <cellStyle name="Normal 3 2 2 4 5 5 2 2 2" xfId="18956" xr:uid="{00000000-0005-0000-0000-00001F460000}"/>
    <cellStyle name="Normal 3 2 2 4 5 5 2 3" xfId="18957" xr:uid="{00000000-0005-0000-0000-000020460000}"/>
    <cellStyle name="Normal 3 2 2 4 5 5 3" xfId="18958" xr:uid="{00000000-0005-0000-0000-000021460000}"/>
    <cellStyle name="Normal 3 2 2 4 5 5 3 2" xfId="18959" xr:uid="{00000000-0005-0000-0000-000022460000}"/>
    <cellStyle name="Normal 3 2 2 4 5 5 4" xfId="18960" xr:uid="{00000000-0005-0000-0000-000023460000}"/>
    <cellStyle name="Normal 3 2 2 4 5 6" xfId="18961" xr:uid="{00000000-0005-0000-0000-000024460000}"/>
    <cellStyle name="Normal 3 2 2 4 5 6 2" xfId="18962" xr:uid="{00000000-0005-0000-0000-000025460000}"/>
    <cellStyle name="Normal 3 2 2 4 5 6 2 2" xfId="18963" xr:uid="{00000000-0005-0000-0000-000026460000}"/>
    <cellStyle name="Normal 3 2 2 4 5 6 3" xfId="18964" xr:uid="{00000000-0005-0000-0000-000027460000}"/>
    <cellStyle name="Normal 3 2 2 4 5 7" xfId="18965" xr:uid="{00000000-0005-0000-0000-000028460000}"/>
    <cellStyle name="Normal 3 2 2 4 5 7 2" xfId="18966" xr:uid="{00000000-0005-0000-0000-000029460000}"/>
    <cellStyle name="Normal 3 2 2 4 5 8" xfId="18967" xr:uid="{00000000-0005-0000-0000-00002A460000}"/>
    <cellStyle name="Normal 3 2 2 4 5 8 2" xfId="18968" xr:uid="{00000000-0005-0000-0000-00002B460000}"/>
    <cellStyle name="Normal 3 2 2 4 5 9" xfId="18969" xr:uid="{00000000-0005-0000-0000-00002C460000}"/>
    <cellStyle name="Normal 3 2 2 4 6" xfId="18970" xr:uid="{00000000-0005-0000-0000-00002D460000}"/>
    <cellStyle name="Normal 3 2 2 4 6 2" xfId="18971" xr:uid="{00000000-0005-0000-0000-00002E460000}"/>
    <cellStyle name="Normal 3 2 2 4 6 2 2" xfId="18972" xr:uid="{00000000-0005-0000-0000-00002F460000}"/>
    <cellStyle name="Normal 3 2 2 4 6 2 2 2" xfId="18973" xr:uid="{00000000-0005-0000-0000-000030460000}"/>
    <cellStyle name="Normal 3 2 2 4 6 2 2 2 2" xfId="18974" xr:uid="{00000000-0005-0000-0000-000031460000}"/>
    <cellStyle name="Normal 3 2 2 4 6 2 2 2 2 2" xfId="18975" xr:uid="{00000000-0005-0000-0000-000032460000}"/>
    <cellStyle name="Normal 3 2 2 4 6 2 2 2 3" xfId="18976" xr:uid="{00000000-0005-0000-0000-000033460000}"/>
    <cellStyle name="Normal 3 2 2 4 6 2 2 3" xfId="18977" xr:uid="{00000000-0005-0000-0000-000034460000}"/>
    <cellStyle name="Normal 3 2 2 4 6 2 2 3 2" xfId="18978" xr:uid="{00000000-0005-0000-0000-000035460000}"/>
    <cellStyle name="Normal 3 2 2 4 6 2 2 4" xfId="18979" xr:uid="{00000000-0005-0000-0000-000036460000}"/>
    <cellStyle name="Normal 3 2 2 4 6 2 3" xfId="18980" xr:uid="{00000000-0005-0000-0000-000037460000}"/>
    <cellStyle name="Normal 3 2 2 4 6 2 3 2" xfId="18981" xr:uid="{00000000-0005-0000-0000-000038460000}"/>
    <cellStyle name="Normal 3 2 2 4 6 2 3 2 2" xfId="18982" xr:uid="{00000000-0005-0000-0000-000039460000}"/>
    <cellStyle name="Normal 3 2 2 4 6 2 3 3" xfId="18983" xr:uid="{00000000-0005-0000-0000-00003A460000}"/>
    <cellStyle name="Normal 3 2 2 4 6 2 4" xfId="18984" xr:uid="{00000000-0005-0000-0000-00003B460000}"/>
    <cellStyle name="Normal 3 2 2 4 6 2 4 2" xfId="18985" xr:uid="{00000000-0005-0000-0000-00003C460000}"/>
    <cellStyle name="Normal 3 2 2 4 6 2 5" xfId="18986" xr:uid="{00000000-0005-0000-0000-00003D460000}"/>
    <cellStyle name="Normal 3 2 2 4 6 3" xfId="18987" xr:uid="{00000000-0005-0000-0000-00003E460000}"/>
    <cellStyle name="Normal 3 2 2 4 6 3 2" xfId="18988" xr:uid="{00000000-0005-0000-0000-00003F460000}"/>
    <cellStyle name="Normal 3 2 2 4 6 3 2 2" xfId="18989" xr:uid="{00000000-0005-0000-0000-000040460000}"/>
    <cellStyle name="Normal 3 2 2 4 6 3 2 2 2" xfId="18990" xr:uid="{00000000-0005-0000-0000-000041460000}"/>
    <cellStyle name="Normal 3 2 2 4 6 3 2 3" xfId="18991" xr:uid="{00000000-0005-0000-0000-000042460000}"/>
    <cellStyle name="Normal 3 2 2 4 6 3 3" xfId="18992" xr:uid="{00000000-0005-0000-0000-000043460000}"/>
    <cellStyle name="Normal 3 2 2 4 6 3 3 2" xfId="18993" xr:uid="{00000000-0005-0000-0000-000044460000}"/>
    <cellStyle name="Normal 3 2 2 4 6 3 4" xfId="18994" xr:uid="{00000000-0005-0000-0000-000045460000}"/>
    <cellStyle name="Normal 3 2 2 4 6 4" xfId="18995" xr:uid="{00000000-0005-0000-0000-000046460000}"/>
    <cellStyle name="Normal 3 2 2 4 6 4 2" xfId="18996" xr:uid="{00000000-0005-0000-0000-000047460000}"/>
    <cellStyle name="Normal 3 2 2 4 6 4 2 2" xfId="18997" xr:uid="{00000000-0005-0000-0000-000048460000}"/>
    <cellStyle name="Normal 3 2 2 4 6 4 2 2 2" xfId="18998" xr:uid="{00000000-0005-0000-0000-000049460000}"/>
    <cellStyle name="Normal 3 2 2 4 6 4 2 3" xfId="18999" xr:uid="{00000000-0005-0000-0000-00004A460000}"/>
    <cellStyle name="Normal 3 2 2 4 6 4 3" xfId="19000" xr:uid="{00000000-0005-0000-0000-00004B460000}"/>
    <cellStyle name="Normal 3 2 2 4 6 4 3 2" xfId="19001" xr:uid="{00000000-0005-0000-0000-00004C460000}"/>
    <cellStyle name="Normal 3 2 2 4 6 4 4" xfId="19002" xr:uid="{00000000-0005-0000-0000-00004D460000}"/>
    <cellStyle name="Normal 3 2 2 4 6 5" xfId="19003" xr:uid="{00000000-0005-0000-0000-00004E460000}"/>
    <cellStyle name="Normal 3 2 2 4 6 5 2" xfId="19004" xr:uid="{00000000-0005-0000-0000-00004F460000}"/>
    <cellStyle name="Normal 3 2 2 4 6 5 2 2" xfId="19005" xr:uid="{00000000-0005-0000-0000-000050460000}"/>
    <cellStyle name="Normal 3 2 2 4 6 5 3" xfId="19006" xr:uid="{00000000-0005-0000-0000-000051460000}"/>
    <cellStyle name="Normal 3 2 2 4 6 6" xfId="19007" xr:uid="{00000000-0005-0000-0000-000052460000}"/>
    <cellStyle name="Normal 3 2 2 4 6 6 2" xfId="19008" xr:uid="{00000000-0005-0000-0000-000053460000}"/>
    <cellStyle name="Normal 3 2 2 4 6 7" xfId="19009" xr:uid="{00000000-0005-0000-0000-000054460000}"/>
    <cellStyle name="Normal 3 2 2 4 6 7 2" xfId="19010" xr:uid="{00000000-0005-0000-0000-000055460000}"/>
    <cellStyle name="Normal 3 2 2 4 6 8" xfId="19011" xr:uid="{00000000-0005-0000-0000-000056460000}"/>
    <cellStyle name="Normal 3 2 2 4 7" xfId="19012" xr:uid="{00000000-0005-0000-0000-000057460000}"/>
    <cellStyle name="Normal 3 2 2 4 7 2" xfId="19013" xr:uid="{00000000-0005-0000-0000-000058460000}"/>
    <cellStyle name="Normal 3 2 2 4 7 2 2" xfId="19014" xr:uid="{00000000-0005-0000-0000-000059460000}"/>
    <cellStyle name="Normal 3 2 2 4 7 2 2 2" xfId="19015" xr:uid="{00000000-0005-0000-0000-00005A460000}"/>
    <cellStyle name="Normal 3 2 2 4 7 2 2 2 2" xfId="19016" xr:uid="{00000000-0005-0000-0000-00005B460000}"/>
    <cellStyle name="Normal 3 2 2 4 7 2 2 2 2 2" xfId="19017" xr:uid="{00000000-0005-0000-0000-00005C460000}"/>
    <cellStyle name="Normal 3 2 2 4 7 2 2 2 3" xfId="19018" xr:uid="{00000000-0005-0000-0000-00005D460000}"/>
    <cellStyle name="Normal 3 2 2 4 7 2 2 3" xfId="19019" xr:uid="{00000000-0005-0000-0000-00005E460000}"/>
    <cellStyle name="Normal 3 2 2 4 7 2 2 3 2" xfId="19020" xr:uid="{00000000-0005-0000-0000-00005F460000}"/>
    <cellStyle name="Normal 3 2 2 4 7 2 2 4" xfId="19021" xr:uid="{00000000-0005-0000-0000-000060460000}"/>
    <cellStyle name="Normal 3 2 2 4 7 2 3" xfId="19022" xr:uid="{00000000-0005-0000-0000-000061460000}"/>
    <cellStyle name="Normal 3 2 2 4 7 2 3 2" xfId="19023" xr:uid="{00000000-0005-0000-0000-000062460000}"/>
    <cellStyle name="Normal 3 2 2 4 7 2 3 2 2" xfId="19024" xr:uid="{00000000-0005-0000-0000-000063460000}"/>
    <cellStyle name="Normal 3 2 2 4 7 2 3 3" xfId="19025" xr:uid="{00000000-0005-0000-0000-000064460000}"/>
    <cellStyle name="Normal 3 2 2 4 7 2 4" xfId="19026" xr:uid="{00000000-0005-0000-0000-000065460000}"/>
    <cellStyle name="Normal 3 2 2 4 7 2 4 2" xfId="19027" xr:uid="{00000000-0005-0000-0000-000066460000}"/>
    <cellStyle name="Normal 3 2 2 4 7 2 5" xfId="19028" xr:uid="{00000000-0005-0000-0000-000067460000}"/>
    <cellStyle name="Normal 3 2 2 4 7 3" xfId="19029" xr:uid="{00000000-0005-0000-0000-000068460000}"/>
    <cellStyle name="Normal 3 2 2 4 7 3 2" xfId="19030" xr:uid="{00000000-0005-0000-0000-000069460000}"/>
    <cellStyle name="Normal 3 2 2 4 7 3 2 2" xfId="19031" xr:uid="{00000000-0005-0000-0000-00006A460000}"/>
    <cellStyle name="Normal 3 2 2 4 7 3 2 2 2" xfId="19032" xr:uid="{00000000-0005-0000-0000-00006B460000}"/>
    <cellStyle name="Normal 3 2 2 4 7 3 2 3" xfId="19033" xr:uid="{00000000-0005-0000-0000-00006C460000}"/>
    <cellStyle name="Normal 3 2 2 4 7 3 3" xfId="19034" xr:uid="{00000000-0005-0000-0000-00006D460000}"/>
    <cellStyle name="Normal 3 2 2 4 7 3 3 2" xfId="19035" xr:uid="{00000000-0005-0000-0000-00006E460000}"/>
    <cellStyle name="Normal 3 2 2 4 7 3 4" xfId="19036" xr:uid="{00000000-0005-0000-0000-00006F460000}"/>
    <cellStyle name="Normal 3 2 2 4 7 4" xfId="19037" xr:uid="{00000000-0005-0000-0000-000070460000}"/>
    <cellStyle name="Normal 3 2 2 4 7 4 2" xfId="19038" xr:uid="{00000000-0005-0000-0000-000071460000}"/>
    <cellStyle name="Normal 3 2 2 4 7 4 2 2" xfId="19039" xr:uid="{00000000-0005-0000-0000-000072460000}"/>
    <cellStyle name="Normal 3 2 2 4 7 4 3" xfId="19040" xr:uid="{00000000-0005-0000-0000-000073460000}"/>
    <cellStyle name="Normal 3 2 2 4 7 5" xfId="19041" xr:uid="{00000000-0005-0000-0000-000074460000}"/>
    <cellStyle name="Normal 3 2 2 4 7 5 2" xfId="19042" xr:uid="{00000000-0005-0000-0000-000075460000}"/>
    <cellStyle name="Normal 3 2 2 4 7 6" xfId="19043" xr:uid="{00000000-0005-0000-0000-000076460000}"/>
    <cellStyle name="Normal 3 2 2 4 8" xfId="19044" xr:uid="{00000000-0005-0000-0000-000077460000}"/>
    <cellStyle name="Normal 3 2 2 4 8 2" xfId="19045" xr:uid="{00000000-0005-0000-0000-000078460000}"/>
    <cellStyle name="Normal 3 2 2 4 8 2 2" xfId="19046" xr:uid="{00000000-0005-0000-0000-000079460000}"/>
    <cellStyle name="Normal 3 2 2 4 8 2 2 2" xfId="19047" xr:uid="{00000000-0005-0000-0000-00007A460000}"/>
    <cellStyle name="Normal 3 2 2 4 8 2 2 2 2" xfId="19048" xr:uid="{00000000-0005-0000-0000-00007B460000}"/>
    <cellStyle name="Normal 3 2 2 4 8 2 2 2 2 2" xfId="19049" xr:uid="{00000000-0005-0000-0000-00007C460000}"/>
    <cellStyle name="Normal 3 2 2 4 8 2 2 2 3" xfId="19050" xr:uid="{00000000-0005-0000-0000-00007D460000}"/>
    <cellStyle name="Normal 3 2 2 4 8 2 2 3" xfId="19051" xr:uid="{00000000-0005-0000-0000-00007E460000}"/>
    <cellStyle name="Normal 3 2 2 4 8 2 2 3 2" xfId="19052" xr:uid="{00000000-0005-0000-0000-00007F460000}"/>
    <cellStyle name="Normal 3 2 2 4 8 2 2 4" xfId="19053" xr:uid="{00000000-0005-0000-0000-000080460000}"/>
    <cellStyle name="Normal 3 2 2 4 8 2 3" xfId="19054" xr:uid="{00000000-0005-0000-0000-000081460000}"/>
    <cellStyle name="Normal 3 2 2 4 8 2 3 2" xfId="19055" xr:uid="{00000000-0005-0000-0000-000082460000}"/>
    <cellStyle name="Normal 3 2 2 4 8 2 3 2 2" xfId="19056" xr:uid="{00000000-0005-0000-0000-000083460000}"/>
    <cellStyle name="Normal 3 2 2 4 8 2 3 3" xfId="19057" xr:uid="{00000000-0005-0000-0000-000084460000}"/>
    <cellStyle name="Normal 3 2 2 4 8 2 4" xfId="19058" xr:uid="{00000000-0005-0000-0000-000085460000}"/>
    <cellStyle name="Normal 3 2 2 4 8 2 4 2" xfId="19059" xr:uid="{00000000-0005-0000-0000-000086460000}"/>
    <cellStyle name="Normal 3 2 2 4 8 2 5" xfId="19060" xr:uid="{00000000-0005-0000-0000-000087460000}"/>
    <cellStyle name="Normal 3 2 2 4 8 3" xfId="19061" xr:uid="{00000000-0005-0000-0000-000088460000}"/>
    <cellStyle name="Normal 3 2 2 4 8 3 2" xfId="19062" xr:uid="{00000000-0005-0000-0000-000089460000}"/>
    <cellStyle name="Normal 3 2 2 4 8 3 2 2" xfId="19063" xr:uid="{00000000-0005-0000-0000-00008A460000}"/>
    <cellStyle name="Normal 3 2 2 4 8 3 2 2 2" xfId="19064" xr:uid="{00000000-0005-0000-0000-00008B460000}"/>
    <cellStyle name="Normal 3 2 2 4 8 3 2 3" xfId="19065" xr:uid="{00000000-0005-0000-0000-00008C460000}"/>
    <cellStyle name="Normal 3 2 2 4 8 3 3" xfId="19066" xr:uid="{00000000-0005-0000-0000-00008D460000}"/>
    <cellStyle name="Normal 3 2 2 4 8 3 3 2" xfId="19067" xr:uid="{00000000-0005-0000-0000-00008E460000}"/>
    <cellStyle name="Normal 3 2 2 4 8 3 4" xfId="19068" xr:uid="{00000000-0005-0000-0000-00008F460000}"/>
    <cellStyle name="Normal 3 2 2 4 8 4" xfId="19069" xr:uid="{00000000-0005-0000-0000-000090460000}"/>
    <cellStyle name="Normal 3 2 2 4 8 4 2" xfId="19070" xr:uid="{00000000-0005-0000-0000-000091460000}"/>
    <cellStyle name="Normal 3 2 2 4 8 4 2 2" xfId="19071" xr:uid="{00000000-0005-0000-0000-000092460000}"/>
    <cellStyle name="Normal 3 2 2 4 8 4 3" xfId="19072" xr:uid="{00000000-0005-0000-0000-000093460000}"/>
    <cellStyle name="Normal 3 2 2 4 8 5" xfId="19073" xr:uid="{00000000-0005-0000-0000-000094460000}"/>
    <cellStyle name="Normal 3 2 2 4 8 5 2" xfId="19074" xr:uid="{00000000-0005-0000-0000-000095460000}"/>
    <cellStyle name="Normal 3 2 2 4 8 6" xfId="19075" xr:uid="{00000000-0005-0000-0000-000096460000}"/>
    <cellStyle name="Normal 3 2 2 4 9" xfId="19076" xr:uid="{00000000-0005-0000-0000-000097460000}"/>
    <cellStyle name="Normal 3 2 2 4 9 2" xfId="19077" xr:uid="{00000000-0005-0000-0000-000098460000}"/>
    <cellStyle name="Normal 3 2 2 4 9 2 2" xfId="19078" xr:uid="{00000000-0005-0000-0000-000099460000}"/>
    <cellStyle name="Normal 3 2 2 4 9 2 2 2" xfId="19079" xr:uid="{00000000-0005-0000-0000-00009A460000}"/>
    <cellStyle name="Normal 3 2 2 4 9 2 2 2 2" xfId="19080" xr:uid="{00000000-0005-0000-0000-00009B460000}"/>
    <cellStyle name="Normal 3 2 2 4 9 2 2 3" xfId="19081" xr:uid="{00000000-0005-0000-0000-00009C460000}"/>
    <cellStyle name="Normal 3 2 2 4 9 2 3" xfId="19082" xr:uid="{00000000-0005-0000-0000-00009D460000}"/>
    <cellStyle name="Normal 3 2 2 4 9 2 3 2" xfId="19083" xr:uid="{00000000-0005-0000-0000-00009E460000}"/>
    <cellStyle name="Normal 3 2 2 4 9 2 4" xfId="19084" xr:uid="{00000000-0005-0000-0000-00009F460000}"/>
    <cellStyle name="Normal 3 2 2 4 9 3" xfId="19085" xr:uid="{00000000-0005-0000-0000-0000A0460000}"/>
    <cellStyle name="Normal 3 2 2 4 9 3 2" xfId="19086" xr:uid="{00000000-0005-0000-0000-0000A1460000}"/>
    <cellStyle name="Normal 3 2 2 4 9 3 2 2" xfId="19087" xr:uid="{00000000-0005-0000-0000-0000A2460000}"/>
    <cellStyle name="Normal 3 2 2 4 9 3 3" xfId="19088" xr:uid="{00000000-0005-0000-0000-0000A3460000}"/>
    <cellStyle name="Normal 3 2 2 4 9 4" xfId="19089" xr:uid="{00000000-0005-0000-0000-0000A4460000}"/>
    <cellStyle name="Normal 3 2 2 4 9 4 2" xfId="19090" xr:uid="{00000000-0005-0000-0000-0000A5460000}"/>
    <cellStyle name="Normal 3 2 2 4 9 5" xfId="19091" xr:uid="{00000000-0005-0000-0000-0000A6460000}"/>
    <cellStyle name="Normal 3 2 2 5" xfId="19092" xr:uid="{00000000-0005-0000-0000-0000A7460000}"/>
    <cellStyle name="Normal 3 2 2 5 10" xfId="19093" xr:uid="{00000000-0005-0000-0000-0000A8460000}"/>
    <cellStyle name="Normal 3 2 2 5 2" xfId="19094" xr:uid="{00000000-0005-0000-0000-0000A9460000}"/>
    <cellStyle name="Normal 3 2 2 5 2 2" xfId="19095" xr:uid="{00000000-0005-0000-0000-0000AA460000}"/>
    <cellStyle name="Normal 3 2 2 5 2 2 2" xfId="19096" xr:uid="{00000000-0005-0000-0000-0000AB460000}"/>
    <cellStyle name="Normal 3 2 2 5 2 2 2 2" xfId="19097" xr:uid="{00000000-0005-0000-0000-0000AC460000}"/>
    <cellStyle name="Normal 3 2 2 5 2 2 2 2 2" xfId="19098" xr:uid="{00000000-0005-0000-0000-0000AD460000}"/>
    <cellStyle name="Normal 3 2 2 5 2 2 2 2 2 2" xfId="19099" xr:uid="{00000000-0005-0000-0000-0000AE460000}"/>
    <cellStyle name="Normal 3 2 2 5 2 2 2 2 2 2 2" xfId="19100" xr:uid="{00000000-0005-0000-0000-0000AF460000}"/>
    <cellStyle name="Normal 3 2 2 5 2 2 2 2 2 3" xfId="19101" xr:uid="{00000000-0005-0000-0000-0000B0460000}"/>
    <cellStyle name="Normal 3 2 2 5 2 2 2 2 3" xfId="19102" xr:uid="{00000000-0005-0000-0000-0000B1460000}"/>
    <cellStyle name="Normal 3 2 2 5 2 2 2 2 3 2" xfId="19103" xr:uid="{00000000-0005-0000-0000-0000B2460000}"/>
    <cellStyle name="Normal 3 2 2 5 2 2 2 2 4" xfId="19104" xr:uid="{00000000-0005-0000-0000-0000B3460000}"/>
    <cellStyle name="Normal 3 2 2 5 2 2 2 3" xfId="19105" xr:uid="{00000000-0005-0000-0000-0000B4460000}"/>
    <cellStyle name="Normal 3 2 2 5 2 2 2 3 2" xfId="19106" xr:uid="{00000000-0005-0000-0000-0000B5460000}"/>
    <cellStyle name="Normal 3 2 2 5 2 2 2 3 2 2" xfId="19107" xr:uid="{00000000-0005-0000-0000-0000B6460000}"/>
    <cellStyle name="Normal 3 2 2 5 2 2 2 3 3" xfId="19108" xr:uid="{00000000-0005-0000-0000-0000B7460000}"/>
    <cellStyle name="Normal 3 2 2 5 2 2 2 4" xfId="19109" xr:uid="{00000000-0005-0000-0000-0000B8460000}"/>
    <cellStyle name="Normal 3 2 2 5 2 2 2 4 2" xfId="19110" xr:uid="{00000000-0005-0000-0000-0000B9460000}"/>
    <cellStyle name="Normal 3 2 2 5 2 2 2 5" xfId="19111" xr:uid="{00000000-0005-0000-0000-0000BA460000}"/>
    <cellStyle name="Normal 3 2 2 5 2 2 3" xfId="19112" xr:uid="{00000000-0005-0000-0000-0000BB460000}"/>
    <cellStyle name="Normal 3 2 2 5 2 2 3 2" xfId="19113" xr:uid="{00000000-0005-0000-0000-0000BC460000}"/>
    <cellStyle name="Normal 3 2 2 5 2 2 3 2 2" xfId="19114" xr:uid="{00000000-0005-0000-0000-0000BD460000}"/>
    <cellStyle name="Normal 3 2 2 5 2 2 3 2 2 2" xfId="19115" xr:uid="{00000000-0005-0000-0000-0000BE460000}"/>
    <cellStyle name="Normal 3 2 2 5 2 2 3 2 3" xfId="19116" xr:uid="{00000000-0005-0000-0000-0000BF460000}"/>
    <cellStyle name="Normal 3 2 2 5 2 2 3 3" xfId="19117" xr:uid="{00000000-0005-0000-0000-0000C0460000}"/>
    <cellStyle name="Normal 3 2 2 5 2 2 3 3 2" xfId="19118" xr:uid="{00000000-0005-0000-0000-0000C1460000}"/>
    <cellStyle name="Normal 3 2 2 5 2 2 3 4" xfId="19119" xr:uid="{00000000-0005-0000-0000-0000C2460000}"/>
    <cellStyle name="Normal 3 2 2 5 2 2 4" xfId="19120" xr:uid="{00000000-0005-0000-0000-0000C3460000}"/>
    <cellStyle name="Normal 3 2 2 5 2 2 4 2" xfId="19121" xr:uid="{00000000-0005-0000-0000-0000C4460000}"/>
    <cellStyle name="Normal 3 2 2 5 2 2 4 2 2" xfId="19122" xr:uid="{00000000-0005-0000-0000-0000C5460000}"/>
    <cellStyle name="Normal 3 2 2 5 2 2 4 2 2 2" xfId="19123" xr:uid="{00000000-0005-0000-0000-0000C6460000}"/>
    <cellStyle name="Normal 3 2 2 5 2 2 4 2 3" xfId="19124" xr:uid="{00000000-0005-0000-0000-0000C7460000}"/>
    <cellStyle name="Normal 3 2 2 5 2 2 4 3" xfId="19125" xr:uid="{00000000-0005-0000-0000-0000C8460000}"/>
    <cellStyle name="Normal 3 2 2 5 2 2 4 3 2" xfId="19126" xr:uid="{00000000-0005-0000-0000-0000C9460000}"/>
    <cellStyle name="Normal 3 2 2 5 2 2 4 4" xfId="19127" xr:uid="{00000000-0005-0000-0000-0000CA460000}"/>
    <cellStyle name="Normal 3 2 2 5 2 2 5" xfId="19128" xr:uid="{00000000-0005-0000-0000-0000CB460000}"/>
    <cellStyle name="Normal 3 2 2 5 2 2 5 2" xfId="19129" xr:uid="{00000000-0005-0000-0000-0000CC460000}"/>
    <cellStyle name="Normal 3 2 2 5 2 2 5 2 2" xfId="19130" xr:uid="{00000000-0005-0000-0000-0000CD460000}"/>
    <cellStyle name="Normal 3 2 2 5 2 2 5 3" xfId="19131" xr:uid="{00000000-0005-0000-0000-0000CE460000}"/>
    <cellStyle name="Normal 3 2 2 5 2 2 6" xfId="19132" xr:uid="{00000000-0005-0000-0000-0000CF460000}"/>
    <cellStyle name="Normal 3 2 2 5 2 2 6 2" xfId="19133" xr:uid="{00000000-0005-0000-0000-0000D0460000}"/>
    <cellStyle name="Normal 3 2 2 5 2 2 7" xfId="19134" xr:uid="{00000000-0005-0000-0000-0000D1460000}"/>
    <cellStyle name="Normal 3 2 2 5 2 2 7 2" xfId="19135" xr:uid="{00000000-0005-0000-0000-0000D2460000}"/>
    <cellStyle name="Normal 3 2 2 5 2 2 8" xfId="19136" xr:uid="{00000000-0005-0000-0000-0000D3460000}"/>
    <cellStyle name="Normal 3 2 2 5 2 3" xfId="19137" xr:uid="{00000000-0005-0000-0000-0000D4460000}"/>
    <cellStyle name="Normal 3 2 2 5 2 3 2" xfId="19138" xr:uid="{00000000-0005-0000-0000-0000D5460000}"/>
    <cellStyle name="Normal 3 2 2 5 2 3 2 2" xfId="19139" xr:uid="{00000000-0005-0000-0000-0000D6460000}"/>
    <cellStyle name="Normal 3 2 2 5 2 3 2 2 2" xfId="19140" xr:uid="{00000000-0005-0000-0000-0000D7460000}"/>
    <cellStyle name="Normal 3 2 2 5 2 3 2 2 2 2" xfId="19141" xr:uid="{00000000-0005-0000-0000-0000D8460000}"/>
    <cellStyle name="Normal 3 2 2 5 2 3 2 2 3" xfId="19142" xr:uid="{00000000-0005-0000-0000-0000D9460000}"/>
    <cellStyle name="Normal 3 2 2 5 2 3 2 3" xfId="19143" xr:uid="{00000000-0005-0000-0000-0000DA460000}"/>
    <cellStyle name="Normal 3 2 2 5 2 3 2 3 2" xfId="19144" xr:uid="{00000000-0005-0000-0000-0000DB460000}"/>
    <cellStyle name="Normal 3 2 2 5 2 3 2 4" xfId="19145" xr:uid="{00000000-0005-0000-0000-0000DC460000}"/>
    <cellStyle name="Normal 3 2 2 5 2 3 3" xfId="19146" xr:uid="{00000000-0005-0000-0000-0000DD460000}"/>
    <cellStyle name="Normal 3 2 2 5 2 3 3 2" xfId="19147" xr:uid="{00000000-0005-0000-0000-0000DE460000}"/>
    <cellStyle name="Normal 3 2 2 5 2 3 3 2 2" xfId="19148" xr:uid="{00000000-0005-0000-0000-0000DF460000}"/>
    <cellStyle name="Normal 3 2 2 5 2 3 3 3" xfId="19149" xr:uid="{00000000-0005-0000-0000-0000E0460000}"/>
    <cellStyle name="Normal 3 2 2 5 2 3 4" xfId="19150" xr:uid="{00000000-0005-0000-0000-0000E1460000}"/>
    <cellStyle name="Normal 3 2 2 5 2 3 4 2" xfId="19151" xr:uid="{00000000-0005-0000-0000-0000E2460000}"/>
    <cellStyle name="Normal 3 2 2 5 2 3 5" xfId="19152" xr:uid="{00000000-0005-0000-0000-0000E3460000}"/>
    <cellStyle name="Normal 3 2 2 5 2 4" xfId="19153" xr:uid="{00000000-0005-0000-0000-0000E4460000}"/>
    <cellStyle name="Normal 3 2 2 5 2 4 2" xfId="19154" xr:uid="{00000000-0005-0000-0000-0000E5460000}"/>
    <cellStyle name="Normal 3 2 2 5 2 4 2 2" xfId="19155" xr:uid="{00000000-0005-0000-0000-0000E6460000}"/>
    <cellStyle name="Normal 3 2 2 5 2 4 2 2 2" xfId="19156" xr:uid="{00000000-0005-0000-0000-0000E7460000}"/>
    <cellStyle name="Normal 3 2 2 5 2 4 2 3" xfId="19157" xr:uid="{00000000-0005-0000-0000-0000E8460000}"/>
    <cellStyle name="Normal 3 2 2 5 2 4 3" xfId="19158" xr:uid="{00000000-0005-0000-0000-0000E9460000}"/>
    <cellStyle name="Normal 3 2 2 5 2 4 3 2" xfId="19159" xr:uid="{00000000-0005-0000-0000-0000EA460000}"/>
    <cellStyle name="Normal 3 2 2 5 2 4 4" xfId="19160" xr:uid="{00000000-0005-0000-0000-0000EB460000}"/>
    <cellStyle name="Normal 3 2 2 5 2 5" xfId="19161" xr:uid="{00000000-0005-0000-0000-0000EC460000}"/>
    <cellStyle name="Normal 3 2 2 5 2 5 2" xfId="19162" xr:uid="{00000000-0005-0000-0000-0000ED460000}"/>
    <cellStyle name="Normal 3 2 2 5 2 5 2 2" xfId="19163" xr:uid="{00000000-0005-0000-0000-0000EE460000}"/>
    <cellStyle name="Normal 3 2 2 5 2 5 2 2 2" xfId="19164" xr:uid="{00000000-0005-0000-0000-0000EF460000}"/>
    <cellStyle name="Normal 3 2 2 5 2 5 2 3" xfId="19165" xr:uid="{00000000-0005-0000-0000-0000F0460000}"/>
    <cellStyle name="Normal 3 2 2 5 2 5 3" xfId="19166" xr:uid="{00000000-0005-0000-0000-0000F1460000}"/>
    <cellStyle name="Normal 3 2 2 5 2 5 3 2" xfId="19167" xr:uid="{00000000-0005-0000-0000-0000F2460000}"/>
    <cellStyle name="Normal 3 2 2 5 2 5 4" xfId="19168" xr:uid="{00000000-0005-0000-0000-0000F3460000}"/>
    <cellStyle name="Normal 3 2 2 5 2 6" xfId="19169" xr:uid="{00000000-0005-0000-0000-0000F4460000}"/>
    <cellStyle name="Normal 3 2 2 5 2 6 2" xfId="19170" xr:uid="{00000000-0005-0000-0000-0000F5460000}"/>
    <cellStyle name="Normal 3 2 2 5 2 6 2 2" xfId="19171" xr:uid="{00000000-0005-0000-0000-0000F6460000}"/>
    <cellStyle name="Normal 3 2 2 5 2 6 3" xfId="19172" xr:uid="{00000000-0005-0000-0000-0000F7460000}"/>
    <cellStyle name="Normal 3 2 2 5 2 7" xfId="19173" xr:uid="{00000000-0005-0000-0000-0000F8460000}"/>
    <cellStyle name="Normal 3 2 2 5 2 7 2" xfId="19174" xr:uid="{00000000-0005-0000-0000-0000F9460000}"/>
    <cellStyle name="Normal 3 2 2 5 2 8" xfId="19175" xr:uid="{00000000-0005-0000-0000-0000FA460000}"/>
    <cellStyle name="Normal 3 2 2 5 2 8 2" xfId="19176" xr:uid="{00000000-0005-0000-0000-0000FB460000}"/>
    <cellStyle name="Normal 3 2 2 5 2 9" xfId="19177" xr:uid="{00000000-0005-0000-0000-0000FC460000}"/>
    <cellStyle name="Normal 3 2 2 5 3" xfId="19178" xr:uid="{00000000-0005-0000-0000-0000FD460000}"/>
    <cellStyle name="Normal 3 2 2 5 3 2" xfId="19179" xr:uid="{00000000-0005-0000-0000-0000FE460000}"/>
    <cellStyle name="Normal 3 2 2 5 3 2 2" xfId="19180" xr:uid="{00000000-0005-0000-0000-0000FF460000}"/>
    <cellStyle name="Normal 3 2 2 5 3 2 2 2" xfId="19181" xr:uid="{00000000-0005-0000-0000-000000470000}"/>
    <cellStyle name="Normal 3 2 2 5 3 2 2 2 2" xfId="19182" xr:uid="{00000000-0005-0000-0000-000001470000}"/>
    <cellStyle name="Normal 3 2 2 5 3 2 2 2 2 2" xfId="19183" xr:uid="{00000000-0005-0000-0000-000002470000}"/>
    <cellStyle name="Normal 3 2 2 5 3 2 2 2 3" xfId="19184" xr:uid="{00000000-0005-0000-0000-000003470000}"/>
    <cellStyle name="Normal 3 2 2 5 3 2 2 3" xfId="19185" xr:uid="{00000000-0005-0000-0000-000004470000}"/>
    <cellStyle name="Normal 3 2 2 5 3 2 2 3 2" xfId="19186" xr:uid="{00000000-0005-0000-0000-000005470000}"/>
    <cellStyle name="Normal 3 2 2 5 3 2 2 4" xfId="19187" xr:uid="{00000000-0005-0000-0000-000006470000}"/>
    <cellStyle name="Normal 3 2 2 5 3 2 3" xfId="19188" xr:uid="{00000000-0005-0000-0000-000007470000}"/>
    <cellStyle name="Normal 3 2 2 5 3 2 3 2" xfId="19189" xr:uid="{00000000-0005-0000-0000-000008470000}"/>
    <cellStyle name="Normal 3 2 2 5 3 2 3 2 2" xfId="19190" xr:uid="{00000000-0005-0000-0000-000009470000}"/>
    <cellStyle name="Normal 3 2 2 5 3 2 3 3" xfId="19191" xr:uid="{00000000-0005-0000-0000-00000A470000}"/>
    <cellStyle name="Normal 3 2 2 5 3 2 4" xfId="19192" xr:uid="{00000000-0005-0000-0000-00000B470000}"/>
    <cellStyle name="Normal 3 2 2 5 3 2 4 2" xfId="19193" xr:uid="{00000000-0005-0000-0000-00000C470000}"/>
    <cellStyle name="Normal 3 2 2 5 3 2 5" xfId="19194" xr:uid="{00000000-0005-0000-0000-00000D470000}"/>
    <cellStyle name="Normal 3 2 2 5 3 3" xfId="19195" xr:uid="{00000000-0005-0000-0000-00000E470000}"/>
    <cellStyle name="Normal 3 2 2 5 3 3 2" xfId="19196" xr:uid="{00000000-0005-0000-0000-00000F470000}"/>
    <cellStyle name="Normal 3 2 2 5 3 3 2 2" xfId="19197" xr:uid="{00000000-0005-0000-0000-000010470000}"/>
    <cellStyle name="Normal 3 2 2 5 3 3 2 2 2" xfId="19198" xr:uid="{00000000-0005-0000-0000-000011470000}"/>
    <cellStyle name="Normal 3 2 2 5 3 3 2 3" xfId="19199" xr:uid="{00000000-0005-0000-0000-000012470000}"/>
    <cellStyle name="Normal 3 2 2 5 3 3 3" xfId="19200" xr:uid="{00000000-0005-0000-0000-000013470000}"/>
    <cellStyle name="Normal 3 2 2 5 3 3 3 2" xfId="19201" xr:uid="{00000000-0005-0000-0000-000014470000}"/>
    <cellStyle name="Normal 3 2 2 5 3 3 4" xfId="19202" xr:uid="{00000000-0005-0000-0000-000015470000}"/>
    <cellStyle name="Normal 3 2 2 5 3 4" xfId="19203" xr:uid="{00000000-0005-0000-0000-000016470000}"/>
    <cellStyle name="Normal 3 2 2 5 3 4 2" xfId="19204" xr:uid="{00000000-0005-0000-0000-000017470000}"/>
    <cellStyle name="Normal 3 2 2 5 3 4 2 2" xfId="19205" xr:uid="{00000000-0005-0000-0000-000018470000}"/>
    <cellStyle name="Normal 3 2 2 5 3 4 2 2 2" xfId="19206" xr:uid="{00000000-0005-0000-0000-000019470000}"/>
    <cellStyle name="Normal 3 2 2 5 3 4 2 3" xfId="19207" xr:uid="{00000000-0005-0000-0000-00001A470000}"/>
    <cellStyle name="Normal 3 2 2 5 3 4 3" xfId="19208" xr:uid="{00000000-0005-0000-0000-00001B470000}"/>
    <cellStyle name="Normal 3 2 2 5 3 4 3 2" xfId="19209" xr:uid="{00000000-0005-0000-0000-00001C470000}"/>
    <cellStyle name="Normal 3 2 2 5 3 4 4" xfId="19210" xr:uid="{00000000-0005-0000-0000-00001D470000}"/>
    <cellStyle name="Normal 3 2 2 5 3 5" xfId="19211" xr:uid="{00000000-0005-0000-0000-00001E470000}"/>
    <cellStyle name="Normal 3 2 2 5 3 5 2" xfId="19212" xr:uid="{00000000-0005-0000-0000-00001F470000}"/>
    <cellStyle name="Normal 3 2 2 5 3 5 2 2" xfId="19213" xr:uid="{00000000-0005-0000-0000-000020470000}"/>
    <cellStyle name="Normal 3 2 2 5 3 5 3" xfId="19214" xr:uid="{00000000-0005-0000-0000-000021470000}"/>
    <cellStyle name="Normal 3 2 2 5 3 6" xfId="19215" xr:uid="{00000000-0005-0000-0000-000022470000}"/>
    <cellStyle name="Normal 3 2 2 5 3 6 2" xfId="19216" xr:uid="{00000000-0005-0000-0000-000023470000}"/>
    <cellStyle name="Normal 3 2 2 5 3 7" xfId="19217" xr:uid="{00000000-0005-0000-0000-000024470000}"/>
    <cellStyle name="Normal 3 2 2 5 3 7 2" xfId="19218" xr:uid="{00000000-0005-0000-0000-000025470000}"/>
    <cellStyle name="Normal 3 2 2 5 3 8" xfId="19219" xr:uid="{00000000-0005-0000-0000-000026470000}"/>
    <cellStyle name="Normal 3 2 2 5 4" xfId="19220" xr:uid="{00000000-0005-0000-0000-000027470000}"/>
    <cellStyle name="Normal 3 2 2 5 4 2" xfId="19221" xr:uid="{00000000-0005-0000-0000-000028470000}"/>
    <cellStyle name="Normal 3 2 2 5 4 2 2" xfId="19222" xr:uid="{00000000-0005-0000-0000-000029470000}"/>
    <cellStyle name="Normal 3 2 2 5 4 2 2 2" xfId="19223" xr:uid="{00000000-0005-0000-0000-00002A470000}"/>
    <cellStyle name="Normal 3 2 2 5 4 2 2 2 2" xfId="19224" xr:uid="{00000000-0005-0000-0000-00002B470000}"/>
    <cellStyle name="Normal 3 2 2 5 4 2 2 3" xfId="19225" xr:uid="{00000000-0005-0000-0000-00002C470000}"/>
    <cellStyle name="Normal 3 2 2 5 4 2 3" xfId="19226" xr:uid="{00000000-0005-0000-0000-00002D470000}"/>
    <cellStyle name="Normal 3 2 2 5 4 2 3 2" xfId="19227" xr:uid="{00000000-0005-0000-0000-00002E470000}"/>
    <cellStyle name="Normal 3 2 2 5 4 2 4" xfId="19228" xr:uid="{00000000-0005-0000-0000-00002F470000}"/>
    <cellStyle name="Normal 3 2 2 5 4 3" xfId="19229" xr:uid="{00000000-0005-0000-0000-000030470000}"/>
    <cellStyle name="Normal 3 2 2 5 4 3 2" xfId="19230" xr:uid="{00000000-0005-0000-0000-000031470000}"/>
    <cellStyle name="Normal 3 2 2 5 4 3 2 2" xfId="19231" xr:uid="{00000000-0005-0000-0000-000032470000}"/>
    <cellStyle name="Normal 3 2 2 5 4 3 3" xfId="19232" xr:uid="{00000000-0005-0000-0000-000033470000}"/>
    <cellStyle name="Normal 3 2 2 5 4 4" xfId="19233" xr:uid="{00000000-0005-0000-0000-000034470000}"/>
    <cellStyle name="Normal 3 2 2 5 4 4 2" xfId="19234" xr:uid="{00000000-0005-0000-0000-000035470000}"/>
    <cellStyle name="Normal 3 2 2 5 4 5" xfId="19235" xr:uid="{00000000-0005-0000-0000-000036470000}"/>
    <cellStyle name="Normal 3 2 2 5 5" xfId="19236" xr:uid="{00000000-0005-0000-0000-000037470000}"/>
    <cellStyle name="Normal 3 2 2 5 5 2" xfId="19237" xr:uid="{00000000-0005-0000-0000-000038470000}"/>
    <cellStyle name="Normal 3 2 2 5 5 2 2" xfId="19238" xr:uid="{00000000-0005-0000-0000-000039470000}"/>
    <cellStyle name="Normal 3 2 2 5 5 2 2 2" xfId="19239" xr:uid="{00000000-0005-0000-0000-00003A470000}"/>
    <cellStyle name="Normal 3 2 2 5 5 2 3" xfId="19240" xr:uid="{00000000-0005-0000-0000-00003B470000}"/>
    <cellStyle name="Normal 3 2 2 5 5 3" xfId="19241" xr:uid="{00000000-0005-0000-0000-00003C470000}"/>
    <cellStyle name="Normal 3 2 2 5 5 3 2" xfId="19242" xr:uid="{00000000-0005-0000-0000-00003D470000}"/>
    <cellStyle name="Normal 3 2 2 5 5 4" xfId="19243" xr:uid="{00000000-0005-0000-0000-00003E470000}"/>
    <cellStyle name="Normal 3 2 2 5 6" xfId="19244" xr:uid="{00000000-0005-0000-0000-00003F470000}"/>
    <cellStyle name="Normal 3 2 2 5 6 2" xfId="19245" xr:uid="{00000000-0005-0000-0000-000040470000}"/>
    <cellStyle name="Normal 3 2 2 5 6 2 2" xfId="19246" xr:uid="{00000000-0005-0000-0000-000041470000}"/>
    <cellStyle name="Normal 3 2 2 5 6 2 2 2" xfId="19247" xr:uid="{00000000-0005-0000-0000-000042470000}"/>
    <cellStyle name="Normal 3 2 2 5 6 2 3" xfId="19248" xr:uid="{00000000-0005-0000-0000-000043470000}"/>
    <cellStyle name="Normal 3 2 2 5 6 3" xfId="19249" xr:uid="{00000000-0005-0000-0000-000044470000}"/>
    <cellStyle name="Normal 3 2 2 5 6 3 2" xfId="19250" xr:uid="{00000000-0005-0000-0000-000045470000}"/>
    <cellStyle name="Normal 3 2 2 5 6 4" xfId="19251" xr:uid="{00000000-0005-0000-0000-000046470000}"/>
    <cellStyle name="Normal 3 2 2 5 7" xfId="19252" xr:uid="{00000000-0005-0000-0000-000047470000}"/>
    <cellStyle name="Normal 3 2 2 5 7 2" xfId="19253" xr:uid="{00000000-0005-0000-0000-000048470000}"/>
    <cellStyle name="Normal 3 2 2 5 7 2 2" xfId="19254" xr:uid="{00000000-0005-0000-0000-000049470000}"/>
    <cellStyle name="Normal 3 2 2 5 7 3" xfId="19255" xr:uid="{00000000-0005-0000-0000-00004A470000}"/>
    <cellStyle name="Normal 3 2 2 5 8" xfId="19256" xr:uid="{00000000-0005-0000-0000-00004B470000}"/>
    <cellStyle name="Normal 3 2 2 5 8 2" xfId="19257" xr:uid="{00000000-0005-0000-0000-00004C470000}"/>
    <cellStyle name="Normal 3 2 2 5 9" xfId="19258" xr:uid="{00000000-0005-0000-0000-00004D470000}"/>
    <cellStyle name="Normal 3 2 2 5 9 2" xfId="19259" xr:uid="{00000000-0005-0000-0000-00004E470000}"/>
    <cellStyle name="Normal 3 2 2 6" xfId="19260" xr:uid="{00000000-0005-0000-0000-00004F470000}"/>
    <cellStyle name="Normal 3 2 2 6 10" xfId="19261" xr:uid="{00000000-0005-0000-0000-000050470000}"/>
    <cellStyle name="Normal 3 2 2 6 2" xfId="19262" xr:uid="{00000000-0005-0000-0000-000051470000}"/>
    <cellStyle name="Normal 3 2 2 6 2 2" xfId="19263" xr:uid="{00000000-0005-0000-0000-000052470000}"/>
    <cellStyle name="Normal 3 2 2 6 2 2 2" xfId="19264" xr:uid="{00000000-0005-0000-0000-000053470000}"/>
    <cellStyle name="Normal 3 2 2 6 2 2 2 2" xfId="19265" xr:uid="{00000000-0005-0000-0000-000054470000}"/>
    <cellStyle name="Normal 3 2 2 6 2 2 2 2 2" xfId="19266" xr:uid="{00000000-0005-0000-0000-000055470000}"/>
    <cellStyle name="Normal 3 2 2 6 2 2 2 2 2 2" xfId="19267" xr:uid="{00000000-0005-0000-0000-000056470000}"/>
    <cellStyle name="Normal 3 2 2 6 2 2 2 2 2 2 2" xfId="19268" xr:uid="{00000000-0005-0000-0000-000057470000}"/>
    <cellStyle name="Normal 3 2 2 6 2 2 2 2 2 3" xfId="19269" xr:uid="{00000000-0005-0000-0000-000058470000}"/>
    <cellStyle name="Normal 3 2 2 6 2 2 2 2 3" xfId="19270" xr:uid="{00000000-0005-0000-0000-000059470000}"/>
    <cellStyle name="Normal 3 2 2 6 2 2 2 2 3 2" xfId="19271" xr:uid="{00000000-0005-0000-0000-00005A470000}"/>
    <cellStyle name="Normal 3 2 2 6 2 2 2 2 4" xfId="19272" xr:uid="{00000000-0005-0000-0000-00005B470000}"/>
    <cellStyle name="Normal 3 2 2 6 2 2 2 3" xfId="19273" xr:uid="{00000000-0005-0000-0000-00005C470000}"/>
    <cellStyle name="Normal 3 2 2 6 2 2 2 3 2" xfId="19274" xr:uid="{00000000-0005-0000-0000-00005D470000}"/>
    <cellStyle name="Normal 3 2 2 6 2 2 2 3 2 2" xfId="19275" xr:uid="{00000000-0005-0000-0000-00005E470000}"/>
    <cellStyle name="Normal 3 2 2 6 2 2 2 3 3" xfId="19276" xr:uid="{00000000-0005-0000-0000-00005F470000}"/>
    <cellStyle name="Normal 3 2 2 6 2 2 2 4" xfId="19277" xr:uid="{00000000-0005-0000-0000-000060470000}"/>
    <cellStyle name="Normal 3 2 2 6 2 2 2 4 2" xfId="19278" xr:uid="{00000000-0005-0000-0000-000061470000}"/>
    <cellStyle name="Normal 3 2 2 6 2 2 2 5" xfId="19279" xr:uid="{00000000-0005-0000-0000-000062470000}"/>
    <cellStyle name="Normal 3 2 2 6 2 2 3" xfId="19280" xr:uid="{00000000-0005-0000-0000-000063470000}"/>
    <cellStyle name="Normal 3 2 2 6 2 2 3 2" xfId="19281" xr:uid="{00000000-0005-0000-0000-000064470000}"/>
    <cellStyle name="Normal 3 2 2 6 2 2 3 2 2" xfId="19282" xr:uid="{00000000-0005-0000-0000-000065470000}"/>
    <cellStyle name="Normal 3 2 2 6 2 2 3 2 2 2" xfId="19283" xr:uid="{00000000-0005-0000-0000-000066470000}"/>
    <cellStyle name="Normal 3 2 2 6 2 2 3 2 3" xfId="19284" xr:uid="{00000000-0005-0000-0000-000067470000}"/>
    <cellStyle name="Normal 3 2 2 6 2 2 3 3" xfId="19285" xr:uid="{00000000-0005-0000-0000-000068470000}"/>
    <cellStyle name="Normal 3 2 2 6 2 2 3 3 2" xfId="19286" xr:uid="{00000000-0005-0000-0000-000069470000}"/>
    <cellStyle name="Normal 3 2 2 6 2 2 3 4" xfId="19287" xr:uid="{00000000-0005-0000-0000-00006A470000}"/>
    <cellStyle name="Normal 3 2 2 6 2 2 4" xfId="19288" xr:uid="{00000000-0005-0000-0000-00006B470000}"/>
    <cellStyle name="Normal 3 2 2 6 2 2 4 2" xfId="19289" xr:uid="{00000000-0005-0000-0000-00006C470000}"/>
    <cellStyle name="Normal 3 2 2 6 2 2 4 2 2" xfId="19290" xr:uid="{00000000-0005-0000-0000-00006D470000}"/>
    <cellStyle name="Normal 3 2 2 6 2 2 4 2 2 2" xfId="19291" xr:uid="{00000000-0005-0000-0000-00006E470000}"/>
    <cellStyle name="Normal 3 2 2 6 2 2 4 2 3" xfId="19292" xr:uid="{00000000-0005-0000-0000-00006F470000}"/>
    <cellStyle name="Normal 3 2 2 6 2 2 4 3" xfId="19293" xr:uid="{00000000-0005-0000-0000-000070470000}"/>
    <cellStyle name="Normal 3 2 2 6 2 2 4 3 2" xfId="19294" xr:uid="{00000000-0005-0000-0000-000071470000}"/>
    <cellStyle name="Normal 3 2 2 6 2 2 4 4" xfId="19295" xr:uid="{00000000-0005-0000-0000-000072470000}"/>
    <cellStyle name="Normal 3 2 2 6 2 2 5" xfId="19296" xr:uid="{00000000-0005-0000-0000-000073470000}"/>
    <cellStyle name="Normal 3 2 2 6 2 2 5 2" xfId="19297" xr:uid="{00000000-0005-0000-0000-000074470000}"/>
    <cellStyle name="Normal 3 2 2 6 2 2 5 2 2" xfId="19298" xr:uid="{00000000-0005-0000-0000-000075470000}"/>
    <cellStyle name="Normal 3 2 2 6 2 2 5 3" xfId="19299" xr:uid="{00000000-0005-0000-0000-000076470000}"/>
    <cellStyle name="Normal 3 2 2 6 2 2 6" xfId="19300" xr:uid="{00000000-0005-0000-0000-000077470000}"/>
    <cellStyle name="Normal 3 2 2 6 2 2 6 2" xfId="19301" xr:uid="{00000000-0005-0000-0000-000078470000}"/>
    <cellStyle name="Normal 3 2 2 6 2 2 7" xfId="19302" xr:uid="{00000000-0005-0000-0000-000079470000}"/>
    <cellStyle name="Normal 3 2 2 6 2 2 7 2" xfId="19303" xr:uid="{00000000-0005-0000-0000-00007A470000}"/>
    <cellStyle name="Normal 3 2 2 6 2 2 8" xfId="19304" xr:uid="{00000000-0005-0000-0000-00007B470000}"/>
    <cellStyle name="Normal 3 2 2 6 2 3" xfId="19305" xr:uid="{00000000-0005-0000-0000-00007C470000}"/>
    <cellStyle name="Normal 3 2 2 6 2 3 2" xfId="19306" xr:uid="{00000000-0005-0000-0000-00007D470000}"/>
    <cellStyle name="Normal 3 2 2 6 2 3 2 2" xfId="19307" xr:uid="{00000000-0005-0000-0000-00007E470000}"/>
    <cellStyle name="Normal 3 2 2 6 2 3 2 2 2" xfId="19308" xr:uid="{00000000-0005-0000-0000-00007F470000}"/>
    <cellStyle name="Normal 3 2 2 6 2 3 2 2 2 2" xfId="19309" xr:uid="{00000000-0005-0000-0000-000080470000}"/>
    <cellStyle name="Normal 3 2 2 6 2 3 2 2 3" xfId="19310" xr:uid="{00000000-0005-0000-0000-000081470000}"/>
    <cellStyle name="Normal 3 2 2 6 2 3 2 3" xfId="19311" xr:uid="{00000000-0005-0000-0000-000082470000}"/>
    <cellStyle name="Normal 3 2 2 6 2 3 2 3 2" xfId="19312" xr:uid="{00000000-0005-0000-0000-000083470000}"/>
    <cellStyle name="Normal 3 2 2 6 2 3 2 4" xfId="19313" xr:uid="{00000000-0005-0000-0000-000084470000}"/>
    <cellStyle name="Normal 3 2 2 6 2 3 3" xfId="19314" xr:uid="{00000000-0005-0000-0000-000085470000}"/>
    <cellStyle name="Normal 3 2 2 6 2 3 3 2" xfId="19315" xr:uid="{00000000-0005-0000-0000-000086470000}"/>
    <cellStyle name="Normal 3 2 2 6 2 3 3 2 2" xfId="19316" xr:uid="{00000000-0005-0000-0000-000087470000}"/>
    <cellStyle name="Normal 3 2 2 6 2 3 3 3" xfId="19317" xr:uid="{00000000-0005-0000-0000-000088470000}"/>
    <cellStyle name="Normal 3 2 2 6 2 3 4" xfId="19318" xr:uid="{00000000-0005-0000-0000-000089470000}"/>
    <cellStyle name="Normal 3 2 2 6 2 3 4 2" xfId="19319" xr:uid="{00000000-0005-0000-0000-00008A470000}"/>
    <cellStyle name="Normal 3 2 2 6 2 3 5" xfId="19320" xr:uid="{00000000-0005-0000-0000-00008B470000}"/>
    <cellStyle name="Normal 3 2 2 6 2 4" xfId="19321" xr:uid="{00000000-0005-0000-0000-00008C470000}"/>
    <cellStyle name="Normal 3 2 2 6 2 4 2" xfId="19322" xr:uid="{00000000-0005-0000-0000-00008D470000}"/>
    <cellStyle name="Normal 3 2 2 6 2 4 2 2" xfId="19323" xr:uid="{00000000-0005-0000-0000-00008E470000}"/>
    <cellStyle name="Normal 3 2 2 6 2 4 2 2 2" xfId="19324" xr:uid="{00000000-0005-0000-0000-00008F470000}"/>
    <cellStyle name="Normal 3 2 2 6 2 4 2 3" xfId="19325" xr:uid="{00000000-0005-0000-0000-000090470000}"/>
    <cellStyle name="Normal 3 2 2 6 2 4 3" xfId="19326" xr:uid="{00000000-0005-0000-0000-000091470000}"/>
    <cellStyle name="Normal 3 2 2 6 2 4 3 2" xfId="19327" xr:uid="{00000000-0005-0000-0000-000092470000}"/>
    <cellStyle name="Normal 3 2 2 6 2 4 4" xfId="19328" xr:uid="{00000000-0005-0000-0000-000093470000}"/>
    <cellStyle name="Normal 3 2 2 6 2 5" xfId="19329" xr:uid="{00000000-0005-0000-0000-000094470000}"/>
    <cellStyle name="Normal 3 2 2 6 2 5 2" xfId="19330" xr:uid="{00000000-0005-0000-0000-000095470000}"/>
    <cellStyle name="Normal 3 2 2 6 2 5 2 2" xfId="19331" xr:uid="{00000000-0005-0000-0000-000096470000}"/>
    <cellStyle name="Normal 3 2 2 6 2 5 2 2 2" xfId="19332" xr:uid="{00000000-0005-0000-0000-000097470000}"/>
    <cellStyle name="Normal 3 2 2 6 2 5 2 3" xfId="19333" xr:uid="{00000000-0005-0000-0000-000098470000}"/>
    <cellStyle name="Normal 3 2 2 6 2 5 3" xfId="19334" xr:uid="{00000000-0005-0000-0000-000099470000}"/>
    <cellStyle name="Normal 3 2 2 6 2 5 3 2" xfId="19335" xr:uid="{00000000-0005-0000-0000-00009A470000}"/>
    <cellStyle name="Normal 3 2 2 6 2 5 4" xfId="19336" xr:uid="{00000000-0005-0000-0000-00009B470000}"/>
    <cellStyle name="Normal 3 2 2 6 2 6" xfId="19337" xr:uid="{00000000-0005-0000-0000-00009C470000}"/>
    <cellStyle name="Normal 3 2 2 6 2 6 2" xfId="19338" xr:uid="{00000000-0005-0000-0000-00009D470000}"/>
    <cellStyle name="Normal 3 2 2 6 2 6 2 2" xfId="19339" xr:uid="{00000000-0005-0000-0000-00009E470000}"/>
    <cellStyle name="Normal 3 2 2 6 2 6 3" xfId="19340" xr:uid="{00000000-0005-0000-0000-00009F470000}"/>
    <cellStyle name="Normal 3 2 2 6 2 7" xfId="19341" xr:uid="{00000000-0005-0000-0000-0000A0470000}"/>
    <cellStyle name="Normal 3 2 2 6 2 7 2" xfId="19342" xr:uid="{00000000-0005-0000-0000-0000A1470000}"/>
    <cellStyle name="Normal 3 2 2 6 2 8" xfId="19343" xr:uid="{00000000-0005-0000-0000-0000A2470000}"/>
    <cellStyle name="Normal 3 2 2 6 2 8 2" xfId="19344" xr:uid="{00000000-0005-0000-0000-0000A3470000}"/>
    <cellStyle name="Normal 3 2 2 6 2 9" xfId="19345" xr:uid="{00000000-0005-0000-0000-0000A4470000}"/>
    <cellStyle name="Normal 3 2 2 6 3" xfId="19346" xr:uid="{00000000-0005-0000-0000-0000A5470000}"/>
    <cellStyle name="Normal 3 2 2 6 3 2" xfId="19347" xr:uid="{00000000-0005-0000-0000-0000A6470000}"/>
    <cellStyle name="Normal 3 2 2 6 3 2 2" xfId="19348" xr:uid="{00000000-0005-0000-0000-0000A7470000}"/>
    <cellStyle name="Normal 3 2 2 6 3 2 2 2" xfId="19349" xr:uid="{00000000-0005-0000-0000-0000A8470000}"/>
    <cellStyle name="Normal 3 2 2 6 3 2 2 2 2" xfId="19350" xr:uid="{00000000-0005-0000-0000-0000A9470000}"/>
    <cellStyle name="Normal 3 2 2 6 3 2 2 2 2 2" xfId="19351" xr:uid="{00000000-0005-0000-0000-0000AA470000}"/>
    <cellStyle name="Normal 3 2 2 6 3 2 2 2 3" xfId="19352" xr:uid="{00000000-0005-0000-0000-0000AB470000}"/>
    <cellStyle name="Normal 3 2 2 6 3 2 2 3" xfId="19353" xr:uid="{00000000-0005-0000-0000-0000AC470000}"/>
    <cellStyle name="Normal 3 2 2 6 3 2 2 3 2" xfId="19354" xr:uid="{00000000-0005-0000-0000-0000AD470000}"/>
    <cellStyle name="Normal 3 2 2 6 3 2 2 4" xfId="19355" xr:uid="{00000000-0005-0000-0000-0000AE470000}"/>
    <cellStyle name="Normal 3 2 2 6 3 2 3" xfId="19356" xr:uid="{00000000-0005-0000-0000-0000AF470000}"/>
    <cellStyle name="Normal 3 2 2 6 3 2 3 2" xfId="19357" xr:uid="{00000000-0005-0000-0000-0000B0470000}"/>
    <cellStyle name="Normal 3 2 2 6 3 2 3 2 2" xfId="19358" xr:uid="{00000000-0005-0000-0000-0000B1470000}"/>
    <cellStyle name="Normal 3 2 2 6 3 2 3 3" xfId="19359" xr:uid="{00000000-0005-0000-0000-0000B2470000}"/>
    <cellStyle name="Normal 3 2 2 6 3 2 4" xfId="19360" xr:uid="{00000000-0005-0000-0000-0000B3470000}"/>
    <cellStyle name="Normal 3 2 2 6 3 2 4 2" xfId="19361" xr:uid="{00000000-0005-0000-0000-0000B4470000}"/>
    <cellStyle name="Normal 3 2 2 6 3 2 5" xfId="19362" xr:uid="{00000000-0005-0000-0000-0000B5470000}"/>
    <cellStyle name="Normal 3 2 2 6 3 3" xfId="19363" xr:uid="{00000000-0005-0000-0000-0000B6470000}"/>
    <cellStyle name="Normal 3 2 2 6 3 3 2" xfId="19364" xr:uid="{00000000-0005-0000-0000-0000B7470000}"/>
    <cellStyle name="Normal 3 2 2 6 3 3 2 2" xfId="19365" xr:uid="{00000000-0005-0000-0000-0000B8470000}"/>
    <cellStyle name="Normal 3 2 2 6 3 3 2 2 2" xfId="19366" xr:uid="{00000000-0005-0000-0000-0000B9470000}"/>
    <cellStyle name="Normal 3 2 2 6 3 3 2 3" xfId="19367" xr:uid="{00000000-0005-0000-0000-0000BA470000}"/>
    <cellStyle name="Normal 3 2 2 6 3 3 3" xfId="19368" xr:uid="{00000000-0005-0000-0000-0000BB470000}"/>
    <cellStyle name="Normal 3 2 2 6 3 3 3 2" xfId="19369" xr:uid="{00000000-0005-0000-0000-0000BC470000}"/>
    <cellStyle name="Normal 3 2 2 6 3 3 4" xfId="19370" xr:uid="{00000000-0005-0000-0000-0000BD470000}"/>
    <cellStyle name="Normal 3 2 2 6 3 4" xfId="19371" xr:uid="{00000000-0005-0000-0000-0000BE470000}"/>
    <cellStyle name="Normal 3 2 2 6 3 4 2" xfId="19372" xr:uid="{00000000-0005-0000-0000-0000BF470000}"/>
    <cellStyle name="Normal 3 2 2 6 3 4 2 2" xfId="19373" xr:uid="{00000000-0005-0000-0000-0000C0470000}"/>
    <cellStyle name="Normal 3 2 2 6 3 4 2 2 2" xfId="19374" xr:uid="{00000000-0005-0000-0000-0000C1470000}"/>
    <cellStyle name="Normal 3 2 2 6 3 4 2 3" xfId="19375" xr:uid="{00000000-0005-0000-0000-0000C2470000}"/>
    <cellStyle name="Normal 3 2 2 6 3 4 3" xfId="19376" xr:uid="{00000000-0005-0000-0000-0000C3470000}"/>
    <cellStyle name="Normal 3 2 2 6 3 4 3 2" xfId="19377" xr:uid="{00000000-0005-0000-0000-0000C4470000}"/>
    <cellStyle name="Normal 3 2 2 6 3 4 4" xfId="19378" xr:uid="{00000000-0005-0000-0000-0000C5470000}"/>
    <cellStyle name="Normal 3 2 2 6 3 5" xfId="19379" xr:uid="{00000000-0005-0000-0000-0000C6470000}"/>
    <cellStyle name="Normal 3 2 2 6 3 5 2" xfId="19380" xr:uid="{00000000-0005-0000-0000-0000C7470000}"/>
    <cellStyle name="Normal 3 2 2 6 3 5 2 2" xfId="19381" xr:uid="{00000000-0005-0000-0000-0000C8470000}"/>
    <cellStyle name="Normal 3 2 2 6 3 5 3" xfId="19382" xr:uid="{00000000-0005-0000-0000-0000C9470000}"/>
    <cellStyle name="Normal 3 2 2 6 3 6" xfId="19383" xr:uid="{00000000-0005-0000-0000-0000CA470000}"/>
    <cellStyle name="Normal 3 2 2 6 3 6 2" xfId="19384" xr:uid="{00000000-0005-0000-0000-0000CB470000}"/>
    <cellStyle name="Normal 3 2 2 6 3 7" xfId="19385" xr:uid="{00000000-0005-0000-0000-0000CC470000}"/>
    <cellStyle name="Normal 3 2 2 6 3 7 2" xfId="19386" xr:uid="{00000000-0005-0000-0000-0000CD470000}"/>
    <cellStyle name="Normal 3 2 2 6 3 8" xfId="19387" xr:uid="{00000000-0005-0000-0000-0000CE470000}"/>
    <cellStyle name="Normal 3 2 2 6 4" xfId="19388" xr:uid="{00000000-0005-0000-0000-0000CF470000}"/>
    <cellStyle name="Normal 3 2 2 6 4 2" xfId="19389" xr:uid="{00000000-0005-0000-0000-0000D0470000}"/>
    <cellStyle name="Normal 3 2 2 6 4 2 2" xfId="19390" xr:uid="{00000000-0005-0000-0000-0000D1470000}"/>
    <cellStyle name="Normal 3 2 2 6 4 2 2 2" xfId="19391" xr:uid="{00000000-0005-0000-0000-0000D2470000}"/>
    <cellStyle name="Normal 3 2 2 6 4 2 2 2 2" xfId="19392" xr:uid="{00000000-0005-0000-0000-0000D3470000}"/>
    <cellStyle name="Normal 3 2 2 6 4 2 2 3" xfId="19393" xr:uid="{00000000-0005-0000-0000-0000D4470000}"/>
    <cellStyle name="Normal 3 2 2 6 4 2 3" xfId="19394" xr:uid="{00000000-0005-0000-0000-0000D5470000}"/>
    <cellStyle name="Normal 3 2 2 6 4 2 3 2" xfId="19395" xr:uid="{00000000-0005-0000-0000-0000D6470000}"/>
    <cellStyle name="Normal 3 2 2 6 4 2 4" xfId="19396" xr:uid="{00000000-0005-0000-0000-0000D7470000}"/>
    <cellStyle name="Normal 3 2 2 6 4 3" xfId="19397" xr:uid="{00000000-0005-0000-0000-0000D8470000}"/>
    <cellStyle name="Normal 3 2 2 6 4 3 2" xfId="19398" xr:uid="{00000000-0005-0000-0000-0000D9470000}"/>
    <cellStyle name="Normal 3 2 2 6 4 3 2 2" xfId="19399" xr:uid="{00000000-0005-0000-0000-0000DA470000}"/>
    <cellStyle name="Normal 3 2 2 6 4 3 3" xfId="19400" xr:uid="{00000000-0005-0000-0000-0000DB470000}"/>
    <cellStyle name="Normal 3 2 2 6 4 4" xfId="19401" xr:uid="{00000000-0005-0000-0000-0000DC470000}"/>
    <cellStyle name="Normal 3 2 2 6 4 4 2" xfId="19402" xr:uid="{00000000-0005-0000-0000-0000DD470000}"/>
    <cellStyle name="Normal 3 2 2 6 4 5" xfId="19403" xr:uid="{00000000-0005-0000-0000-0000DE470000}"/>
    <cellStyle name="Normal 3 2 2 6 5" xfId="19404" xr:uid="{00000000-0005-0000-0000-0000DF470000}"/>
    <cellStyle name="Normal 3 2 2 6 5 2" xfId="19405" xr:uid="{00000000-0005-0000-0000-0000E0470000}"/>
    <cellStyle name="Normal 3 2 2 6 5 2 2" xfId="19406" xr:uid="{00000000-0005-0000-0000-0000E1470000}"/>
    <cellStyle name="Normal 3 2 2 6 5 2 2 2" xfId="19407" xr:uid="{00000000-0005-0000-0000-0000E2470000}"/>
    <cellStyle name="Normal 3 2 2 6 5 2 3" xfId="19408" xr:uid="{00000000-0005-0000-0000-0000E3470000}"/>
    <cellStyle name="Normal 3 2 2 6 5 3" xfId="19409" xr:uid="{00000000-0005-0000-0000-0000E4470000}"/>
    <cellStyle name="Normal 3 2 2 6 5 3 2" xfId="19410" xr:uid="{00000000-0005-0000-0000-0000E5470000}"/>
    <cellStyle name="Normal 3 2 2 6 5 4" xfId="19411" xr:uid="{00000000-0005-0000-0000-0000E6470000}"/>
    <cellStyle name="Normal 3 2 2 6 6" xfId="19412" xr:uid="{00000000-0005-0000-0000-0000E7470000}"/>
    <cellStyle name="Normal 3 2 2 6 6 2" xfId="19413" xr:uid="{00000000-0005-0000-0000-0000E8470000}"/>
    <cellStyle name="Normal 3 2 2 6 6 2 2" xfId="19414" xr:uid="{00000000-0005-0000-0000-0000E9470000}"/>
    <cellStyle name="Normal 3 2 2 6 6 2 2 2" xfId="19415" xr:uid="{00000000-0005-0000-0000-0000EA470000}"/>
    <cellStyle name="Normal 3 2 2 6 6 2 3" xfId="19416" xr:uid="{00000000-0005-0000-0000-0000EB470000}"/>
    <cellStyle name="Normal 3 2 2 6 6 3" xfId="19417" xr:uid="{00000000-0005-0000-0000-0000EC470000}"/>
    <cellStyle name="Normal 3 2 2 6 6 3 2" xfId="19418" xr:uid="{00000000-0005-0000-0000-0000ED470000}"/>
    <cellStyle name="Normal 3 2 2 6 6 4" xfId="19419" xr:uid="{00000000-0005-0000-0000-0000EE470000}"/>
    <cellStyle name="Normal 3 2 2 6 7" xfId="19420" xr:uid="{00000000-0005-0000-0000-0000EF470000}"/>
    <cellStyle name="Normal 3 2 2 6 7 2" xfId="19421" xr:uid="{00000000-0005-0000-0000-0000F0470000}"/>
    <cellStyle name="Normal 3 2 2 6 7 2 2" xfId="19422" xr:uid="{00000000-0005-0000-0000-0000F1470000}"/>
    <cellStyle name="Normal 3 2 2 6 7 3" xfId="19423" xr:uid="{00000000-0005-0000-0000-0000F2470000}"/>
    <cellStyle name="Normal 3 2 2 6 8" xfId="19424" xr:uid="{00000000-0005-0000-0000-0000F3470000}"/>
    <cellStyle name="Normal 3 2 2 6 8 2" xfId="19425" xr:uid="{00000000-0005-0000-0000-0000F4470000}"/>
    <cellStyle name="Normal 3 2 2 6 9" xfId="19426" xr:uid="{00000000-0005-0000-0000-0000F5470000}"/>
    <cellStyle name="Normal 3 2 2 6 9 2" xfId="19427" xr:uid="{00000000-0005-0000-0000-0000F6470000}"/>
    <cellStyle name="Normal 3 2 2 7" xfId="19428" xr:uid="{00000000-0005-0000-0000-0000F7470000}"/>
    <cellStyle name="Normal 3 2 2 7 10" xfId="19429" xr:uid="{00000000-0005-0000-0000-0000F8470000}"/>
    <cellStyle name="Normal 3 2 2 7 2" xfId="19430" xr:uid="{00000000-0005-0000-0000-0000F9470000}"/>
    <cellStyle name="Normal 3 2 2 7 2 2" xfId="19431" xr:uid="{00000000-0005-0000-0000-0000FA470000}"/>
    <cellStyle name="Normal 3 2 2 7 2 2 2" xfId="19432" xr:uid="{00000000-0005-0000-0000-0000FB470000}"/>
    <cellStyle name="Normal 3 2 2 7 2 2 2 2" xfId="19433" xr:uid="{00000000-0005-0000-0000-0000FC470000}"/>
    <cellStyle name="Normal 3 2 2 7 2 2 2 2 2" xfId="19434" xr:uid="{00000000-0005-0000-0000-0000FD470000}"/>
    <cellStyle name="Normal 3 2 2 7 2 2 2 2 2 2" xfId="19435" xr:uid="{00000000-0005-0000-0000-0000FE470000}"/>
    <cellStyle name="Normal 3 2 2 7 2 2 2 2 2 2 2" xfId="19436" xr:uid="{00000000-0005-0000-0000-0000FF470000}"/>
    <cellStyle name="Normal 3 2 2 7 2 2 2 2 2 3" xfId="19437" xr:uid="{00000000-0005-0000-0000-000000480000}"/>
    <cellStyle name="Normal 3 2 2 7 2 2 2 2 3" xfId="19438" xr:uid="{00000000-0005-0000-0000-000001480000}"/>
    <cellStyle name="Normal 3 2 2 7 2 2 2 2 3 2" xfId="19439" xr:uid="{00000000-0005-0000-0000-000002480000}"/>
    <cellStyle name="Normal 3 2 2 7 2 2 2 2 4" xfId="19440" xr:uid="{00000000-0005-0000-0000-000003480000}"/>
    <cellStyle name="Normal 3 2 2 7 2 2 2 3" xfId="19441" xr:uid="{00000000-0005-0000-0000-000004480000}"/>
    <cellStyle name="Normal 3 2 2 7 2 2 2 3 2" xfId="19442" xr:uid="{00000000-0005-0000-0000-000005480000}"/>
    <cellStyle name="Normal 3 2 2 7 2 2 2 3 2 2" xfId="19443" xr:uid="{00000000-0005-0000-0000-000006480000}"/>
    <cellStyle name="Normal 3 2 2 7 2 2 2 3 3" xfId="19444" xr:uid="{00000000-0005-0000-0000-000007480000}"/>
    <cellStyle name="Normal 3 2 2 7 2 2 2 4" xfId="19445" xr:uid="{00000000-0005-0000-0000-000008480000}"/>
    <cellStyle name="Normal 3 2 2 7 2 2 2 4 2" xfId="19446" xr:uid="{00000000-0005-0000-0000-000009480000}"/>
    <cellStyle name="Normal 3 2 2 7 2 2 2 5" xfId="19447" xr:uid="{00000000-0005-0000-0000-00000A480000}"/>
    <cellStyle name="Normal 3 2 2 7 2 2 3" xfId="19448" xr:uid="{00000000-0005-0000-0000-00000B480000}"/>
    <cellStyle name="Normal 3 2 2 7 2 2 3 2" xfId="19449" xr:uid="{00000000-0005-0000-0000-00000C480000}"/>
    <cellStyle name="Normal 3 2 2 7 2 2 3 2 2" xfId="19450" xr:uid="{00000000-0005-0000-0000-00000D480000}"/>
    <cellStyle name="Normal 3 2 2 7 2 2 3 2 2 2" xfId="19451" xr:uid="{00000000-0005-0000-0000-00000E480000}"/>
    <cellStyle name="Normal 3 2 2 7 2 2 3 2 3" xfId="19452" xr:uid="{00000000-0005-0000-0000-00000F480000}"/>
    <cellStyle name="Normal 3 2 2 7 2 2 3 3" xfId="19453" xr:uid="{00000000-0005-0000-0000-000010480000}"/>
    <cellStyle name="Normal 3 2 2 7 2 2 3 3 2" xfId="19454" xr:uid="{00000000-0005-0000-0000-000011480000}"/>
    <cellStyle name="Normal 3 2 2 7 2 2 3 4" xfId="19455" xr:uid="{00000000-0005-0000-0000-000012480000}"/>
    <cellStyle name="Normal 3 2 2 7 2 2 4" xfId="19456" xr:uid="{00000000-0005-0000-0000-000013480000}"/>
    <cellStyle name="Normal 3 2 2 7 2 2 4 2" xfId="19457" xr:uid="{00000000-0005-0000-0000-000014480000}"/>
    <cellStyle name="Normal 3 2 2 7 2 2 4 2 2" xfId="19458" xr:uid="{00000000-0005-0000-0000-000015480000}"/>
    <cellStyle name="Normal 3 2 2 7 2 2 4 2 2 2" xfId="19459" xr:uid="{00000000-0005-0000-0000-000016480000}"/>
    <cellStyle name="Normal 3 2 2 7 2 2 4 2 3" xfId="19460" xr:uid="{00000000-0005-0000-0000-000017480000}"/>
    <cellStyle name="Normal 3 2 2 7 2 2 4 3" xfId="19461" xr:uid="{00000000-0005-0000-0000-000018480000}"/>
    <cellStyle name="Normal 3 2 2 7 2 2 4 3 2" xfId="19462" xr:uid="{00000000-0005-0000-0000-000019480000}"/>
    <cellStyle name="Normal 3 2 2 7 2 2 4 4" xfId="19463" xr:uid="{00000000-0005-0000-0000-00001A480000}"/>
    <cellStyle name="Normal 3 2 2 7 2 2 5" xfId="19464" xr:uid="{00000000-0005-0000-0000-00001B480000}"/>
    <cellStyle name="Normal 3 2 2 7 2 2 5 2" xfId="19465" xr:uid="{00000000-0005-0000-0000-00001C480000}"/>
    <cellStyle name="Normal 3 2 2 7 2 2 5 2 2" xfId="19466" xr:uid="{00000000-0005-0000-0000-00001D480000}"/>
    <cellStyle name="Normal 3 2 2 7 2 2 5 3" xfId="19467" xr:uid="{00000000-0005-0000-0000-00001E480000}"/>
    <cellStyle name="Normal 3 2 2 7 2 2 6" xfId="19468" xr:uid="{00000000-0005-0000-0000-00001F480000}"/>
    <cellStyle name="Normal 3 2 2 7 2 2 6 2" xfId="19469" xr:uid="{00000000-0005-0000-0000-000020480000}"/>
    <cellStyle name="Normal 3 2 2 7 2 2 7" xfId="19470" xr:uid="{00000000-0005-0000-0000-000021480000}"/>
    <cellStyle name="Normal 3 2 2 7 2 2 7 2" xfId="19471" xr:uid="{00000000-0005-0000-0000-000022480000}"/>
    <cellStyle name="Normal 3 2 2 7 2 2 8" xfId="19472" xr:uid="{00000000-0005-0000-0000-000023480000}"/>
    <cellStyle name="Normal 3 2 2 7 2 3" xfId="19473" xr:uid="{00000000-0005-0000-0000-000024480000}"/>
    <cellStyle name="Normal 3 2 2 7 2 3 2" xfId="19474" xr:uid="{00000000-0005-0000-0000-000025480000}"/>
    <cellStyle name="Normal 3 2 2 7 2 3 2 2" xfId="19475" xr:uid="{00000000-0005-0000-0000-000026480000}"/>
    <cellStyle name="Normal 3 2 2 7 2 3 2 2 2" xfId="19476" xr:uid="{00000000-0005-0000-0000-000027480000}"/>
    <cellStyle name="Normal 3 2 2 7 2 3 2 2 2 2" xfId="19477" xr:uid="{00000000-0005-0000-0000-000028480000}"/>
    <cellStyle name="Normal 3 2 2 7 2 3 2 2 3" xfId="19478" xr:uid="{00000000-0005-0000-0000-000029480000}"/>
    <cellStyle name="Normal 3 2 2 7 2 3 2 3" xfId="19479" xr:uid="{00000000-0005-0000-0000-00002A480000}"/>
    <cellStyle name="Normal 3 2 2 7 2 3 2 3 2" xfId="19480" xr:uid="{00000000-0005-0000-0000-00002B480000}"/>
    <cellStyle name="Normal 3 2 2 7 2 3 2 4" xfId="19481" xr:uid="{00000000-0005-0000-0000-00002C480000}"/>
    <cellStyle name="Normal 3 2 2 7 2 3 3" xfId="19482" xr:uid="{00000000-0005-0000-0000-00002D480000}"/>
    <cellStyle name="Normal 3 2 2 7 2 3 3 2" xfId="19483" xr:uid="{00000000-0005-0000-0000-00002E480000}"/>
    <cellStyle name="Normal 3 2 2 7 2 3 3 2 2" xfId="19484" xr:uid="{00000000-0005-0000-0000-00002F480000}"/>
    <cellStyle name="Normal 3 2 2 7 2 3 3 3" xfId="19485" xr:uid="{00000000-0005-0000-0000-000030480000}"/>
    <cellStyle name="Normal 3 2 2 7 2 3 4" xfId="19486" xr:uid="{00000000-0005-0000-0000-000031480000}"/>
    <cellStyle name="Normal 3 2 2 7 2 3 4 2" xfId="19487" xr:uid="{00000000-0005-0000-0000-000032480000}"/>
    <cellStyle name="Normal 3 2 2 7 2 3 5" xfId="19488" xr:uid="{00000000-0005-0000-0000-000033480000}"/>
    <cellStyle name="Normal 3 2 2 7 2 4" xfId="19489" xr:uid="{00000000-0005-0000-0000-000034480000}"/>
    <cellStyle name="Normal 3 2 2 7 2 4 2" xfId="19490" xr:uid="{00000000-0005-0000-0000-000035480000}"/>
    <cellStyle name="Normal 3 2 2 7 2 4 2 2" xfId="19491" xr:uid="{00000000-0005-0000-0000-000036480000}"/>
    <cellStyle name="Normal 3 2 2 7 2 4 2 2 2" xfId="19492" xr:uid="{00000000-0005-0000-0000-000037480000}"/>
    <cellStyle name="Normal 3 2 2 7 2 4 2 3" xfId="19493" xr:uid="{00000000-0005-0000-0000-000038480000}"/>
    <cellStyle name="Normal 3 2 2 7 2 4 3" xfId="19494" xr:uid="{00000000-0005-0000-0000-000039480000}"/>
    <cellStyle name="Normal 3 2 2 7 2 4 3 2" xfId="19495" xr:uid="{00000000-0005-0000-0000-00003A480000}"/>
    <cellStyle name="Normal 3 2 2 7 2 4 4" xfId="19496" xr:uid="{00000000-0005-0000-0000-00003B480000}"/>
    <cellStyle name="Normal 3 2 2 7 2 5" xfId="19497" xr:uid="{00000000-0005-0000-0000-00003C480000}"/>
    <cellStyle name="Normal 3 2 2 7 2 5 2" xfId="19498" xr:uid="{00000000-0005-0000-0000-00003D480000}"/>
    <cellStyle name="Normal 3 2 2 7 2 5 2 2" xfId="19499" xr:uid="{00000000-0005-0000-0000-00003E480000}"/>
    <cellStyle name="Normal 3 2 2 7 2 5 2 2 2" xfId="19500" xr:uid="{00000000-0005-0000-0000-00003F480000}"/>
    <cellStyle name="Normal 3 2 2 7 2 5 2 3" xfId="19501" xr:uid="{00000000-0005-0000-0000-000040480000}"/>
    <cellStyle name="Normal 3 2 2 7 2 5 3" xfId="19502" xr:uid="{00000000-0005-0000-0000-000041480000}"/>
    <cellStyle name="Normal 3 2 2 7 2 5 3 2" xfId="19503" xr:uid="{00000000-0005-0000-0000-000042480000}"/>
    <cellStyle name="Normal 3 2 2 7 2 5 4" xfId="19504" xr:uid="{00000000-0005-0000-0000-000043480000}"/>
    <cellStyle name="Normal 3 2 2 7 2 6" xfId="19505" xr:uid="{00000000-0005-0000-0000-000044480000}"/>
    <cellStyle name="Normal 3 2 2 7 2 6 2" xfId="19506" xr:uid="{00000000-0005-0000-0000-000045480000}"/>
    <cellStyle name="Normal 3 2 2 7 2 6 2 2" xfId="19507" xr:uid="{00000000-0005-0000-0000-000046480000}"/>
    <cellStyle name="Normal 3 2 2 7 2 6 3" xfId="19508" xr:uid="{00000000-0005-0000-0000-000047480000}"/>
    <cellStyle name="Normal 3 2 2 7 2 7" xfId="19509" xr:uid="{00000000-0005-0000-0000-000048480000}"/>
    <cellStyle name="Normal 3 2 2 7 2 7 2" xfId="19510" xr:uid="{00000000-0005-0000-0000-000049480000}"/>
    <cellStyle name="Normal 3 2 2 7 2 8" xfId="19511" xr:uid="{00000000-0005-0000-0000-00004A480000}"/>
    <cellStyle name="Normal 3 2 2 7 2 8 2" xfId="19512" xr:uid="{00000000-0005-0000-0000-00004B480000}"/>
    <cellStyle name="Normal 3 2 2 7 2 9" xfId="19513" xr:uid="{00000000-0005-0000-0000-00004C480000}"/>
    <cellStyle name="Normal 3 2 2 7 3" xfId="19514" xr:uid="{00000000-0005-0000-0000-00004D480000}"/>
    <cellStyle name="Normal 3 2 2 7 3 2" xfId="19515" xr:uid="{00000000-0005-0000-0000-00004E480000}"/>
    <cellStyle name="Normal 3 2 2 7 3 2 2" xfId="19516" xr:uid="{00000000-0005-0000-0000-00004F480000}"/>
    <cellStyle name="Normal 3 2 2 7 3 2 2 2" xfId="19517" xr:uid="{00000000-0005-0000-0000-000050480000}"/>
    <cellStyle name="Normal 3 2 2 7 3 2 2 2 2" xfId="19518" xr:uid="{00000000-0005-0000-0000-000051480000}"/>
    <cellStyle name="Normal 3 2 2 7 3 2 2 2 2 2" xfId="19519" xr:uid="{00000000-0005-0000-0000-000052480000}"/>
    <cellStyle name="Normal 3 2 2 7 3 2 2 2 3" xfId="19520" xr:uid="{00000000-0005-0000-0000-000053480000}"/>
    <cellStyle name="Normal 3 2 2 7 3 2 2 3" xfId="19521" xr:uid="{00000000-0005-0000-0000-000054480000}"/>
    <cellStyle name="Normal 3 2 2 7 3 2 2 3 2" xfId="19522" xr:uid="{00000000-0005-0000-0000-000055480000}"/>
    <cellStyle name="Normal 3 2 2 7 3 2 2 4" xfId="19523" xr:uid="{00000000-0005-0000-0000-000056480000}"/>
    <cellStyle name="Normal 3 2 2 7 3 2 3" xfId="19524" xr:uid="{00000000-0005-0000-0000-000057480000}"/>
    <cellStyle name="Normal 3 2 2 7 3 2 3 2" xfId="19525" xr:uid="{00000000-0005-0000-0000-000058480000}"/>
    <cellStyle name="Normal 3 2 2 7 3 2 3 2 2" xfId="19526" xr:uid="{00000000-0005-0000-0000-000059480000}"/>
    <cellStyle name="Normal 3 2 2 7 3 2 3 3" xfId="19527" xr:uid="{00000000-0005-0000-0000-00005A480000}"/>
    <cellStyle name="Normal 3 2 2 7 3 2 4" xfId="19528" xr:uid="{00000000-0005-0000-0000-00005B480000}"/>
    <cellStyle name="Normal 3 2 2 7 3 2 4 2" xfId="19529" xr:uid="{00000000-0005-0000-0000-00005C480000}"/>
    <cellStyle name="Normal 3 2 2 7 3 2 5" xfId="19530" xr:uid="{00000000-0005-0000-0000-00005D480000}"/>
    <cellStyle name="Normal 3 2 2 7 3 3" xfId="19531" xr:uid="{00000000-0005-0000-0000-00005E480000}"/>
    <cellStyle name="Normal 3 2 2 7 3 3 2" xfId="19532" xr:uid="{00000000-0005-0000-0000-00005F480000}"/>
    <cellStyle name="Normal 3 2 2 7 3 3 2 2" xfId="19533" xr:uid="{00000000-0005-0000-0000-000060480000}"/>
    <cellStyle name="Normal 3 2 2 7 3 3 2 2 2" xfId="19534" xr:uid="{00000000-0005-0000-0000-000061480000}"/>
    <cellStyle name="Normal 3 2 2 7 3 3 2 3" xfId="19535" xr:uid="{00000000-0005-0000-0000-000062480000}"/>
    <cellStyle name="Normal 3 2 2 7 3 3 3" xfId="19536" xr:uid="{00000000-0005-0000-0000-000063480000}"/>
    <cellStyle name="Normal 3 2 2 7 3 3 3 2" xfId="19537" xr:uid="{00000000-0005-0000-0000-000064480000}"/>
    <cellStyle name="Normal 3 2 2 7 3 3 4" xfId="19538" xr:uid="{00000000-0005-0000-0000-000065480000}"/>
    <cellStyle name="Normal 3 2 2 7 3 4" xfId="19539" xr:uid="{00000000-0005-0000-0000-000066480000}"/>
    <cellStyle name="Normal 3 2 2 7 3 4 2" xfId="19540" xr:uid="{00000000-0005-0000-0000-000067480000}"/>
    <cellStyle name="Normal 3 2 2 7 3 4 2 2" xfId="19541" xr:uid="{00000000-0005-0000-0000-000068480000}"/>
    <cellStyle name="Normal 3 2 2 7 3 4 2 2 2" xfId="19542" xr:uid="{00000000-0005-0000-0000-000069480000}"/>
    <cellStyle name="Normal 3 2 2 7 3 4 2 3" xfId="19543" xr:uid="{00000000-0005-0000-0000-00006A480000}"/>
    <cellStyle name="Normal 3 2 2 7 3 4 3" xfId="19544" xr:uid="{00000000-0005-0000-0000-00006B480000}"/>
    <cellStyle name="Normal 3 2 2 7 3 4 3 2" xfId="19545" xr:uid="{00000000-0005-0000-0000-00006C480000}"/>
    <cellStyle name="Normal 3 2 2 7 3 4 4" xfId="19546" xr:uid="{00000000-0005-0000-0000-00006D480000}"/>
    <cellStyle name="Normal 3 2 2 7 3 5" xfId="19547" xr:uid="{00000000-0005-0000-0000-00006E480000}"/>
    <cellStyle name="Normal 3 2 2 7 3 5 2" xfId="19548" xr:uid="{00000000-0005-0000-0000-00006F480000}"/>
    <cellStyle name="Normal 3 2 2 7 3 5 2 2" xfId="19549" xr:uid="{00000000-0005-0000-0000-000070480000}"/>
    <cellStyle name="Normal 3 2 2 7 3 5 3" xfId="19550" xr:uid="{00000000-0005-0000-0000-000071480000}"/>
    <cellStyle name="Normal 3 2 2 7 3 6" xfId="19551" xr:uid="{00000000-0005-0000-0000-000072480000}"/>
    <cellStyle name="Normal 3 2 2 7 3 6 2" xfId="19552" xr:uid="{00000000-0005-0000-0000-000073480000}"/>
    <cellStyle name="Normal 3 2 2 7 3 7" xfId="19553" xr:uid="{00000000-0005-0000-0000-000074480000}"/>
    <cellStyle name="Normal 3 2 2 7 3 7 2" xfId="19554" xr:uid="{00000000-0005-0000-0000-000075480000}"/>
    <cellStyle name="Normal 3 2 2 7 3 8" xfId="19555" xr:uid="{00000000-0005-0000-0000-000076480000}"/>
    <cellStyle name="Normal 3 2 2 7 4" xfId="19556" xr:uid="{00000000-0005-0000-0000-000077480000}"/>
    <cellStyle name="Normal 3 2 2 7 4 2" xfId="19557" xr:uid="{00000000-0005-0000-0000-000078480000}"/>
    <cellStyle name="Normal 3 2 2 7 4 2 2" xfId="19558" xr:uid="{00000000-0005-0000-0000-000079480000}"/>
    <cellStyle name="Normal 3 2 2 7 4 2 2 2" xfId="19559" xr:uid="{00000000-0005-0000-0000-00007A480000}"/>
    <cellStyle name="Normal 3 2 2 7 4 2 2 2 2" xfId="19560" xr:uid="{00000000-0005-0000-0000-00007B480000}"/>
    <cellStyle name="Normal 3 2 2 7 4 2 2 3" xfId="19561" xr:uid="{00000000-0005-0000-0000-00007C480000}"/>
    <cellStyle name="Normal 3 2 2 7 4 2 3" xfId="19562" xr:uid="{00000000-0005-0000-0000-00007D480000}"/>
    <cellStyle name="Normal 3 2 2 7 4 2 3 2" xfId="19563" xr:uid="{00000000-0005-0000-0000-00007E480000}"/>
    <cellStyle name="Normal 3 2 2 7 4 2 4" xfId="19564" xr:uid="{00000000-0005-0000-0000-00007F480000}"/>
    <cellStyle name="Normal 3 2 2 7 4 3" xfId="19565" xr:uid="{00000000-0005-0000-0000-000080480000}"/>
    <cellStyle name="Normal 3 2 2 7 4 3 2" xfId="19566" xr:uid="{00000000-0005-0000-0000-000081480000}"/>
    <cellStyle name="Normal 3 2 2 7 4 3 2 2" xfId="19567" xr:uid="{00000000-0005-0000-0000-000082480000}"/>
    <cellStyle name="Normal 3 2 2 7 4 3 3" xfId="19568" xr:uid="{00000000-0005-0000-0000-000083480000}"/>
    <cellStyle name="Normal 3 2 2 7 4 4" xfId="19569" xr:uid="{00000000-0005-0000-0000-000084480000}"/>
    <cellStyle name="Normal 3 2 2 7 4 4 2" xfId="19570" xr:uid="{00000000-0005-0000-0000-000085480000}"/>
    <cellStyle name="Normal 3 2 2 7 4 5" xfId="19571" xr:uid="{00000000-0005-0000-0000-000086480000}"/>
    <cellStyle name="Normal 3 2 2 7 5" xfId="19572" xr:uid="{00000000-0005-0000-0000-000087480000}"/>
    <cellStyle name="Normal 3 2 2 7 5 2" xfId="19573" xr:uid="{00000000-0005-0000-0000-000088480000}"/>
    <cellStyle name="Normal 3 2 2 7 5 2 2" xfId="19574" xr:uid="{00000000-0005-0000-0000-000089480000}"/>
    <cellStyle name="Normal 3 2 2 7 5 2 2 2" xfId="19575" xr:uid="{00000000-0005-0000-0000-00008A480000}"/>
    <cellStyle name="Normal 3 2 2 7 5 2 3" xfId="19576" xr:uid="{00000000-0005-0000-0000-00008B480000}"/>
    <cellStyle name="Normal 3 2 2 7 5 3" xfId="19577" xr:uid="{00000000-0005-0000-0000-00008C480000}"/>
    <cellStyle name="Normal 3 2 2 7 5 3 2" xfId="19578" xr:uid="{00000000-0005-0000-0000-00008D480000}"/>
    <cellStyle name="Normal 3 2 2 7 5 4" xfId="19579" xr:uid="{00000000-0005-0000-0000-00008E480000}"/>
    <cellStyle name="Normal 3 2 2 7 6" xfId="19580" xr:uid="{00000000-0005-0000-0000-00008F480000}"/>
    <cellStyle name="Normal 3 2 2 7 6 2" xfId="19581" xr:uid="{00000000-0005-0000-0000-000090480000}"/>
    <cellStyle name="Normal 3 2 2 7 6 2 2" xfId="19582" xr:uid="{00000000-0005-0000-0000-000091480000}"/>
    <cellStyle name="Normal 3 2 2 7 6 2 2 2" xfId="19583" xr:uid="{00000000-0005-0000-0000-000092480000}"/>
    <cellStyle name="Normal 3 2 2 7 6 2 3" xfId="19584" xr:uid="{00000000-0005-0000-0000-000093480000}"/>
    <cellStyle name="Normal 3 2 2 7 6 3" xfId="19585" xr:uid="{00000000-0005-0000-0000-000094480000}"/>
    <cellStyle name="Normal 3 2 2 7 6 3 2" xfId="19586" xr:uid="{00000000-0005-0000-0000-000095480000}"/>
    <cellStyle name="Normal 3 2 2 7 6 4" xfId="19587" xr:uid="{00000000-0005-0000-0000-000096480000}"/>
    <cellStyle name="Normal 3 2 2 7 7" xfId="19588" xr:uid="{00000000-0005-0000-0000-000097480000}"/>
    <cellStyle name="Normal 3 2 2 7 7 2" xfId="19589" xr:uid="{00000000-0005-0000-0000-000098480000}"/>
    <cellStyle name="Normal 3 2 2 7 7 2 2" xfId="19590" xr:uid="{00000000-0005-0000-0000-000099480000}"/>
    <cellStyle name="Normal 3 2 2 7 7 3" xfId="19591" xr:uid="{00000000-0005-0000-0000-00009A480000}"/>
    <cellStyle name="Normal 3 2 2 7 8" xfId="19592" xr:uid="{00000000-0005-0000-0000-00009B480000}"/>
    <cellStyle name="Normal 3 2 2 7 8 2" xfId="19593" xr:uid="{00000000-0005-0000-0000-00009C480000}"/>
    <cellStyle name="Normal 3 2 2 7 9" xfId="19594" xr:uid="{00000000-0005-0000-0000-00009D480000}"/>
    <cellStyle name="Normal 3 2 2 7 9 2" xfId="19595" xr:uid="{00000000-0005-0000-0000-00009E480000}"/>
    <cellStyle name="Normal 3 2 2 8" xfId="19596" xr:uid="{00000000-0005-0000-0000-00009F480000}"/>
    <cellStyle name="Normal 3 2 2 8 2" xfId="19597" xr:uid="{00000000-0005-0000-0000-0000A0480000}"/>
    <cellStyle name="Normal 3 2 2 8 2 2" xfId="19598" xr:uid="{00000000-0005-0000-0000-0000A1480000}"/>
    <cellStyle name="Normal 3 2 2 8 2 2 2" xfId="19599" xr:uid="{00000000-0005-0000-0000-0000A2480000}"/>
    <cellStyle name="Normal 3 2 2 8 2 2 2 2" xfId="19600" xr:uid="{00000000-0005-0000-0000-0000A3480000}"/>
    <cellStyle name="Normal 3 2 2 8 2 2 2 2 2" xfId="19601" xr:uid="{00000000-0005-0000-0000-0000A4480000}"/>
    <cellStyle name="Normal 3 2 2 8 2 2 2 2 2 2" xfId="19602" xr:uid="{00000000-0005-0000-0000-0000A5480000}"/>
    <cellStyle name="Normal 3 2 2 8 2 2 2 2 3" xfId="19603" xr:uid="{00000000-0005-0000-0000-0000A6480000}"/>
    <cellStyle name="Normal 3 2 2 8 2 2 2 3" xfId="19604" xr:uid="{00000000-0005-0000-0000-0000A7480000}"/>
    <cellStyle name="Normal 3 2 2 8 2 2 2 3 2" xfId="19605" xr:uid="{00000000-0005-0000-0000-0000A8480000}"/>
    <cellStyle name="Normal 3 2 2 8 2 2 2 4" xfId="19606" xr:uid="{00000000-0005-0000-0000-0000A9480000}"/>
    <cellStyle name="Normal 3 2 2 8 2 2 3" xfId="19607" xr:uid="{00000000-0005-0000-0000-0000AA480000}"/>
    <cellStyle name="Normal 3 2 2 8 2 2 3 2" xfId="19608" xr:uid="{00000000-0005-0000-0000-0000AB480000}"/>
    <cellStyle name="Normal 3 2 2 8 2 2 3 2 2" xfId="19609" xr:uid="{00000000-0005-0000-0000-0000AC480000}"/>
    <cellStyle name="Normal 3 2 2 8 2 2 3 3" xfId="19610" xr:uid="{00000000-0005-0000-0000-0000AD480000}"/>
    <cellStyle name="Normal 3 2 2 8 2 2 4" xfId="19611" xr:uid="{00000000-0005-0000-0000-0000AE480000}"/>
    <cellStyle name="Normal 3 2 2 8 2 2 4 2" xfId="19612" xr:uid="{00000000-0005-0000-0000-0000AF480000}"/>
    <cellStyle name="Normal 3 2 2 8 2 2 5" xfId="19613" xr:uid="{00000000-0005-0000-0000-0000B0480000}"/>
    <cellStyle name="Normal 3 2 2 8 2 3" xfId="19614" xr:uid="{00000000-0005-0000-0000-0000B1480000}"/>
    <cellStyle name="Normal 3 2 2 8 2 3 2" xfId="19615" xr:uid="{00000000-0005-0000-0000-0000B2480000}"/>
    <cellStyle name="Normal 3 2 2 8 2 3 2 2" xfId="19616" xr:uid="{00000000-0005-0000-0000-0000B3480000}"/>
    <cellStyle name="Normal 3 2 2 8 2 3 2 2 2" xfId="19617" xr:uid="{00000000-0005-0000-0000-0000B4480000}"/>
    <cellStyle name="Normal 3 2 2 8 2 3 2 3" xfId="19618" xr:uid="{00000000-0005-0000-0000-0000B5480000}"/>
    <cellStyle name="Normal 3 2 2 8 2 3 3" xfId="19619" xr:uid="{00000000-0005-0000-0000-0000B6480000}"/>
    <cellStyle name="Normal 3 2 2 8 2 3 3 2" xfId="19620" xr:uid="{00000000-0005-0000-0000-0000B7480000}"/>
    <cellStyle name="Normal 3 2 2 8 2 3 4" xfId="19621" xr:uid="{00000000-0005-0000-0000-0000B8480000}"/>
    <cellStyle name="Normal 3 2 2 8 2 4" xfId="19622" xr:uid="{00000000-0005-0000-0000-0000B9480000}"/>
    <cellStyle name="Normal 3 2 2 8 2 4 2" xfId="19623" xr:uid="{00000000-0005-0000-0000-0000BA480000}"/>
    <cellStyle name="Normal 3 2 2 8 2 4 2 2" xfId="19624" xr:uid="{00000000-0005-0000-0000-0000BB480000}"/>
    <cellStyle name="Normal 3 2 2 8 2 4 2 2 2" xfId="19625" xr:uid="{00000000-0005-0000-0000-0000BC480000}"/>
    <cellStyle name="Normal 3 2 2 8 2 4 2 3" xfId="19626" xr:uid="{00000000-0005-0000-0000-0000BD480000}"/>
    <cellStyle name="Normal 3 2 2 8 2 4 3" xfId="19627" xr:uid="{00000000-0005-0000-0000-0000BE480000}"/>
    <cellStyle name="Normal 3 2 2 8 2 4 3 2" xfId="19628" xr:uid="{00000000-0005-0000-0000-0000BF480000}"/>
    <cellStyle name="Normal 3 2 2 8 2 4 4" xfId="19629" xr:uid="{00000000-0005-0000-0000-0000C0480000}"/>
    <cellStyle name="Normal 3 2 2 8 2 5" xfId="19630" xr:uid="{00000000-0005-0000-0000-0000C1480000}"/>
    <cellStyle name="Normal 3 2 2 8 2 5 2" xfId="19631" xr:uid="{00000000-0005-0000-0000-0000C2480000}"/>
    <cellStyle name="Normal 3 2 2 8 2 5 2 2" xfId="19632" xr:uid="{00000000-0005-0000-0000-0000C3480000}"/>
    <cellStyle name="Normal 3 2 2 8 2 5 3" xfId="19633" xr:uid="{00000000-0005-0000-0000-0000C4480000}"/>
    <cellStyle name="Normal 3 2 2 8 2 6" xfId="19634" xr:uid="{00000000-0005-0000-0000-0000C5480000}"/>
    <cellStyle name="Normal 3 2 2 8 2 6 2" xfId="19635" xr:uid="{00000000-0005-0000-0000-0000C6480000}"/>
    <cellStyle name="Normal 3 2 2 8 2 7" xfId="19636" xr:uid="{00000000-0005-0000-0000-0000C7480000}"/>
    <cellStyle name="Normal 3 2 2 8 2 7 2" xfId="19637" xr:uid="{00000000-0005-0000-0000-0000C8480000}"/>
    <cellStyle name="Normal 3 2 2 8 2 8" xfId="19638" xr:uid="{00000000-0005-0000-0000-0000C9480000}"/>
    <cellStyle name="Normal 3 2 2 8 3" xfId="19639" xr:uid="{00000000-0005-0000-0000-0000CA480000}"/>
    <cellStyle name="Normal 3 2 2 8 3 2" xfId="19640" xr:uid="{00000000-0005-0000-0000-0000CB480000}"/>
    <cellStyle name="Normal 3 2 2 8 3 2 2" xfId="19641" xr:uid="{00000000-0005-0000-0000-0000CC480000}"/>
    <cellStyle name="Normal 3 2 2 8 3 2 2 2" xfId="19642" xr:uid="{00000000-0005-0000-0000-0000CD480000}"/>
    <cellStyle name="Normal 3 2 2 8 3 2 2 2 2" xfId="19643" xr:uid="{00000000-0005-0000-0000-0000CE480000}"/>
    <cellStyle name="Normal 3 2 2 8 3 2 2 3" xfId="19644" xr:uid="{00000000-0005-0000-0000-0000CF480000}"/>
    <cellStyle name="Normal 3 2 2 8 3 2 3" xfId="19645" xr:uid="{00000000-0005-0000-0000-0000D0480000}"/>
    <cellStyle name="Normal 3 2 2 8 3 2 3 2" xfId="19646" xr:uid="{00000000-0005-0000-0000-0000D1480000}"/>
    <cellStyle name="Normal 3 2 2 8 3 2 4" xfId="19647" xr:uid="{00000000-0005-0000-0000-0000D2480000}"/>
    <cellStyle name="Normal 3 2 2 8 3 3" xfId="19648" xr:uid="{00000000-0005-0000-0000-0000D3480000}"/>
    <cellStyle name="Normal 3 2 2 8 3 3 2" xfId="19649" xr:uid="{00000000-0005-0000-0000-0000D4480000}"/>
    <cellStyle name="Normal 3 2 2 8 3 3 2 2" xfId="19650" xr:uid="{00000000-0005-0000-0000-0000D5480000}"/>
    <cellStyle name="Normal 3 2 2 8 3 3 3" xfId="19651" xr:uid="{00000000-0005-0000-0000-0000D6480000}"/>
    <cellStyle name="Normal 3 2 2 8 3 4" xfId="19652" xr:uid="{00000000-0005-0000-0000-0000D7480000}"/>
    <cellStyle name="Normal 3 2 2 8 3 4 2" xfId="19653" xr:uid="{00000000-0005-0000-0000-0000D8480000}"/>
    <cellStyle name="Normal 3 2 2 8 3 5" xfId="19654" xr:uid="{00000000-0005-0000-0000-0000D9480000}"/>
    <cellStyle name="Normal 3 2 2 8 4" xfId="19655" xr:uid="{00000000-0005-0000-0000-0000DA480000}"/>
    <cellStyle name="Normal 3 2 2 8 4 2" xfId="19656" xr:uid="{00000000-0005-0000-0000-0000DB480000}"/>
    <cellStyle name="Normal 3 2 2 8 4 2 2" xfId="19657" xr:uid="{00000000-0005-0000-0000-0000DC480000}"/>
    <cellStyle name="Normal 3 2 2 8 4 2 2 2" xfId="19658" xr:uid="{00000000-0005-0000-0000-0000DD480000}"/>
    <cellStyle name="Normal 3 2 2 8 4 2 3" xfId="19659" xr:uid="{00000000-0005-0000-0000-0000DE480000}"/>
    <cellStyle name="Normal 3 2 2 8 4 3" xfId="19660" xr:uid="{00000000-0005-0000-0000-0000DF480000}"/>
    <cellStyle name="Normal 3 2 2 8 4 3 2" xfId="19661" xr:uid="{00000000-0005-0000-0000-0000E0480000}"/>
    <cellStyle name="Normal 3 2 2 8 4 4" xfId="19662" xr:uid="{00000000-0005-0000-0000-0000E1480000}"/>
    <cellStyle name="Normal 3 2 2 8 5" xfId="19663" xr:uid="{00000000-0005-0000-0000-0000E2480000}"/>
    <cellStyle name="Normal 3 2 2 8 5 2" xfId="19664" xr:uid="{00000000-0005-0000-0000-0000E3480000}"/>
    <cellStyle name="Normal 3 2 2 8 5 2 2" xfId="19665" xr:uid="{00000000-0005-0000-0000-0000E4480000}"/>
    <cellStyle name="Normal 3 2 2 8 5 2 2 2" xfId="19666" xr:uid="{00000000-0005-0000-0000-0000E5480000}"/>
    <cellStyle name="Normal 3 2 2 8 5 2 3" xfId="19667" xr:uid="{00000000-0005-0000-0000-0000E6480000}"/>
    <cellStyle name="Normal 3 2 2 8 5 3" xfId="19668" xr:uid="{00000000-0005-0000-0000-0000E7480000}"/>
    <cellStyle name="Normal 3 2 2 8 5 3 2" xfId="19669" xr:uid="{00000000-0005-0000-0000-0000E8480000}"/>
    <cellStyle name="Normal 3 2 2 8 5 4" xfId="19670" xr:uid="{00000000-0005-0000-0000-0000E9480000}"/>
    <cellStyle name="Normal 3 2 2 8 6" xfId="19671" xr:uid="{00000000-0005-0000-0000-0000EA480000}"/>
    <cellStyle name="Normal 3 2 2 8 6 2" xfId="19672" xr:uid="{00000000-0005-0000-0000-0000EB480000}"/>
    <cellStyle name="Normal 3 2 2 8 6 2 2" xfId="19673" xr:uid="{00000000-0005-0000-0000-0000EC480000}"/>
    <cellStyle name="Normal 3 2 2 8 6 3" xfId="19674" xr:uid="{00000000-0005-0000-0000-0000ED480000}"/>
    <cellStyle name="Normal 3 2 2 8 7" xfId="19675" xr:uid="{00000000-0005-0000-0000-0000EE480000}"/>
    <cellStyle name="Normal 3 2 2 8 7 2" xfId="19676" xr:uid="{00000000-0005-0000-0000-0000EF480000}"/>
    <cellStyle name="Normal 3 2 2 8 8" xfId="19677" xr:uid="{00000000-0005-0000-0000-0000F0480000}"/>
    <cellStyle name="Normal 3 2 2 8 8 2" xfId="19678" xr:uid="{00000000-0005-0000-0000-0000F1480000}"/>
    <cellStyle name="Normal 3 2 2 8 9" xfId="19679" xr:uid="{00000000-0005-0000-0000-0000F2480000}"/>
    <cellStyle name="Normal 3 2 2 9" xfId="19680" xr:uid="{00000000-0005-0000-0000-0000F3480000}"/>
    <cellStyle name="Normal 3 2 2 9 2" xfId="19681" xr:uid="{00000000-0005-0000-0000-0000F4480000}"/>
    <cellStyle name="Normal 3 2 2 9 2 2" xfId="19682" xr:uid="{00000000-0005-0000-0000-0000F5480000}"/>
    <cellStyle name="Normal 3 2 2 9 2 2 2" xfId="19683" xr:uid="{00000000-0005-0000-0000-0000F6480000}"/>
    <cellStyle name="Normal 3 2 2 9 2 2 2 2" xfId="19684" xr:uid="{00000000-0005-0000-0000-0000F7480000}"/>
    <cellStyle name="Normal 3 2 2 9 2 2 2 2 2" xfId="19685" xr:uid="{00000000-0005-0000-0000-0000F8480000}"/>
    <cellStyle name="Normal 3 2 2 9 2 2 2 3" xfId="19686" xr:uid="{00000000-0005-0000-0000-0000F9480000}"/>
    <cellStyle name="Normal 3 2 2 9 2 2 3" xfId="19687" xr:uid="{00000000-0005-0000-0000-0000FA480000}"/>
    <cellStyle name="Normal 3 2 2 9 2 2 3 2" xfId="19688" xr:uid="{00000000-0005-0000-0000-0000FB480000}"/>
    <cellStyle name="Normal 3 2 2 9 2 2 4" xfId="19689" xr:uid="{00000000-0005-0000-0000-0000FC480000}"/>
    <cellStyle name="Normal 3 2 2 9 2 3" xfId="19690" xr:uid="{00000000-0005-0000-0000-0000FD480000}"/>
    <cellStyle name="Normal 3 2 2 9 2 3 2" xfId="19691" xr:uid="{00000000-0005-0000-0000-0000FE480000}"/>
    <cellStyle name="Normal 3 2 2 9 2 3 2 2" xfId="19692" xr:uid="{00000000-0005-0000-0000-0000FF480000}"/>
    <cellStyle name="Normal 3 2 2 9 2 3 3" xfId="19693" xr:uid="{00000000-0005-0000-0000-000000490000}"/>
    <cellStyle name="Normal 3 2 2 9 2 4" xfId="19694" xr:uid="{00000000-0005-0000-0000-000001490000}"/>
    <cellStyle name="Normal 3 2 2 9 2 4 2" xfId="19695" xr:uid="{00000000-0005-0000-0000-000002490000}"/>
    <cellStyle name="Normal 3 2 2 9 2 5" xfId="19696" xr:uid="{00000000-0005-0000-0000-000003490000}"/>
    <cellStyle name="Normal 3 2 2 9 3" xfId="19697" xr:uid="{00000000-0005-0000-0000-000004490000}"/>
    <cellStyle name="Normal 3 2 2 9 3 2" xfId="19698" xr:uid="{00000000-0005-0000-0000-000005490000}"/>
    <cellStyle name="Normal 3 2 2 9 3 2 2" xfId="19699" xr:uid="{00000000-0005-0000-0000-000006490000}"/>
    <cellStyle name="Normal 3 2 2 9 3 2 2 2" xfId="19700" xr:uid="{00000000-0005-0000-0000-000007490000}"/>
    <cellStyle name="Normal 3 2 2 9 3 2 3" xfId="19701" xr:uid="{00000000-0005-0000-0000-000008490000}"/>
    <cellStyle name="Normal 3 2 2 9 3 3" xfId="19702" xr:uid="{00000000-0005-0000-0000-000009490000}"/>
    <cellStyle name="Normal 3 2 2 9 3 3 2" xfId="19703" xr:uid="{00000000-0005-0000-0000-00000A490000}"/>
    <cellStyle name="Normal 3 2 2 9 3 4" xfId="19704" xr:uid="{00000000-0005-0000-0000-00000B490000}"/>
    <cellStyle name="Normal 3 2 2 9 4" xfId="19705" xr:uid="{00000000-0005-0000-0000-00000C490000}"/>
    <cellStyle name="Normal 3 2 2 9 4 2" xfId="19706" xr:uid="{00000000-0005-0000-0000-00000D490000}"/>
    <cellStyle name="Normal 3 2 2 9 4 2 2" xfId="19707" xr:uid="{00000000-0005-0000-0000-00000E490000}"/>
    <cellStyle name="Normal 3 2 2 9 4 2 2 2" xfId="19708" xr:uid="{00000000-0005-0000-0000-00000F490000}"/>
    <cellStyle name="Normal 3 2 2 9 4 2 3" xfId="19709" xr:uid="{00000000-0005-0000-0000-000010490000}"/>
    <cellStyle name="Normal 3 2 2 9 4 3" xfId="19710" xr:uid="{00000000-0005-0000-0000-000011490000}"/>
    <cellStyle name="Normal 3 2 2 9 4 3 2" xfId="19711" xr:uid="{00000000-0005-0000-0000-000012490000}"/>
    <cellStyle name="Normal 3 2 2 9 4 4" xfId="19712" xr:uid="{00000000-0005-0000-0000-000013490000}"/>
    <cellStyle name="Normal 3 2 2 9 5" xfId="19713" xr:uid="{00000000-0005-0000-0000-000014490000}"/>
    <cellStyle name="Normal 3 2 2 9 5 2" xfId="19714" xr:uid="{00000000-0005-0000-0000-000015490000}"/>
    <cellStyle name="Normal 3 2 2 9 5 2 2" xfId="19715" xr:uid="{00000000-0005-0000-0000-000016490000}"/>
    <cellStyle name="Normal 3 2 2 9 5 3" xfId="19716" xr:uid="{00000000-0005-0000-0000-000017490000}"/>
    <cellStyle name="Normal 3 2 2 9 6" xfId="19717" xr:uid="{00000000-0005-0000-0000-000018490000}"/>
    <cellStyle name="Normal 3 2 2 9 6 2" xfId="19718" xr:uid="{00000000-0005-0000-0000-000019490000}"/>
    <cellStyle name="Normal 3 2 2 9 7" xfId="19719" xr:uid="{00000000-0005-0000-0000-00001A490000}"/>
    <cellStyle name="Normal 3 2 2 9 7 2" xfId="19720" xr:uid="{00000000-0005-0000-0000-00001B490000}"/>
    <cellStyle name="Normal 3 2 2 9 8" xfId="19721" xr:uid="{00000000-0005-0000-0000-00001C490000}"/>
    <cellStyle name="Normal 3 2 2_Sheet1" xfId="19722" xr:uid="{00000000-0005-0000-0000-00001D490000}"/>
    <cellStyle name="Normal 3 2 20" xfId="19723" xr:uid="{00000000-0005-0000-0000-00001E490000}"/>
    <cellStyle name="Normal 3 2 20 2" xfId="19724" xr:uid="{00000000-0005-0000-0000-00001F490000}"/>
    <cellStyle name="Normal 3 2 21" xfId="19725" xr:uid="{00000000-0005-0000-0000-000020490000}"/>
    <cellStyle name="Normal 3 2 3" xfId="1271" xr:uid="{00000000-0005-0000-0000-000021490000}"/>
    <cellStyle name="Normal 3 2 3 10" xfId="19726" xr:uid="{00000000-0005-0000-0000-000022490000}"/>
    <cellStyle name="Normal 3 2 3 10 2" xfId="19727" xr:uid="{00000000-0005-0000-0000-000023490000}"/>
    <cellStyle name="Normal 3 2 3 10 2 2" xfId="19728" xr:uid="{00000000-0005-0000-0000-000024490000}"/>
    <cellStyle name="Normal 3 2 3 10 2 2 2" xfId="19729" xr:uid="{00000000-0005-0000-0000-000025490000}"/>
    <cellStyle name="Normal 3 2 3 10 2 2 2 2" xfId="19730" xr:uid="{00000000-0005-0000-0000-000026490000}"/>
    <cellStyle name="Normal 3 2 3 10 2 2 2 2 2" xfId="19731" xr:uid="{00000000-0005-0000-0000-000027490000}"/>
    <cellStyle name="Normal 3 2 3 10 2 2 2 3" xfId="19732" xr:uid="{00000000-0005-0000-0000-000028490000}"/>
    <cellStyle name="Normal 3 2 3 10 2 2 3" xfId="19733" xr:uid="{00000000-0005-0000-0000-000029490000}"/>
    <cellStyle name="Normal 3 2 3 10 2 2 3 2" xfId="19734" xr:uid="{00000000-0005-0000-0000-00002A490000}"/>
    <cellStyle name="Normal 3 2 3 10 2 2 4" xfId="19735" xr:uid="{00000000-0005-0000-0000-00002B490000}"/>
    <cellStyle name="Normal 3 2 3 10 2 3" xfId="19736" xr:uid="{00000000-0005-0000-0000-00002C490000}"/>
    <cellStyle name="Normal 3 2 3 10 2 3 2" xfId="19737" xr:uid="{00000000-0005-0000-0000-00002D490000}"/>
    <cellStyle name="Normal 3 2 3 10 2 3 2 2" xfId="19738" xr:uid="{00000000-0005-0000-0000-00002E490000}"/>
    <cellStyle name="Normal 3 2 3 10 2 3 3" xfId="19739" xr:uid="{00000000-0005-0000-0000-00002F490000}"/>
    <cellStyle name="Normal 3 2 3 10 2 4" xfId="19740" xr:uid="{00000000-0005-0000-0000-000030490000}"/>
    <cellStyle name="Normal 3 2 3 10 2 4 2" xfId="19741" xr:uid="{00000000-0005-0000-0000-000031490000}"/>
    <cellStyle name="Normal 3 2 3 10 2 5" xfId="19742" xr:uid="{00000000-0005-0000-0000-000032490000}"/>
    <cellStyle name="Normal 3 2 3 10 3" xfId="19743" xr:uid="{00000000-0005-0000-0000-000033490000}"/>
    <cellStyle name="Normal 3 2 3 10 3 2" xfId="19744" xr:uid="{00000000-0005-0000-0000-000034490000}"/>
    <cellStyle name="Normal 3 2 3 10 3 2 2" xfId="19745" xr:uid="{00000000-0005-0000-0000-000035490000}"/>
    <cellStyle name="Normal 3 2 3 10 3 2 2 2" xfId="19746" xr:uid="{00000000-0005-0000-0000-000036490000}"/>
    <cellStyle name="Normal 3 2 3 10 3 2 3" xfId="19747" xr:uid="{00000000-0005-0000-0000-000037490000}"/>
    <cellStyle name="Normal 3 2 3 10 3 3" xfId="19748" xr:uid="{00000000-0005-0000-0000-000038490000}"/>
    <cellStyle name="Normal 3 2 3 10 3 3 2" xfId="19749" xr:uid="{00000000-0005-0000-0000-000039490000}"/>
    <cellStyle name="Normal 3 2 3 10 3 4" xfId="19750" xr:uid="{00000000-0005-0000-0000-00003A490000}"/>
    <cellStyle name="Normal 3 2 3 10 4" xfId="19751" xr:uid="{00000000-0005-0000-0000-00003B490000}"/>
    <cellStyle name="Normal 3 2 3 10 4 2" xfId="19752" xr:uid="{00000000-0005-0000-0000-00003C490000}"/>
    <cellStyle name="Normal 3 2 3 10 4 2 2" xfId="19753" xr:uid="{00000000-0005-0000-0000-00003D490000}"/>
    <cellStyle name="Normal 3 2 3 10 4 3" xfId="19754" xr:uid="{00000000-0005-0000-0000-00003E490000}"/>
    <cellStyle name="Normal 3 2 3 10 5" xfId="19755" xr:uid="{00000000-0005-0000-0000-00003F490000}"/>
    <cellStyle name="Normal 3 2 3 10 5 2" xfId="19756" xr:uid="{00000000-0005-0000-0000-000040490000}"/>
    <cellStyle name="Normal 3 2 3 10 6" xfId="19757" xr:uid="{00000000-0005-0000-0000-000041490000}"/>
    <cellStyle name="Normal 3 2 3 11" xfId="19758" xr:uid="{00000000-0005-0000-0000-000042490000}"/>
    <cellStyle name="Normal 3 2 3 11 2" xfId="19759" xr:uid="{00000000-0005-0000-0000-000043490000}"/>
    <cellStyle name="Normal 3 2 3 11 2 2" xfId="19760" xr:uid="{00000000-0005-0000-0000-000044490000}"/>
    <cellStyle name="Normal 3 2 3 11 2 2 2" xfId="19761" xr:uid="{00000000-0005-0000-0000-000045490000}"/>
    <cellStyle name="Normal 3 2 3 11 2 2 2 2" xfId="19762" xr:uid="{00000000-0005-0000-0000-000046490000}"/>
    <cellStyle name="Normal 3 2 3 11 2 2 2 2 2" xfId="19763" xr:uid="{00000000-0005-0000-0000-000047490000}"/>
    <cellStyle name="Normal 3 2 3 11 2 2 2 3" xfId="19764" xr:uid="{00000000-0005-0000-0000-000048490000}"/>
    <cellStyle name="Normal 3 2 3 11 2 2 3" xfId="19765" xr:uid="{00000000-0005-0000-0000-000049490000}"/>
    <cellStyle name="Normal 3 2 3 11 2 2 3 2" xfId="19766" xr:uid="{00000000-0005-0000-0000-00004A490000}"/>
    <cellStyle name="Normal 3 2 3 11 2 2 4" xfId="19767" xr:uid="{00000000-0005-0000-0000-00004B490000}"/>
    <cellStyle name="Normal 3 2 3 11 2 3" xfId="19768" xr:uid="{00000000-0005-0000-0000-00004C490000}"/>
    <cellStyle name="Normal 3 2 3 11 2 3 2" xfId="19769" xr:uid="{00000000-0005-0000-0000-00004D490000}"/>
    <cellStyle name="Normal 3 2 3 11 2 3 2 2" xfId="19770" xr:uid="{00000000-0005-0000-0000-00004E490000}"/>
    <cellStyle name="Normal 3 2 3 11 2 3 3" xfId="19771" xr:uid="{00000000-0005-0000-0000-00004F490000}"/>
    <cellStyle name="Normal 3 2 3 11 2 4" xfId="19772" xr:uid="{00000000-0005-0000-0000-000050490000}"/>
    <cellStyle name="Normal 3 2 3 11 2 4 2" xfId="19773" xr:uid="{00000000-0005-0000-0000-000051490000}"/>
    <cellStyle name="Normal 3 2 3 11 2 5" xfId="19774" xr:uid="{00000000-0005-0000-0000-000052490000}"/>
    <cellStyle name="Normal 3 2 3 11 3" xfId="19775" xr:uid="{00000000-0005-0000-0000-000053490000}"/>
    <cellStyle name="Normal 3 2 3 11 3 2" xfId="19776" xr:uid="{00000000-0005-0000-0000-000054490000}"/>
    <cellStyle name="Normal 3 2 3 11 3 2 2" xfId="19777" xr:uid="{00000000-0005-0000-0000-000055490000}"/>
    <cellStyle name="Normal 3 2 3 11 3 2 2 2" xfId="19778" xr:uid="{00000000-0005-0000-0000-000056490000}"/>
    <cellStyle name="Normal 3 2 3 11 3 2 3" xfId="19779" xr:uid="{00000000-0005-0000-0000-000057490000}"/>
    <cellStyle name="Normal 3 2 3 11 3 3" xfId="19780" xr:uid="{00000000-0005-0000-0000-000058490000}"/>
    <cellStyle name="Normal 3 2 3 11 3 3 2" xfId="19781" xr:uid="{00000000-0005-0000-0000-000059490000}"/>
    <cellStyle name="Normal 3 2 3 11 3 4" xfId="19782" xr:uid="{00000000-0005-0000-0000-00005A490000}"/>
    <cellStyle name="Normal 3 2 3 11 4" xfId="19783" xr:uid="{00000000-0005-0000-0000-00005B490000}"/>
    <cellStyle name="Normal 3 2 3 11 4 2" xfId="19784" xr:uid="{00000000-0005-0000-0000-00005C490000}"/>
    <cellStyle name="Normal 3 2 3 11 4 2 2" xfId="19785" xr:uid="{00000000-0005-0000-0000-00005D490000}"/>
    <cellStyle name="Normal 3 2 3 11 4 3" xfId="19786" xr:uid="{00000000-0005-0000-0000-00005E490000}"/>
    <cellStyle name="Normal 3 2 3 11 5" xfId="19787" xr:uid="{00000000-0005-0000-0000-00005F490000}"/>
    <cellStyle name="Normal 3 2 3 11 5 2" xfId="19788" xr:uid="{00000000-0005-0000-0000-000060490000}"/>
    <cellStyle name="Normal 3 2 3 11 6" xfId="19789" xr:uid="{00000000-0005-0000-0000-000061490000}"/>
    <cellStyle name="Normal 3 2 3 12" xfId="19790" xr:uid="{00000000-0005-0000-0000-000062490000}"/>
    <cellStyle name="Normal 3 2 3 12 2" xfId="19791" xr:uid="{00000000-0005-0000-0000-000063490000}"/>
    <cellStyle name="Normal 3 2 3 12 2 2" xfId="19792" xr:uid="{00000000-0005-0000-0000-000064490000}"/>
    <cellStyle name="Normal 3 2 3 12 2 2 2" xfId="19793" xr:uid="{00000000-0005-0000-0000-000065490000}"/>
    <cellStyle name="Normal 3 2 3 12 2 2 2 2" xfId="19794" xr:uid="{00000000-0005-0000-0000-000066490000}"/>
    <cellStyle name="Normal 3 2 3 12 2 2 3" xfId="19795" xr:uid="{00000000-0005-0000-0000-000067490000}"/>
    <cellStyle name="Normal 3 2 3 12 2 3" xfId="19796" xr:uid="{00000000-0005-0000-0000-000068490000}"/>
    <cellStyle name="Normal 3 2 3 12 2 3 2" xfId="19797" xr:uid="{00000000-0005-0000-0000-000069490000}"/>
    <cellStyle name="Normal 3 2 3 12 2 4" xfId="19798" xr:uid="{00000000-0005-0000-0000-00006A490000}"/>
    <cellStyle name="Normal 3 2 3 12 3" xfId="19799" xr:uid="{00000000-0005-0000-0000-00006B490000}"/>
    <cellStyle name="Normal 3 2 3 12 3 2" xfId="19800" xr:uid="{00000000-0005-0000-0000-00006C490000}"/>
    <cellStyle name="Normal 3 2 3 12 3 2 2" xfId="19801" xr:uid="{00000000-0005-0000-0000-00006D490000}"/>
    <cellStyle name="Normal 3 2 3 12 3 3" xfId="19802" xr:uid="{00000000-0005-0000-0000-00006E490000}"/>
    <cellStyle name="Normal 3 2 3 12 4" xfId="19803" xr:uid="{00000000-0005-0000-0000-00006F490000}"/>
    <cellStyle name="Normal 3 2 3 12 4 2" xfId="19804" xr:uid="{00000000-0005-0000-0000-000070490000}"/>
    <cellStyle name="Normal 3 2 3 12 5" xfId="19805" xr:uid="{00000000-0005-0000-0000-000071490000}"/>
    <cellStyle name="Normal 3 2 3 13" xfId="19806" xr:uid="{00000000-0005-0000-0000-000072490000}"/>
    <cellStyle name="Normal 3 2 3 13 2" xfId="19807" xr:uid="{00000000-0005-0000-0000-000073490000}"/>
    <cellStyle name="Normal 3 2 3 13 2 2" xfId="19808" xr:uid="{00000000-0005-0000-0000-000074490000}"/>
    <cellStyle name="Normal 3 2 3 13 2 2 2" xfId="19809" xr:uid="{00000000-0005-0000-0000-000075490000}"/>
    <cellStyle name="Normal 3 2 3 13 2 3" xfId="19810" xr:uid="{00000000-0005-0000-0000-000076490000}"/>
    <cellStyle name="Normal 3 2 3 13 3" xfId="19811" xr:uid="{00000000-0005-0000-0000-000077490000}"/>
    <cellStyle name="Normal 3 2 3 13 3 2" xfId="19812" xr:uid="{00000000-0005-0000-0000-000078490000}"/>
    <cellStyle name="Normal 3 2 3 13 4" xfId="19813" xr:uid="{00000000-0005-0000-0000-000079490000}"/>
    <cellStyle name="Normal 3 2 3 14" xfId="19814" xr:uid="{00000000-0005-0000-0000-00007A490000}"/>
    <cellStyle name="Normal 3 2 3 14 2" xfId="19815" xr:uid="{00000000-0005-0000-0000-00007B490000}"/>
    <cellStyle name="Normal 3 2 3 14 2 2" xfId="19816" xr:uid="{00000000-0005-0000-0000-00007C490000}"/>
    <cellStyle name="Normal 3 2 3 14 2 2 2" xfId="19817" xr:uid="{00000000-0005-0000-0000-00007D490000}"/>
    <cellStyle name="Normal 3 2 3 14 2 3" xfId="19818" xr:uid="{00000000-0005-0000-0000-00007E490000}"/>
    <cellStyle name="Normal 3 2 3 14 3" xfId="19819" xr:uid="{00000000-0005-0000-0000-00007F490000}"/>
    <cellStyle name="Normal 3 2 3 14 3 2" xfId="19820" xr:uid="{00000000-0005-0000-0000-000080490000}"/>
    <cellStyle name="Normal 3 2 3 14 4" xfId="19821" xr:uid="{00000000-0005-0000-0000-000081490000}"/>
    <cellStyle name="Normal 3 2 3 15" xfId="19822" xr:uid="{00000000-0005-0000-0000-000082490000}"/>
    <cellStyle name="Normal 3 2 3 15 2" xfId="19823" xr:uid="{00000000-0005-0000-0000-000083490000}"/>
    <cellStyle name="Normal 3 2 3 15 2 2" xfId="19824" xr:uid="{00000000-0005-0000-0000-000084490000}"/>
    <cellStyle name="Normal 3 2 3 15 2 2 2" xfId="19825" xr:uid="{00000000-0005-0000-0000-000085490000}"/>
    <cellStyle name="Normal 3 2 3 15 2 3" xfId="19826" xr:uid="{00000000-0005-0000-0000-000086490000}"/>
    <cellStyle name="Normal 3 2 3 15 3" xfId="19827" xr:uid="{00000000-0005-0000-0000-000087490000}"/>
    <cellStyle name="Normal 3 2 3 15 3 2" xfId="19828" xr:uid="{00000000-0005-0000-0000-000088490000}"/>
    <cellStyle name="Normal 3 2 3 15 4" xfId="19829" xr:uid="{00000000-0005-0000-0000-000089490000}"/>
    <cellStyle name="Normal 3 2 3 16" xfId="19830" xr:uid="{00000000-0005-0000-0000-00008A490000}"/>
    <cellStyle name="Normal 3 2 3 16 2" xfId="19831" xr:uid="{00000000-0005-0000-0000-00008B490000}"/>
    <cellStyle name="Normal 3 2 3 16 2 2" xfId="19832" xr:uid="{00000000-0005-0000-0000-00008C490000}"/>
    <cellStyle name="Normal 3 2 3 16 3" xfId="19833" xr:uid="{00000000-0005-0000-0000-00008D490000}"/>
    <cellStyle name="Normal 3 2 3 17" xfId="19834" xr:uid="{00000000-0005-0000-0000-00008E490000}"/>
    <cellStyle name="Normal 3 2 3 17 2" xfId="19835" xr:uid="{00000000-0005-0000-0000-00008F490000}"/>
    <cellStyle name="Normal 3 2 3 18" xfId="19836" xr:uid="{00000000-0005-0000-0000-000090490000}"/>
    <cellStyle name="Normal 3 2 3 18 2" xfId="19837" xr:uid="{00000000-0005-0000-0000-000091490000}"/>
    <cellStyle name="Normal 3 2 3 19" xfId="19838" xr:uid="{00000000-0005-0000-0000-000092490000}"/>
    <cellStyle name="Normal 3 2 3 2" xfId="19839" xr:uid="{00000000-0005-0000-0000-000093490000}"/>
    <cellStyle name="Normal 3 2 3 2 10" xfId="19840" xr:uid="{00000000-0005-0000-0000-000094490000}"/>
    <cellStyle name="Normal 3 2 3 2 10 2" xfId="19841" xr:uid="{00000000-0005-0000-0000-000095490000}"/>
    <cellStyle name="Normal 3 2 3 2 10 2 2" xfId="19842" xr:uid="{00000000-0005-0000-0000-000096490000}"/>
    <cellStyle name="Normal 3 2 3 2 10 2 2 2" xfId="19843" xr:uid="{00000000-0005-0000-0000-000097490000}"/>
    <cellStyle name="Normal 3 2 3 2 10 2 2 2 2" xfId="19844" xr:uid="{00000000-0005-0000-0000-000098490000}"/>
    <cellStyle name="Normal 3 2 3 2 10 2 2 2 2 2" xfId="19845" xr:uid="{00000000-0005-0000-0000-000099490000}"/>
    <cellStyle name="Normal 3 2 3 2 10 2 2 2 3" xfId="19846" xr:uid="{00000000-0005-0000-0000-00009A490000}"/>
    <cellStyle name="Normal 3 2 3 2 10 2 2 3" xfId="19847" xr:uid="{00000000-0005-0000-0000-00009B490000}"/>
    <cellStyle name="Normal 3 2 3 2 10 2 2 3 2" xfId="19848" xr:uid="{00000000-0005-0000-0000-00009C490000}"/>
    <cellStyle name="Normal 3 2 3 2 10 2 2 4" xfId="19849" xr:uid="{00000000-0005-0000-0000-00009D490000}"/>
    <cellStyle name="Normal 3 2 3 2 10 2 3" xfId="19850" xr:uid="{00000000-0005-0000-0000-00009E490000}"/>
    <cellStyle name="Normal 3 2 3 2 10 2 3 2" xfId="19851" xr:uid="{00000000-0005-0000-0000-00009F490000}"/>
    <cellStyle name="Normal 3 2 3 2 10 2 3 2 2" xfId="19852" xr:uid="{00000000-0005-0000-0000-0000A0490000}"/>
    <cellStyle name="Normal 3 2 3 2 10 2 3 3" xfId="19853" xr:uid="{00000000-0005-0000-0000-0000A1490000}"/>
    <cellStyle name="Normal 3 2 3 2 10 2 4" xfId="19854" xr:uid="{00000000-0005-0000-0000-0000A2490000}"/>
    <cellStyle name="Normal 3 2 3 2 10 2 4 2" xfId="19855" xr:uid="{00000000-0005-0000-0000-0000A3490000}"/>
    <cellStyle name="Normal 3 2 3 2 10 2 5" xfId="19856" xr:uid="{00000000-0005-0000-0000-0000A4490000}"/>
    <cellStyle name="Normal 3 2 3 2 10 3" xfId="19857" xr:uid="{00000000-0005-0000-0000-0000A5490000}"/>
    <cellStyle name="Normal 3 2 3 2 10 3 2" xfId="19858" xr:uid="{00000000-0005-0000-0000-0000A6490000}"/>
    <cellStyle name="Normal 3 2 3 2 10 3 2 2" xfId="19859" xr:uid="{00000000-0005-0000-0000-0000A7490000}"/>
    <cellStyle name="Normal 3 2 3 2 10 3 2 2 2" xfId="19860" xr:uid="{00000000-0005-0000-0000-0000A8490000}"/>
    <cellStyle name="Normal 3 2 3 2 10 3 2 3" xfId="19861" xr:uid="{00000000-0005-0000-0000-0000A9490000}"/>
    <cellStyle name="Normal 3 2 3 2 10 3 3" xfId="19862" xr:uid="{00000000-0005-0000-0000-0000AA490000}"/>
    <cellStyle name="Normal 3 2 3 2 10 3 3 2" xfId="19863" xr:uid="{00000000-0005-0000-0000-0000AB490000}"/>
    <cellStyle name="Normal 3 2 3 2 10 3 4" xfId="19864" xr:uid="{00000000-0005-0000-0000-0000AC490000}"/>
    <cellStyle name="Normal 3 2 3 2 10 4" xfId="19865" xr:uid="{00000000-0005-0000-0000-0000AD490000}"/>
    <cellStyle name="Normal 3 2 3 2 10 4 2" xfId="19866" xr:uid="{00000000-0005-0000-0000-0000AE490000}"/>
    <cellStyle name="Normal 3 2 3 2 10 4 2 2" xfId="19867" xr:uid="{00000000-0005-0000-0000-0000AF490000}"/>
    <cellStyle name="Normal 3 2 3 2 10 4 3" xfId="19868" xr:uid="{00000000-0005-0000-0000-0000B0490000}"/>
    <cellStyle name="Normal 3 2 3 2 10 5" xfId="19869" xr:uid="{00000000-0005-0000-0000-0000B1490000}"/>
    <cellStyle name="Normal 3 2 3 2 10 5 2" xfId="19870" xr:uid="{00000000-0005-0000-0000-0000B2490000}"/>
    <cellStyle name="Normal 3 2 3 2 10 6" xfId="19871" xr:uid="{00000000-0005-0000-0000-0000B3490000}"/>
    <cellStyle name="Normal 3 2 3 2 11" xfId="19872" xr:uid="{00000000-0005-0000-0000-0000B4490000}"/>
    <cellStyle name="Normal 3 2 3 2 11 2" xfId="19873" xr:uid="{00000000-0005-0000-0000-0000B5490000}"/>
    <cellStyle name="Normal 3 2 3 2 11 2 2" xfId="19874" xr:uid="{00000000-0005-0000-0000-0000B6490000}"/>
    <cellStyle name="Normal 3 2 3 2 11 2 2 2" xfId="19875" xr:uid="{00000000-0005-0000-0000-0000B7490000}"/>
    <cellStyle name="Normal 3 2 3 2 11 2 2 2 2" xfId="19876" xr:uid="{00000000-0005-0000-0000-0000B8490000}"/>
    <cellStyle name="Normal 3 2 3 2 11 2 2 3" xfId="19877" xr:uid="{00000000-0005-0000-0000-0000B9490000}"/>
    <cellStyle name="Normal 3 2 3 2 11 2 3" xfId="19878" xr:uid="{00000000-0005-0000-0000-0000BA490000}"/>
    <cellStyle name="Normal 3 2 3 2 11 2 3 2" xfId="19879" xr:uid="{00000000-0005-0000-0000-0000BB490000}"/>
    <cellStyle name="Normal 3 2 3 2 11 2 4" xfId="19880" xr:uid="{00000000-0005-0000-0000-0000BC490000}"/>
    <cellStyle name="Normal 3 2 3 2 11 3" xfId="19881" xr:uid="{00000000-0005-0000-0000-0000BD490000}"/>
    <cellStyle name="Normal 3 2 3 2 11 3 2" xfId="19882" xr:uid="{00000000-0005-0000-0000-0000BE490000}"/>
    <cellStyle name="Normal 3 2 3 2 11 3 2 2" xfId="19883" xr:uid="{00000000-0005-0000-0000-0000BF490000}"/>
    <cellStyle name="Normal 3 2 3 2 11 3 3" xfId="19884" xr:uid="{00000000-0005-0000-0000-0000C0490000}"/>
    <cellStyle name="Normal 3 2 3 2 11 4" xfId="19885" xr:uid="{00000000-0005-0000-0000-0000C1490000}"/>
    <cellStyle name="Normal 3 2 3 2 11 4 2" xfId="19886" xr:uid="{00000000-0005-0000-0000-0000C2490000}"/>
    <cellStyle name="Normal 3 2 3 2 11 5" xfId="19887" xr:uid="{00000000-0005-0000-0000-0000C3490000}"/>
    <cellStyle name="Normal 3 2 3 2 12" xfId="19888" xr:uid="{00000000-0005-0000-0000-0000C4490000}"/>
    <cellStyle name="Normal 3 2 3 2 12 2" xfId="19889" xr:uid="{00000000-0005-0000-0000-0000C5490000}"/>
    <cellStyle name="Normal 3 2 3 2 12 2 2" xfId="19890" xr:uid="{00000000-0005-0000-0000-0000C6490000}"/>
    <cellStyle name="Normal 3 2 3 2 12 2 2 2" xfId="19891" xr:uid="{00000000-0005-0000-0000-0000C7490000}"/>
    <cellStyle name="Normal 3 2 3 2 12 2 3" xfId="19892" xr:uid="{00000000-0005-0000-0000-0000C8490000}"/>
    <cellStyle name="Normal 3 2 3 2 12 3" xfId="19893" xr:uid="{00000000-0005-0000-0000-0000C9490000}"/>
    <cellStyle name="Normal 3 2 3 2 12 3 2" xfId="19894" xr:uid="{00000000-0005-0000-0000-0000CA490000}"/>
    <cellStyle name="Normal 3 2 3 2 12 4" xfId="19895" xr:uid="{00000000-0005-0000-0000-0000CB490000}"/>
    <cellStyle name="Normal 3 2 3 2 13" xfId="19896" xr:uid="{00000000-0005-0000-0000-0000CC490000}"/>
    <cellStyle name="Normal 3 2 3 2 13 2" xfId="19897" xr:uid="{00000000-0005-0000-0000-0000CD490000}"/>
    <cellStyle name="Normal 3 2 3 2 13 2 2" xfId="19898" xr:uid="{00000000-0005-0000-0000-0000CE490000}"/>
    <cellStyle name="Normal 3 2 3 2 13 2 2 2" xfId="19899" xr:uid="{00000000-0005-0000-0000-0000CF490000}"/>
    <cellStyle name="Normal 3 2 3 2 13 2 3" xfId="19900" xr:uid="{00000000-0005-0000-0000-0000D0490000}"/>
    <cellStyle name="Normal 3 2 3 2 13 3" xfId="19901" xr:uid="{00000000-0005-0000-0000-0000D1490000}"/>
    <cellStyle name="Normal 3 2 3 2 13 3 2" xfId="19902" xr:uid="{00000000-0005-0000-0000-0000D2490000}"/>
    <cellStyle name="Normal 3 2 3 2 13 4" xfId="19903" xr:uid="{00000000-0005-0000-0000-0000D3490000}"/>
    <cellStyle name="Normal 3 2 3 2 14" xfId="19904" xr:uid="{00000000-0005-0000-0000-0000D4490000}"/>
    <cellStyle name="Normal 3 2 3 2 14 2" xfId="19905" xr:uid="{00000000-0005-0000-0000-0000D5490000}"/>
    <cellStyle name="Normal 3 2 3 2 14 2 2" xfId="19906" xr:uid="{00000000-0005-0000-0000-0000D6490000}"/>
    <cellStyle name="Normal 3 2 3 2 14 2 2 2" xfId="19907" xr:uid="{00000000-0005-0000-0000-0000D7490000}"/>
    <cellStyle name="Normal 3 2 3 2 14 2 3" xfId="19908" xr:uid="{00000000-0005-0000-0000-0000D8490000}"/>
    <cellStyle name="Normal 3 2 3 2 14 3" xfId="19909" xr:uid="{00000000-0005-0000-0000-0000D9490000}"/>
    <cellStyle name="Normal 3 2 3 2 14 3 2" xfId="19910" xr:uid="{00000000-0005-0000-0000-0000DA490000}"/>
    <cellStyle name="Normal 3 2 3 2 14 4" xfId="19911" xr:uid="{00000000-0005-0000-0000-0000DB490000}"/>
    <cellStyle name="Normal 3 2 3 2 15" xfId="19912" xr:uid="{00000000-0005-0000-0000-0000DC490000}"/>
    <cellStyle name="Normal 3 2 3 2 15 2" xfId="19913" xr:uid="{00000000-0005-0000-0000-0000DD490000}"/>
    <cellStyle name="Normal 3 2 3 2 15 2 2" xfId="19914" xr:uid="{00000000-0005-0000-0000-0000DE490000}"/>
    <cellStyle name="Normal 3 2 3 2 15 3" xfId="19915" xr:uid="{00000000-0005-0000-0000-0000DF490000}"/>
    <cellStyle name="Normal 3 2 3 2 16" xfId="19916" xr:uid="{00000000-0005-0000-0000-0000E0490000}"/>
    <cellStyle name="Normal 3 2 3 2 16 2" xfId="19917" xr:uid="{00000000-0005-0000-0000-0000E1490000}"/>
    <cellStyle name="Normal 3 2 3 2 17" xfId="19918" xr:uid="{00000000-0005-0000-0000-0000E2490000}"/>
    <cellStyle name="Normal 3 2 3 2 17 2" xfId="19919" xr:uid="{00000000-0005-0000-0000-0000E3490000}"/>
    <cellStyle name="Normal 3 2 3 2 18" xfId="19920" xr:uid="{00000000-0005-0000-0000-0000E4490000}"/>
    <cellStyle name="Normal 3 2 3 2 2" xfId="19921" xr:uid="{00000000-0005-0000-0000-0000E5490000}"/>
    <cellStyle name="Normal 3 2 3 2 2 10" xfId="19922" xr:uid="{00000000-0005-0000-0000-0000E6490000}"/>
    <cellStyle name="Normal 3 2 3 2 2 10 2" xfId="19923" xr:uid="{00000000-0005-0000-0000-0000E7490000}"/>
    <cellStyle name="Normal 3 2 3 2 2 10 2 2" xfId="19924" xr:uid="{00000000-0005-0000-0000-0000E8490000}"/>
    <cellStyle name="Normal 3 2 3 2 2 10 2 2 2" xfId="19925" xr:uid="{00000000-0005-0000-0000-0000E9490000}"/>
    <cellStyle name="Normal 3 2 3 2 2 10 2 3" xfId="19926" xr:uid="{00000000-0005-0000-0000-0000EA490000}"/>
    <cellStyle name="Normal 3 2 3 2 2 10 3" xfId="19927" xr:uid="{00000000-0005-0000-0000-0000EB490000}"/>
    <cellStyle name="Normal 3 2 3 2 2 10 3 2" xfId="19928" xr:uid="{00000000-0005-0000-0000-0000EC490000}"/>
    <cellStyle name="Normal 3 2 3 2 2 10 4" xfId="19929" xr:uid="{00000000-0005-0000-0000-0000ED490000}"/>
    <cellStyle name="Normal 3 2 3 2 2 11" xfId="19930" xr:uid="{00000000-0005-0000-0000-0000EE490000}"/>
    <cellStyle name="Normal 3 2 3 2 2 11 2" xfId="19931" xr:uid="{00000000-0005-0000-0000-0000EF490000}"/>
    <cellStyle name="Normal 3 2 3 2 2 11 2 2" xfId="19932" xr:uid="{00000000-0005-0000-0000-0000F0490000}"/>
    <cellStyle name="Normal 3 2 3 2 2 11 2 2 2" xfId="19933" xr:uid="{00000000-0005-0000-0000-0000F1490000}"/>
    <cellStyle name="Normal 3 2 3 2 2 11 2 3" xfId="19934" xr:uid="{00000000-0005-0000-0000-0000F2490000}"/>
    <cellStyle name="Normal 3 2 3 2 2 11 3" xfId="19935" xr:uid="{00000000-0005-0000-0000-0000F3490000}"/>
    <cellStyle name="Normal 3 2 3 2 2 11 3 2" xfId="19936" xr:uid="{00000000-0005-0000-0000-0000F4490000}"/>
    <cellStyle name="Normal 3 2 3 2 2 11 4" xfId="19937" xr:uid="{00000000-0005-0000-0000-0000F5490000}"/>
    <cellStyle name="Normal 3 2 3 2 2 12" xfId="19938" xr:uid="{00000000-0005-0000-0000-0000F6490000}"/>
    <cellStyle name="Normal 3 2 3 2 2 12 2" xfId="19939" xr:uid="{00000000-0005-0000-0000-0000F7490000}"/>
    <cellStyle name="Normal 3 2 3 2 2 12 2 2" xfId="19940" xr:uid="{00000000-0005-0000-0000-0000F8490000}"/>
    <cellStyle name="Normal 3 2 3 2 2 12 2 2 2" xfId="19941" xr:uid="{00000000-0005-0000-0000-0000F9490000}"/>
    <cellStyle name="Normal 3 2 3 2 2 12 2 3" xfId="19942" xr:uid="{00000000-0005-0000-0000-0000FA490000}"/>
    <cellStyle name="Normal 3 2 3 2 2 12 3" xfId="19943" xr:uid="{00000000-0005-0000-0000-0000FB490000}"/>
    <cellStyle name="Normal 3 2 3 2 2 12 3 2" xfId="19944" xr:uid="{00000000-0005-0000-0000-0000FC490000}"/>
    <cellStyle name="Normal 3 2 3 2 2 12 4" xfId="19945" xr:uid="{00000000-0005-0000-0000-0000FD490000}"/>
    <cellStyle name="Normal 3 2 3 2 2 13" xfId="19946" xr:uid="{00000000-0005-0000-0000-0000FE490000}"/>
    <cellStyle name="Normal 3 2 3 2 2 13 2" xfId="19947" xr:uid="{00000000-0005-0000-0000-0000FF490000}"/>
    <cellStyle name="Normal 3 2 3 2 2 13 2 2" xfId="19948" xr:uid="{00000000-0005-0000-0000-0000004A0000}"/>
    <cellStyle name="Normal 3 2 3 2 2 13 3" xfId="19949" xr:uid="{00000000-0005-0000-0000-0000014A0000}"/>
    <cellStyle name="Normal 3 2 3 2 2 14" xfId="19950" xr:uid="{00000000-0005-0000-0000-0000024A0000}"/>
    <cellStyle name="Normal 3 2 3 2 2 14 2" xfId="19951" xr:uid="{00000000-0005-0000-0000-0000034A0000}"/>
    <cellStyle name="Normal 3 2 3 2 2 15" xfId="19952" xr:uid="{00000000-0005-0000-0000-0000044A0000}"/>
    <cellStyle name="Normal 3 2 3 2 2 15 2" xfId="19953" xr:uid="{00000000-0005-0000-0000-0000054A0000}"/>
    <cellStyle name="Normal 3 2 3 2 2 16" xfId="19954" xr:uid="{00000000-0005-0000-0000-0000064A0000}"/>
    <cellStyle name="Normal 3 2 3 2 2 2" xfId="19955" xr:uid="{00000000-0005-0000-0000-0000074A0000}"/>
    <cellStyle name="Normal 3 2 3 2 2 2 10" xfId="19956" xr:uid="{00000000-0005-0000-0000-0000084A0000}"/>
    <cellStyle name="Normal 3 2 3 2 2 2 2" xfId="19957" xr:uid="{00000000-0005-0000-0000-0000094A0000}"/>
    <cellStyle name="Normal 3 2 3 2 2 2 2 2" xfId="19958" xr:uid="{00000000-0005-0000-0000-00000A4A0000}"/>
    <cellStyle name="Normal 3 2 3 2 2 2 2 2 2" xfId="19959" xr:uid="{00000000-0005-0000-0000-00000B4A0000}"/>
    <cellStyle name="Normal 3 2 3 2 2 2 2 2 2 2" xfId="19960" xr:uid="{00000000-0005-0000-0000-00000C4A0000}"/>
    <cellStyle name="Normal 3 2 3 2 2 2 2 2 2 2 2" xfId="19961" xr:uid="{00000000-0005-0000-0000-00000D4A0000}"/>
    <cellStyle name="Normal 3 2 3 2 2 2 2 2 2 2 2 2" xfId="19962" xr:uid="{00000000-0005-0000-0000-00000E4A0000}"/>
    <cellStyle name="Normal 3 2 3 2 2 2 2 2 2 2 2 2 2" xfId="19963" xr:uid="{00000000-0005-0000-0000-00000F4A0000}"/>
    <cellStyle name="Normal 3 2 3 2 2 2 2 2 2 2 2 3" xfId="19964" xr:uid="{00000000-0005-0000-0000-0000104A0000}"/>
    <cellStyle name="Normal 3 2 3 2 2 2 2 2 2 2 3" xfId="19965" xr:uid="{00000000-0005-0000-0000-0000114A0000}"/>
    <cellStyle name="Normal 3 2 3 2 2 2 2 2 2 2 3 2" xfId="19966" xr:uid="{00000000-0005-0000-0000-0000124A0000}"/>
    <cellStyle name="Normal 3 2 3 2 2 2 2 2 2 2 4" xfId="19967" xr:uid="{00000000-0005-0000-0000-0000134A0000}"/>
    <cellStyle name="Normal 3 2 3 2 2 2 2 2 2 3" xfId="19968" xr:uid="{00000000-0005-0000-0000-0000144A0000}"/>
    <cellStyle name="Normal 3 2 3 2 2 2 2 2 2 3 2" xfId="19969" xr:uid="{00000000-0005-0000-0000-0000154A0000}"/>
    <cellStyle name="Normal 3 2 3 2 2 2 2 2 2 3 2 2" xfId="19970" xr:uid="{00000000-0005-0000-0000-0000164A0000}"/>
    <cellStyle name="Normal 3 2 3 2 2 2 2 2 2 3 3" xfId="19971" xr:uid="{00000000-0005-0000-0000-0000174A0000}"/>
    <cellStyle name="Normal 3 2 3 2 2 2 2 2 2 4" xfId="19972" xr:uid="{00000000-0005-0000-0000-0000184A0000}"/>
    <cellStyle name="Normal 3 2 3 2 2 2 2 2 2 4 2" xfId="19973" xr:uid="{00000000-0005-0000-0000-0000194A0000}"/>
    <cellStyle name="Normal 3 2 3 2 2 2 2 2 2 5" xfId="19974" xr:uid="{00000000-0005-0000-0000-00001A4A0000}"/>
    <cellStyle name="Normal 3 2 3 2 2 2 2 2 3" xfId="19975" xr:uid="{00000000-0005-0000-0000-00001B4A0000}"/>
    <cellStyle name="Normal 3 2 3 2 2 2 2 2 3 2" xfId="19976" xr:uid="{00000000-0005-0000-0000-00001C4A0000}"/>
    <cellStyle name="Normal 3 2 3 2 2 2 2 2 3 2 2" xfId="19977" xr:uid="{00000000-0005-0000-0000-00001D4A0000}"/>
    <cellStyle name="Normal 3 2 3 2 2 2 2 2 3 2 2 2" xfId="19978" xr:uid="{00000000-0005-0000-0000-00001E4A0000}"/>
    <cellStyle name="Normal 3 2 3 2 2 2 2 2 3 2 3" xfId="19979" xr:uid="{00000000-0005-0000-0000-00001F4A0000}"/>
    <cellStyle name="Normal 3 2 3 2 2 2 2 2 3 3" xfId="19980" xr:uid="{00000000-0005-0000-0000-0000204A0000}"/>
    <cellStyle name="Normal 3 2 3 2 2 2 2 2 3 3 2" xfId="19981" xr:uid="{00000000-0005-0000-0000-0000214A0000}"/>
    <cellStyle name="Normal 3 2 3 2 2 2 2 2 3 4" xfId="19982" xr:uid="{00000000-0005-0000-0000-0000224A0000}"/>
    <cellStyle name="Normal 3 2 3 2 2 2 2 2 4" xfId="19983" xr:uid="{00000000-0005-0000-0000-0000234A0000}"/>
    <cellStyle name="Normal 3 2 3 2 2 2 2 2 4 2" xfId="19984" xr:uid="{00000000-0005-0000-0000-0000244A0000}"/>
    <cellStyle name="Normal 3 2 3 2 2 2 2 2 4 2 2" xfId="19985" xr:uid="{00000000-0005-0000-0000-0000254A0000}"/>
    <cellStyle name="Normal 3 2 3 2 2 2 2 2 4 2 2 2" xfId="19986" xr:uid="{00000000-0005-0000-0000-0000264A0000}"/>
    <cellStyle name="Normal 3 2 3 2 2 2 2 2 4 2 3" xfId="19987" xr:uid="{00000000-0005-0000-0000-0000274A0000}"/>
    <cellStyle name="Normal 3 2 3 2 2 2 2 2 4 3" xfId="19988" xr:uid="{00000000-0005-0000-0000-0000284A0000}"/>
    <cellStyle name="Normal 3 2 3 2 2 2 2 2 4 3 2" xfId="19989" xr:uid="{00000000-0005-0000-0000-0000294A0000}"/>
    <cellStyle name="Normal 3 2 3 2 2 2 2 2 4 4" xfId="19990" xr:uid="{00000000-0005-0000-0000-00002A4A0000}"/>
    <cellStyle name="Normal 3 2 3 2 2 2 2 2 5" xfId="19991" xr:uid="{00000000-0005-0000-0000-00002B4A0000}"/>
    <cellStyle name="Normal 3 2 3 2 2 2 2 2 5 2" xfId="19992" xr:uid="{00000000-0005-0000-0000-00002C4A0000}"/>
    <cellStyle name="Normal 3 2 3 2 2 2 2 2 5 2 2" xfId="19993" xr:uid="{00000000-0005-0000-0000-00002D4A0000}"/>
    <cellStyle name="Normal 3 2 3 2 2 2 2 2 5 3" xfId="19994" xr:uid="{00000000-0005-0000-0000-00002E4A0000}"/>
    <cellStyle name="Normal 3 2 3 2 2 2 2 2 6" xfId="19995" xr:uid="{00000000-0005-0000-0000-00002F4A0000}"/>
    <cellStyle name="Normal 3 2 3 2 2 2 2 2 6 2" xfId="19996" xr:uid="{00000000-0005-0000-0000-0000304A0000}"/>
    <cellStyle name="Normal 3 2 3 2 2 2 2 2 7" xfId="19997" xr:uid="{00000000-0005-0000-0000-0000314A0000}"/>
    <cellStyle name="Normal 3 2 3 2 2 2 2 2 7 2" xfId="19998" xr:uid="{00000000-0005-0000-0000-0000324A0000}"/>
    <cellStyle name="Normal 3 2 3 2 2 2 2 2 8" xfId="19999" xr:uid="{00000000-0005-0000-0000-0000334A0000}"/>
    <cellStyle name="Normal 3 2 3 2 2 2 2 3" xfId="20000" xr:uid="{00000000-0005-0000-0000-0000344A0000}"/>
    <cellStyle name="Normal 3 2 3 2 2 2 2 3 2" xfId="20001" xr:uid="{00000000-0005-0000-0000-0000354A0000}"/>
    <cellStyle name="Normal 3 2 3 2 2 2 2 3 2 2" xfId="20002" xr:uid="{00000000-0005-0000-0000-0000364A0000}"/>
    <cellStyle name="Normal 3 2 3 2 2 2 2 3 2 2 2" xfId="20003" xr:uid="{00000000-0005-0000-0000-0000374A0000}"/>
    <cellStyle name="Normal 3 2 3 2 2 2 2 3 2 2 2 2" xfId="20004" xr:uid="{00000000-0005-0000-0000-0000384A0000}"/>
    <cellStyle name="Normal 3 2 3 2 2 2 2 3 2 2 3" xfId="20005" xr:uid="{00000000-0005-0000-0000-0000394A0000}"/>
    <cellStyle name="Normal 3 2 3 2 2 2 2 3 2 3" xfId="20006" xr:uid="{00000000-0005-0000-0000-00003A4A0000}"/>
    <cellStyle name="Normal 3 2 3 2 2 2 2 3 2 3 2" xfId="20007" xr:uid="{00000000-0005-0000-0000-00003B4A0000}"/>
    <cellStyle name="Normal 3 2 3 2 2 2 2 3 2 4" xfId="20008" xr:uid="{00000000-0005-0000-0000-00003C4A0000}"/>
    <cellStyle name="Normal 3 2 3 2 2 2 2 3 3" xfId="20009" xr:uid="{00000000-0005-0000-0000-00003D4A0000}"/>
    <cellStyle name="Normal 3 2 3 2 2 2 2 3 3 2" xfId="20010" xr:uid="{00000000-0005-0000-0000-00003E4A0000}"/>
    <cellStyle name="Normal 3 2 3 2 2 2 2 3 3 2 2" xfId="20011" xr:uid="{00000000-0005-0000-0000-00003F4A0000}"/>
    <cellStyle name="Normal 3 2 3 2 2 2 2 3 3 3" xfId="20012" xr:uid="{00000000-0005-0000-0000-0000404A0000}"/>
    <cellStyle name="Normal 3 2 3 2 2 2 2 3 4" xfId="20013" xr:uid="{00000000-0005-0000-0000-0000414A0000}"/>
    <cellStyle name="Normal 3 2 3 2 2 2 2 3 4 2" xfId="20014" xr:uid="{00000000-0005-0000-0000-0000424A0000}"/>
    <cellStyle name="Normal 3 2 3 2 2 2 2 3 5" xfId="20015" xr:uid="{00000000-0005-0000-0000-0000434A0000}"/>
    <cellStyle name="Normal 3 2 3 2 2 2 2 4" xfId="20016" xr:uid="{00000000-0005-0000-0000-0000444A0000}"/>
    <cellStyle name="Normal 3 2 3 2 2 2 2 4 2" xfId="20017" xr:uid="{00000000-0005-0000-0000-0000454A0000}"/>
    <cellStyle name="Normal 3 2 3 2 2 2 2 4 2 2" xfId="20018" xr:uid="{00000000-0005-0000-0000-0000464A0000}"/>
    <cellStyle name="Normal 3 2 3 2 2 2 2 4 2 2 2" xfId="20019" xr:uid="{00000000-0005-0000-0000-0000474A0000}"/>
    <cellStyle name="Normal 3 2 3 2 2 2 2 4 2 3" xfId="20020" xr:uid="{00000000-0005-0000-0000-0000484A0000}"/>
    <cellStyle name="Normal 3 2 3 2 2 2 2 4 3" xfId="20021" xr:uid="{00000000-0005-0000-0000-0000494A0000}"/>
    <cellStyle name="Normal 3 2 3 2 2 2 2 4 3 2" xfId="20022" xr:uid="{00000000-0005-0000-0000-00004A4A0000}"/>
    <cellStyle name="Normal 3 2 3 2 2 2 2 4 4" xfId="20023" xr:uid="{00000000-0005-0000-0000-00004B4A0000}"/>
    <cellStyle name="Normal 3 2 3 2 2 2 2 5" xfId="20024" xr:uid="{00000000-0005-0000-0000-00004C4A0000}"/>
    <cellStyle name="Normal 3 2 3 2 2 2 2 5 2" xfId="20025" xr:uid="{00000000-0005-0000-0000-00004D4A0000}"/>
    <cellStyle name="Normal 3 2 3 2 2 2 2 5 2 2" xfId="20026" xr:uid="{00000000-0005-0000-0000-00004E4A0000}"/>
    <cellStyle name="Normal 3 2 3 2 2 2 2 5 2 2 2" xfId="20027" xr:uid="{00000000-0005-0000-0000-00004F4A0000}"/>
    <cellStyle name="Normal 3 2 3 2 2 2 2 5 2 3" xfId="20028" xr:uid="{00000000-0005-0000-0000-0000504A0000}"/>
    <cellStyle name="Normal 3 2 3 2 2 2 2 5 3" xfId="20029" xr:uid="{00000000-0005-0000-0000-0000514A0000}"/>
    <cellStyle name="Normal 3 2 3 2 2 2 2 5 3 2" xfId="20030" xr:uid="{00000000-0005-0000-0000-0000524A0000}"/>
    <cellStyle name="Normal 3 2 3 2 2 2 2 5 4" xfId="20031" xr:uid="{00000000-0005-0000-0000-0000534A0000}"/>
    <cellStyle name="Normal 3 2 3 2 2 2 2 6" xfId="20032" xr:uid="{00000000-0005-0000-0000-0000544A0000}"/>
    <cellStyle name="Normal 3 2 3 2 2 2 2 6 2" xfId="20033" xr:uid="{00000000-0005-0000-0000-0000554A0000}"/>
    <cellStyle name="Normal 3 2 3 2 2 2 2 6 2 2" xfId="20034" xr:uid="{00000000-0005-0000-0000-0000564A0000}"/>
    <cellStyle name="Normal 3 2 3 2 2 2 2 6 3" xfId="20035" xr:uid="{00000000-0005-0000-0000-0000574A0000}"/>
    <cellStyle name="Normal 3 2 3 2 2 2 2 7" xfId="20036" xr:uid="{00000000-0005-0000-0000-0000584A0000}"/>
    <cellStyle name="Normal 3 2 3 2 2 2 2 7 2" xfId="20037" xr:uid="{00000000-0005-0000-0000-0000594A0000}"/>
    <cellStyle name="Normal 3 2 3 2 2 2 2 8" xfId="20038" xr:uid="{00000000-0005-0000-0000-00005A4A0000}"/>
    <cellStyle name="Normal 3 2 3 2 2 2 2 8 2" xfId="20039" xr:uid="{00000000-0005-0000-0000-00005B4A0000}"/>
    <cellStyle name="Normal 3 2 3 2 2 2 2 9" xfId="20040" xr:uid="{00000000-0005-0000-0000-00005C4A0000}"/>
    <cellStyle name="Normal 3 2 3 2 2 2 3" xfId="20041" xr:uid="{00000000-0005-0000-0000-00005D4A0000}"/>
    <cellStyle name="Normal 3 2 3 2 2 2 3 2" xfId="20042" xr:uid="{00000000-0005-0000-0000-00005E4A0000}"/>
    <cellStyle name="Normal 3 2 3 2 2 2 3 2 2" xfId="20043" xr:uid="{00000000-0005-0000-0000-00005F4A0000}"/>
    <cellStyle name="Normal 3 2 3 2 2 2 3 2 2 2" xfId="20044" xr:uid="{00000000-0005-0000-0000-0000604A0000}"/>
    <cellStyle name="Normal 3 2 3 2 2 2 3 2 2 2 2" xfId="20045" xr:uid="{00000000-0005-0000-0000-0000614A0000}"/>
    <cellStyle name="Normal 3 2 3 2 2 2 3 2 2 2 2 2" xfId="20046" xr:uid="{00000000-0005-0000-0000-0000624A0000}"/>
    <cellStyle name="Normal 3 2 3 2 2 2 3 2 2 2 3" xfId="20047" xr:uid="{00000000-0005-0000-0000-0000634A0000}"/>
    <cellStyle name="Normal 3 2 3 2 2 2 3 2 2 3" xfId="20048" xr:uid="{00000000-0005-0000-0000-0000644A0000}"/>
    <cellStyle name="Normal 3 2 3 2 2 2 3 2 2 3 2" xfId="20049" xr:uid="{00000000-0005-0000-0000-0000654A0000}"/>
    <cellStyle name="Normal 3 2 3 2 2 2 3 2 2 4" xfId="20050" xr:uid="{00000000-0005-0000-0000-0000664A0000}"/>
    <cellStyle name="Normal 3 2 3 2 2 2 3 2 3" xfId="20051" xr:uid="{00000000-0005-0000-0000-0000674A0000}"/>
    <cellStyle name="Normal 3 2 3 2 2 2 3 2 3 2" xfId="20052" xr:uid="{00000000-0005-0000-0000-0000684A0000}"/>
    <cellStyle name="Normal 3 2 3 2 2 2 3 2 3 2 2" xfId="20053" xr:uid="{00000000-0005-0000-0000-0000694A0000}"/>
    <cellStyle name="Normal 3 2 3 2 2 2 3 2 3 3" xfId="20054" xr:uid="{00000000-0005-0000-0000-00006A4A0000}"/>
    <cellStyle name="Normal 3 2 3 2 2 2 3 2 4" xfId="20055" xr:uid="{00000000-0005-0000-0000-00006B4A0000}"/>
    <cellStyle name="Normal 3 2 3 2 2 2 3 2 4 2" xfId="20056" xr:uid="{00000000-0005-0000-0000-00006C4A0000}"/>
    <cellStyle name="Normal 3 2 3 2 2 2 3 2 5" xfId="20057" xr:uid="{00000000-0005-0000-0000-00006D4A0000}"/>
    <cellStyle name="Normal 3 2 3 2 2 2 3 3" xfId="20058" xr:uid="{00000000-0005-0000-0000-00006E4A0000}"/>
    <cellStyle name="Normal 3 2 3 2 2 2 3 3 2" xfId="20059" xr:uid="{00000000-0005-0000-0000-00006F4A0000}"/>
    <cellStyle name="Normal 3 2 3 2 2 2 3 3 2 2" xfId="20060" xr:uid="{00000000-0005-0000-0000-0000704A0000}"/>
    <cellStyle name="Normal 3 2 3 2 2 2 3 3 2 2 2" xfId="20061" xr:uid="{00000000-0005-0000-0000-0000714A0000}"/>
    <cellStyle name="Normal 3 2 3 2 2 2 3 3 2 3" xfId="20062" xr:uid="{00000000-0005-0000-0000-0000724A0000}"/>
    <cellStyle name="Normal 3 2 3 2 2 2 3 3 3" xfId="20063" xr:uid="{00000000-0005-0000-0000-0000734A0000}"/>
    <cellStyle name="Normal 3 2 3 2 2 2 3 3 3 2" xfId="20064" xr:uid="{00000000-0005-0000-0000-0000744A0000}"/>
    <cellStyle name="Normal 3 2 3 2 2 2 3 3 4" xfId="20065" xr:uid="{00000000-0005-0000-0000-0000754A0000}"/>
    <cellStyle name="Normal 3 2 3 2 2 2 3 4" xfId="20066" xr:uid="{00000000-0005-0000-0000-0000764A0000}"/>
    <cellStyle name="Normal 3 2 3 2 2 2 3 4 2" xfId="20067" xr:uid="{00000000-0005-0000-0000-0000774A0000}"/>
    <cellStyle name="Normal 3 2 3 2 2 2 3 4 2 2" xfId="20068" xr:uid="{00000000-0005-0000-0000-0000784A0000}"/>
    <cellStyle name="Normal 3 2 3 2 2 2 3 4 2 2 2" xfId="20069" xr:uid="{00000000-0005-0000-0000-0000794A0000}"/>
    <cellStyle name="Normal 3 2 3 2 2 2 3 4 2 3" xfId="20070" xr:uid="{00000000-0005-0000-0000-00007A4A0000}"/>
    <cellStyle name="Normal 3 2 3 2 2 2 3 4 3" xfId="20071" xr:uid="{00000000-0005-0000-0000-00007B4A0000}"/>
    <cellStyle name="Normal 3 2 3 2 2 2 3 4 3 2" xfId="20072" xr:uid="{00000000-0005-0000-0000-00007C4A0000}"/>
    <cellStyle name="Normal 3 2 3 2 2 2 3 4 4" xfId="20073" xr:uid="{00000000-0005-0000-0000-00007D4A0000}"/>
    <cellStyle name="Normal 3 2 3 2 2 2 3 5" xfId="20074" xr:uid="{00000000-0005-0000-0000-00007E4A0000}"/>
    <cellStyle name="Normal 3 2 3 2 2 2 3 5 2" xfId="20075" xr:uid="{00000000-0005-0000-0000-00007F4A0000}"/>
    <cellStyle name="Normal 3 2 3 2 2 2 3 5 2 2" xfId="20076" xr:uid="{00000000-0005-0000-0000-0000804A0000}"/>
    <cellStyle name="Normal 3 2 3 2 2 2 3 5 3" xfId="20077" xr:uid="{00000000-0005-0000-0000-0000814A0000}"/>
    <cellStyle name="Normal 3 2 3 2 2 2 3 6" xfId="20078" xr:uid="{00000000-0005-0000-0000-0000824A0000}"/>
    <cellStyle name="Normal 3 2 3 2 2 2 3 6 2" xfId="20079" xr:uid="{00000000-0005-0000-0000-0000834A0000}"/>
    <cellStyle name="Normal 3 2 3 2 2 2 3 7" xfId="20080" xr:uid="{00000000-0005-0000-0000-0000844A0000}"/>
    <cellStyle name="Normal 3 2 3 2 2 2 3 7 2" xfId="20081" xr:uid="{00000000-0005-0000-0000-0000854A0000}"/>
    <cellStyle name="Normal 3 2 3 2 2 2 3 8" xfId="20082" xr:uid="{00000000-0005-0000-0000-0000864A0000}"/>
    <cellStyle name="Normal 3 2 3 2 2 2 4" xfId="20083" xr:uid="{00000000-0005-0000-0000-0000874A0000}"/>
    <cellStyle name="Normal 3 2 3 2 2 2 4 2" xfId="20084" xr:uid="{00000000-0005-0000-0000-0000884A0000}"/>
    <cellStyle name="Normal 3 2 3 2 2 2 4 2 2" xfId="20085" xr:uid="{00000000-0005-0000-0000-0000894A0000}"/>
    <cellStyle name="Normal 3 2 3 2 2 2 4 2 2 2" xfId="20086" xr:uid="{00000000-0005-0000-0000-00008A4A0000}"/>
    <cellStyle name="Normal 3 2 3 2 2 2 4 2 2 2 2" xfId="20087" xr:uid="{00000000-0005-0000-0000-00008B4A0000}"/>
    <cellStyle name="Normal 3 2 3 2 2 2 4 2 2 3" xfId="20088" xr:uid="{00000000-0005-0000-0000-00008C4A0000}"/>
    <cellStyle name="Normal 3 2 3 2 2 2 4 2 3" xfId="20089" xr:uid="{00000000-0005-0000-0000-00008D4A0000}"/>
    <cellStyle name="Normal 3 2 3 2 2 2 4 2 3 2" xfId="20090" xr:uid="{00000000-0005-0000-0000-00008E4A0000}"/>
    <cellStyle name="Normal 3 2 3 2 2 2 4 2 4" xfId="20091" xr:uid="{00000000-0005-0000-0000-00008F4A0000}"/>
    <cellStyle name="Normal 3 2 3 2 2 2 4 3" xfId="20092" xr:uid="{00000000-0005-0000-0000-0000904A0000}"/>
    <cellStyle name="Normal 3 2 3 2 2 2 4 3 2" xfId="20093" xr:uid="{00000000-0005-0000-0000-0000914A0000}"/>
    <cellStyle name="Normal 3 2 3 2 2 2 4 3 2 2" xfId="20094" xr:uid="{00000000-0005-0000-0000-0000924A0000}"/>
    <cellStyle name="Normal 3 2 3 2 2 2 4 3 3" xfId="20095" xr:uid="{00000000-0005-0000-0000-0000934A0000}"/>
    <cellStyle name="Normal 3 2 3 2 2 2 4 4" xfId="20096" xr:uid="{00000000-0005-0000-0000-0000944A0000}"/>
    <cellStyle name="Normal 3 2 3 2 2 2 4 4 2" xfId="20097" xr:uid="{00000000-0005-0000-0000-0000954A0000}"/>
    <cellStyle name="Normal 3 2 3 2 2 2 4 5" xfId="20098" xr:uid="{00000000-0005-0000-0000-0000964A0000}"/>
    <cellStyle name="Normal 3 2 3 2 2 2 5" xfId="20099" xr:uid="{00000000-0005-0000-0000-0000974A0000}"/>
    <cellStyle name="Normal 3 2 3 2 2 2 5 2" xfId="20100" xr:uid="{00000000-0005-0000-0000-0000984A0000}"/>
    <cellStyle name="Normal 3 2 3 2 2 2 5 2 2" xfId="20101" xr:uid="{00000000-0005-0000-0000-0000994A0000}"/>
    <cellStyle name="Normal 3 2 3 2 2 2 5 2 2 2" xfId="20102" xr:uid="{00000000-0005-0000-0000-00009A4A0000}"/>
    <cellStyle name="Normal 3 2 3 2 2 2 5 2 3" xfId="20103" xr:uid="{00000000-0005-0000-0000-00009B4A0000}"/>
    <cellStyle name="Normal 3 2 3 2 2 2 5 3" xfId="20104" xr:uid="{00000000-0005-0000-0000-00009C4A0000}"/>
    <cellStyle name="Normal 3 2 3 2 2 2 5 3 2" xfId="20105" xr:uid="{00000000-0005-0000-0000-00009D4A0000}"/>
    <cellStyle name="Normal 3 2 3 2 2 2 5 4" xfId="20106" xr:uid="{00000000-0005-0000-0000-00009E4A0000}"/>
    <cellStyle name="Normal 3 2 3 2 2 2 6" xfId="20107" xr:uid="{00000000-0005-0000-0000-00009F4A0000}"/>
    <cellStyle name="Normal 3 2 3 2 2 2 6 2" xfId="20108" xr:uid="{00000000-0005-0000-0000-0000A04A0000}"/>
    <cellStyle name="Normal 3 2 3 2 2 2 6 2 2" xfId="20109" xr:uid="{00000000-0005-0000-0000-0000A14A0000}"/>
    <cellStyle name="Normal 3 2 3 2 2 2 6 2 2 2" xfId="20110" xr:uid="{00000000-0005-0000-0000-0000A24A0000}"/>
    <cellStyle name="Normal 3 2 3 2 2 2 6 2 3" xfId="20111" xr:uid="{00000000-0005-0000-0000-0000A34A0000}"/>
    <cellStyle name="Normal 3 2 3 2 2 2 6 3" xfId="20112" xr:uid="{00000000-0005-0000-0000-0000A44A0000}"/>
    <cellStyle name="Normal 3 2 3 2 2 2 6 3 2" xfId="20113" xr:uid="{00000000-0005-0000-0000-0000A54A0000}"/>
    <cellStyle name="Normal 3 2 3 2 2 2 6 4" xfId="20114" xr:uid="{00000000-0005-0000-0000-0000A64A0000}"/>
    <cellStyle name="Normal 3 2 3 2 2 2 7" xfId="20115" xr:uid="{00000000-0005-0000-0000-0000A74A0000}"/>
    <cellStyle name="Normal 3 2 3 2 2 2 7 2" xfId="20116" xr:uid="{00000000-0005-0000-0000-0000A84A0000}"/>
    <cellStyle name="Normal 3 2 3 2 2 2 7 2 2" xfId="20117" xr:uid="{00000000-0005-0000-0000-0000A94A0000}"/>
    <cellStyle name="Normal 3 2 3 2 2 2 7 3" xfId="20118" xr:uid="{00000000-0005-0000-0000-0000AA4A0000}"/>
    <cellStyle name="Normal 3 2 3 2 2 2 8" xfId="20119" xr:uid="{00000000-0005-0000-0000-0000AB4A0000}"/>
    <cellStyle name="Normal 3 2 3 2 2 2 8 2" xfId="20120" xr:uid="{00000000-0005-0000-0000-0000AC4A0000}"/>
    <cellStyle name="Normal 3 2 3 2 2 2 9" xfId="20121" xr:uid="{00000000-0005-0000-0000-0000AD4A0000}"/>
    <cellStyle name="Normal 3 2 3 2 2 2 9 2" xfId="20122" xr:uid="{00000000-0005-0000-0000-0000AE4A0000}"/>
    <cellStyle name="Normal 3 2 3 2 2 3" xfId="20123" xr:uid="{00000000-0005-0000-0000-0000AF4A0000}"/>
    <cellStyle name="Normal 3 2 3 2 2 3 10" xfId="20124" xr:uid="{00000000-0005-0000-0000-0000B04A0000}"/>
    <cellStyle name="Normal 3 2 3 2 2 3 2" xfId="20125" xr:uid="{00000000-0005-0000-0000-0000B14A0000}"/>
    <cellStyle name="Normal 3 2 3 2 2 3 2 2" xfId="20126" xr:uid="{00000000-0005-0000-0000-0000B24A0000}"/>
    <cellStyle name="Normal 3 2 3 2 2 3 2 2 2" xfId="20127" xr:uid="{00000000-0005-0000-0000-0000B34A0000}"/>
    <cellStyle name="Normal 3 2 3 2 2 3 2 2 2 2" xfId="20128" xr:uid="{00000000-0005-0000-0000-0000B44A0000}"/>
    <cellStyle name="Normal 3 2 3 2 2 3 2 2 2 2 2" xfId="20129" xr:uid="{00000000-0005-0000-0000-0000B54A0000}"/>
    <cellStyle name="Normal 3 2 3 2 2 3 2 2 2 2 2 2" xfId="20130" xr:uid="{00000000-0005-0000-0000-0000B64A0000}"/>
    <cellStyle name="Normal 3 2 3 2 2 3 2 2 2 2 2 2 2" xfId="20131" xr:uid="{00000000-0005-0000-0000-0000B74A0000}"/>
    <cellStyle name="Normal 3 2 3 2 2 3 2 2 2 2 2 3" xfId="20132" xr:uid="{00000000-0005-0000-0000-0000B84A0000}"/>
    <cellStyle name="Normal 3 2 3 2 2 3 2 2 2 2 3" xfId="20133" xr:uid="{00000000-0005-0000-0000-0000B94A0000}"/>
    <cellStyle name="Normal 3 2 3 2 2 3 2 2 2 2 3 2" xfId="20134" xr:uid="{00000000-0005-0000-0000-0000BA4A0000}"/>
    <cellStyle name="Normal 3 2 3 2 2 3 2 2 2 2 4" xfId="20135" xr:uid="{00000000-0005-0000-0000-0000BB4A0000}"/>
    <cellStyle name="Normal 3 2 3 2 2 3 2 2 2 3" xfId="20136" xr:uid="{00000000-0005-0000-0000-0000BC4A0000}"/>
    <cellStyle name="Normal 3 2 3 2 2 3 2 2 2 3 2" xfId="20137" xr:uid="{00000000-0005-0000-0000-0000BD4A0000}"/>
    <cellStyle name="Normal 3 2 3 2 2 3 2 2 2 3 2 2" xfId="20138" xr:uid="{00000000-0005-0000-0000-0000BE4A0000}"/>
    <cellStyle name="Normal 3 2 3 2 2 3 2 2 2 3 3" xfId="20139" xr:uid="{00000000-0005-0000-0000-0000BF4A0000}"/>
    <cellStyle name="Normal 3 2 3 2 2 3 2 2 2 4" xfId="20140" xr:uid="{00000000-0005-0000-0000-0000C04A0000}"/>
    <cellStyle name="Normal 3 2 3 2 2 3 2 2 2 4 2" xfId="20141" xr:uid="{00000000-0005-0000-0000-0000C14A0000}"/>
    <cellStyle name="Normal 3 2 3 2 2 3 2 2 2 5" xfId="20142" xr:uid="{00000000-0005-0000-0000-0000C24A0000}"/>
    <cellStyle name="Normal 3 2 3 2 2 3 2 2 3" xfId="20143" xr:uid="{00000000-0005-0000-0000-0000C34A0000}"/>
    <cellStyle name="Normal 3 2 3 2 2 3 2 2 3 2" xfId="20144" xr:uid="{00000000-0005-0000-0000-0000C44A0000}"/>
    <cellStyle name="Normal 3 2 3 2 2 3 2 2 3 2 2" xfId="20145" xr:uid="{00000000-0005-0000-0000-0000C54A0000}"/>
    <cellStyle name="Normal 3 2 3 2 2 3 2 2 3 2 2 2" xfId="20146" xr:uid="{00000000-0005-0000-0000-0000C64A0000}"/>
    <cellStyle name="Normal 3 2 3 2 2 3 2 2 3 2 3" xfId="20147" xr:uid="{00000000-0005-0000-0000-0000C74A0000}"/>
    <cellStyle name="Normal 3 2 3 2 2 3 2 2 3 3" xfId="20148" xr:uid="{00000000-0005-0000-0000-0000C84A0000}"/>
    <cellStyle name="Normal 3 2 3 2 2 3 2 2 3 3 2" xfId="20149" xr:uid="{00000000-0005-0000-0000-0000C94A0000}"/>
    <cellStyle name="Normal 3 2 3 2 2 3 2 2 3 4" xfId="20150" xr:uid="{00000000-0005-0000-0000-0000CA4A0000}"/>
    <cellStyle name="Normal 3 2 3 2 2 3 2 2 4" xfId="20151" xr:uid="{00000000-0005-0000-0000-0000CB4A0000}"/>
    <cellStyle name="Normal 3 2 3 2 2 3 2 2 4 2" xfId="20152" xr:uid="{00000000-0005-0000-0000-0000CC4A0000}"/>
    <cellStyle name="Normal 3 2 3 2 2 3 2 2 4 2 2" xfId="20153" xr:uid="{00000000-0005-0000-0000-0000CD4A0000}"/>
    <cellStyle name="Normal 3 2 3 2 2 3 2 2 4 2 2 2" xfId="20154" xr:uid="{00000000-0005-0000-0000-0000CE4A0000}"/>
    <cellStyle name="Normal 3 2 3 2 2 3 2 2 4 2 3" xfId="20155" xr:uid="{00000000-0005-0000-0000-0000CF4A0000}"/>
    <cellStyle name="Normal 3 2 3 2 2 3 2 2 4 3" xfId="20156" xr:uid="{00000000-0005-0000-0000-0000D04A0000}"/>
    <cellStyle name="Normal 3 2 3 2 2 3 2 2 4 3 2" xfId="20157" xr:uid="{00000000-0005-0000-0000-0000D14A0000}"/>
    <cellStyle name="Normal 3 2 3 2 2 3 2 2 4 4" xfId="20158" xr:uid="{00000000-0005-0000-0000-0000D24A0000}"/>
    <cellStyle name="Normal 3 2 3 2 2 3 2 2 5" xfId="20159" xr:uid="{00000000-0005-0000-0000-0000D34A0000}"/>
    <cellStyle name="Normal 3 2 3 2 2 3 2 2 5 2" xfId="20160" xr:uid="{00000000-0005-0000-0000-0000D44A0000}"/>
    <cellStyle name="Normal 3 2 3 2 2 3 2 2 5 2 2" xfId="20161" xr:uid="{00000000-0005-0000-0000-0000D54A0000}"/>
    <cellStyle name="Normal 3 2 3 2 2 3 2 2 5 3" xfId="20162" xr:uid="{00000000-0005-0000-0000-0000D64A0000}"/>
    <cellStyle name="Normal 3 2 3 2 2 3 2 2 6" xfId="20163" xr:uid="{00000000-0005-0000-0000-0000D74A0000}"/>
    <cellStyle name="Normal 3 2 3 2 2 3 2 2 6 2" xfId="20164" xr:uid="{00000000-0005-0000-0000-0000D84A0000}"/>
    <cellStyle name="Normal 3 2 3 2 2 3 2 2 7" xfId="20165" xr:uid="{00000000-0005-0000-0000-0000D94A0000}"/>
    <cellStyle name="Normal 3 2 3 2 2 3 2 2 7 2" xfId="20166" xr:uid="{00000000-0005-0000-0000-0000DA4A0000}"/>
    <cellStyle name="Normal 3 2 3 2 2 3 2 2 8" xfId="20167" xr:uid="{00000000-0005-0000-0000-0000DB4A0000}"/>
    <cellStyle name="Normal 3 2 3 2 2 3 2 3" xfId="20168" xr:uid="{00000000-0005-0000-0000-0000DC4A0000}"/>
    <cellStyle name="Normal 3 2 3 2 2 3 2 3 2" xfId="20169" xr:uid="{00000000-0005-0000-0000-0000DD4A0000}"/>
    <cellStyle name="Normal 3 2 3 2 2 3 2 3 2 2" xfId="20170" xr:uid="{00000000-0005-0000-0000-0000DE4A0000}"/>
    <cellStyle name="Normal 3 2 3 2 2 3 2 3 2 2 2" xfId="20171" xr:uid="{00000000-0005-0000-0000-0000DF4A0000}"/>
    <cellStyle name="Normal 3 2 3 2 2 3 2 3 2 2 2 2" xfId="20172" xr:uid="{00000000-0005-0000-0000-0000E04A0000}"/>
    <cellStyle name="Normal 3 2 3 2 2 3 2 3 2 2 3" xfId="20173" xr:uid="{00000000-0005-0000-0000-0000E14A0000}"/>
    <cellStyle name="Normal 3 2 3 2 2 3 2 3 2 3" xfId="20174" xr:uid="{00000000-0005-0000-0000-0000E24A0000}"/>
    <cellStyle name="Normal 3 2 3 2 2 3 2 3 2 3 2" xfId="20175" xr:uid="{00000000-0005-0000-0000-0000E34A0000}"/>
    <cellStyle name="Normal 3 2 3 2 2 3 2 3 2 4" xfId="20176" xr:uid="{00000000-0005-0000-0000-0000E44A0000}"/>
    <cellStyle name="Normal 3 2 3 2 2 3 2 3 3" xfId="20177" xr:uid="{00000000-0005-0000-0000-0000E54A0000}"/>
    <cellStyle name="Normal 3 2 3 2 2 3 2 3 3 2" xfId="20178" xr:uid="{00000000-0005-0000-0000-0000E64A0000}"/>
    <cellStyle name="Normal 3 2 3 2 2 3 2 3 3 2 2" xfId="20179" xr:uid="{00000000-0005-0000-0000-0000E74A0000}"/>
    <cellStyle name="Normal 3 2 3 2 2 3 2 3 3 3" xfId="20180" xr:uid="{00000000-0005-0000-0000-0000E84A0000}"/>
    <cellStyle name="Normal 3 2 3 2 2 3 2 3 4" xfId="20181" xr:uid="{00000000-0005-0000-0000-0000E94A0000}"/>
    <cellStyle name="Normal 3 2 3 2 2 3 2 3 4 2" xfId="20182" xr:uid="{00000000-0005-0000-0000-0000EA4A0000}"/>
    <cellStyle name="Normal 3 2 3 2 2 3 2 3 5" xfId="20183" xr:uid="{00000000-0005-0000-0000-0000EB4A0000}"/>
    <cellStyle name="Normal 3 2 3 2 2 3 2 4" xfId="20184" xr:uid="{00000000-0005-0000-0000-0000EC4A0000}"/>
    <cellStyle name="Normal 3 2 3 2 2 3 2 4 2" xfId="20185" xr:uid="{00000000-0005-0000-0000-0000ED4A0000}"/>
    <cellStyle name="Normal 3 2 3 2 2 3 2 4 2 2" xfId="20186" xr:uid="{00000000-0005-0000-0000-0000EE4A0000}"/>
    <cellStyle name="Normal 3 2 3 2 2 3 2 4 2 2 2" xfId="20187" xr:uid="{00000000-0005-0000-0000-0000EF4A0000}"/>
    <cellStyle name="Normal 3 2 3 2 2 3 2 4 2 3" xfId="20188" xr:uid="{00000000-0005-0000-0000-0000F04A0000}"/>
    <cellStyle name="Normal 3 2 3 2 2 3 2 4 3" xfId="20189" xr:uid="{00000000-0005-0000-0000-0000F14A0000}"/>
    <cellStyle name="Normal 3 2 3 2 2 3 2 4 3 2" xfId="20190" xr:uid="{00000000-0005-0000-0000-0000F24A0000}"/>
    <cellStyle name="Normal 3 2 3 2 2 3 2 4 4" xfId="20191" xr:uid="{00000000-0005-0000-0000-0000F34A0000}"/>
    <cellStyle name="Normal 3 2 3 2 2 3 2 5" xfId="20192" xr:uid="{00000000-0005-0000-0000-0000F44A0000}"/>
    <cellStyle name="Normal 3 2 3 2 2 3 2 5 2" xfId="20193" xr:uid="{00000000-0005-0000-0000-0000F54A0000}"/>
    <cellStyle name="Normal 3 2 3 2 2 3 2 5 2 2" xfId="20194" xr:uid="{00000000-0005-0000-0000-0000F64A0000}"/>
    <cellStyle name="Normal 3 2 3 2 2 3 2 5 2 2 2" xfId="20195" xr:uid="{00000000-0005-0000-0000-0000F74A0000}"/>
    <cellStyle name="Normal 3 2 3 2 2 3 2 5 2 3" xfId="20196" xr:uid="{00000000-0005-0000-0000-0000F84A0000}"/>
    <cellStyle name="Normal 3 2 3 2 2 3 2 5 3" xfId="20197" xr:uid="{00000000-0005-0000-0000-0000F94A0000}"/>
    <cellStyle name="Normal 3 2 3 2 2 3 2 5 3 2" xfId="20198" xr:uid="{00000000-0005-0000-0000-0000FA4A0000}"/>
    <cellStyle name="Normal 3 2 3 2 2 3 2 5 4" xfId="20199" xr:uid="{00000000-0005-0000-0000-0000FB4A0000}"/>
    <cellStyle name="Normal 3 2 3 2 2 3 2 6" xfId="20200" xr:uid="{00000000-0005-0000-0000-0000FC4A0000}"/>
    <cellStyle name="Normal 3 2 3 2 2 3 2 6 2" xfId="20201" xr:uid="{00000000-0005-0000-0000-0000FD4A0000}"/>
    <cellStyle name="Normal 3 2 3 2 2 3 2 6 2 2" xfId="20202" xr:uid="{00000000-0005-0000-0000-0000FE4A0000}"/>
    <cellStyle name="Normal 3 2 3 2 2 3 2 6 3" xfId="20203" xr:uid="{00000000-0005-0000-0000-0000FF4A0000}"/>
    <cellStyle name="Normal 3 2 3 2 2 3 2 7" xfId="20204" xr:uid="{00000000-0005-0000-0000-0000004B0000}"/>
    <cellStyle name="Normal 3 2 3 2 2 3 2 7 2" xfId="20205" xr:uid="{00000000-0005-0000-0000-0000014B0000}"/>
    <cellStyle name="Normal 3 2 3 2 2 3 2 8" xfId="20206" xr:uid="{00000000-0005-0000-0000-0000024B0000}"/>
    <cellStyle name="Normal 3 2 3 2 2 3 2 8 2" xfId="20207" xr:uid="{00000000-0005-0000-0000-0000034B0000}"/>
    <cellStyle name="Normal 3 2 3 2 2 3 2 9" xfId="20208" xr:uid="{00000000-0005-0000-0000-0000044B0000}"/>
    <cellStyle name="Normal 3 2 3 2 2 3 3" xfId="20209" xr:uid="{00000000-0005-0000-0000-0000054B0000}"/>
    <cellStyle name="Normal 3 2 3 2 2 3 3 2" xfId="20210" xr:uid="{00000000-0005-0000-0000-0000064B0000}"/>
    <cellStyle name="Normal 3 2 3 2 2 3 3 2 2" xfId="20211" xr:uid="{00000000-0005-0000-0000-0000074B0000}"/>
    <cellStyle name="Normal 3 2 3 2 2 3 3 2 2 2" xfId="20212" xr:uid="{00000000-0005-0000-0000-0000084B0000}"/>
    <cellStyle name="Normal 3 2 3 2 2 3 3 2 2 2 2" xfId="20213" xr:uid="{00000000-0005-0000-0000-0000094B0000}"/>
    <cellStyle name="Normal 3 2 3 2 2 3 3 2 2 2 2 2" xfId="20214" xr:uid="{00000000-0005-0000-0000-00000A4B0000}"/>
    <cellStyle name="Normal 3 2 3 2 2 3 3 2 2 2 3" xfId="20215" xr:uid="{00000000-0005-0000-0000-00000B4B0000}"/>
    <cellStyle name="Normal 3 2 3 2 2 3 3 2 2 3" xfId="20216" xr:uid="{00000000-0005-0000-0000-00000C4B0000}"/>
    <cellStyle name="Normal 3 2 3 2 2 3 3 2 2 3 2" xfId="20217" xr:uid="{00000000-0005-0000-0000-00000D4B0000}"/>
    <cellStyle name="Normal 3 2 3 2 2 3 3 2 2 4" xfId="20218" xr:uid="{00000000-0005-0000-0000-00000E4B0000}"/>
    <cellStyle name="Normal 3 2 3 2 2 3 3 2 3" xfId="20219" xr:uid="{00000000-0005-0000-0000-00000F4B0000}"/>
    <cellStyle name="Normal 3 2 3 2 2 3 3 2 3 2" xfId="20220" xr:uid="{00000000-0005-0000-0000-0000104B0000}"/>
    <cellStyle name="Normal 3 2 3 2 2 3 3 2 3 2 2" xfId="20221" xr:uid="{00000000-0005-0000-0000-0000114B0000}"/>
    <cellStyle name="Normal 3 2 3 2 2 3 3 2 3 3" xfId="20222" xr:uid="{00000000-0005-0000-0000-0000124B0000}"/>
    <cellStyle name="Normal 3 2 3 2 2 3 3 2 4" xfId="20223" xr:uid="{00000000-0005-0000-0000-0000134B0000}"/>
    <cellStyle name="Normal 3 2 3 2 2 3 3 2 4 2" xfId="20224" xr:uid="{00000000-0005-0000-0000-0000144B0000}"/>
    <cellStyle name="Normal 3 2 3 2 2 3 3 2 5" xfId="20225" xr:uid="{00000000-0005-0000-0000-0000154B0000}"/>
    <cellStyle name="Normal 3 2 3 2 2 3 3 3" xfId="20226" xr:uid="{00000000-0005-0000-0000-0000164B0000}"/>
    <cellStyle name="Normal 3 2 3 2 2 3 3 3 2" xfId="20227" xr:uid="{00000000-0005-0000-0000-0000174B0000}"/>
    <cellStyle name="Normal 3 2 3 2 2 3 3 3 2 2" xfId="20228" xr:uid="{00000000-0005-0000-0000-0000184B0000}"/>
    <cellStyle name="Normal 3 2 3 2 2 3 3 3 2 2 2" xfId="20229" xr:uid="{00000000-0005-0000-0000-0000194B0000}"/>
    <cellStyle name="Normal 3 2 3 2 2 3 3 3 2 3" xfId="20230" xr:uid="{00000000-0005-0000-0000-00001A4B0000}"/>
    <cellStyle name="Normal 3 2 3 2 2 3 3 3 3" xfId="20231" xr:uid="{00000000-0005-0000-0000-00001B4B0000}"/>
    <cellStyle name="Normal 3 2 3 2 2 3 3 3 3 2" xfId="20232" xr:uid="{00000000-0005-0000-0000-00001C4B0000}"/>
    <cellStyle name="Normal 3 2 3 2 2 3 3 3 4" xfId="20233" xr:uid="{00000000-0005-0000-0000-00001D4B0000}"/>
    <cellStyle name="Normal 3 2 3 2 2 3 3 4" xfId="20234" xr:uid="{00000000-0005-0000-0000-00001E4B0000}"/>
    <cellStyle name="Normal 3 2 3 2 2 3 3 4 2" xfId="20235" xr:uid="{00000000-0005-0000-0000-00001F4B0000}"/>
    <cellStyle name="Normal 3 2 3 2 2 3 3 4 2 2" xfId="20236" xr:uid="{00000000-0005-0000-0000-0000204B0000}"/>
    <cellStyle name="Normal 3 2 3 2 2 3 3 4 2 2 2" xfId="20237" xr:uid="{00000000-0005-0000-0000-0000214B0000}"/>
    <cellStyle name="Normal 3 2 3 2 2 3 3 4 2 3" xfId="20238" xr:uid="{00000000-0005-0000-0000-0000224B0000}"/>
    <cellStyle name="Normal 3 2 3 2 2 3 3 4 3" xfId="20239" xr:uid="{00000000-0005-0000-0000-0000234B0000}"/>
    <cellStyle name="Normal 3 2 3 2 2 3 3 4 3 2" xfId="20240" xr:uid="{00000000-0005-0000-0000-0000244B0000}"/>
    <cellStyle name="Normal 3 2 3 2 2 3 3 4 4" xfId="20241" xr:uid="{00000000-0005-0000-0000-0000254B0000}"/>
    <cellStyle name="Normal 3 2 3 2 2 3 3 5" xfId="20242" xr:uid="{00000000-0005-0000-0000-0000264B0000}"/>
    <cellStyle name="Normal 3 2 3 2 2 3 3 5 2" xfId="20243" xr:uid="{00000000-0005-0000-0000-0000274B0000}"/>
    <cellStyle name="Normal 3 2 3 2 2 3 3 5 2 2" xfId="20244" xr:uid="{00000000-0005-0000-0000-0000284B0000}"/>
    <cellStyle name="Normal 3 2 3 2 2 3 3 5 3" xfId="20245" xr:uid="{00000000-0005-0000-0000-0000294B0000}"/>
    <cellStyle name="Normal 3 2 3 2 2 3 3 6" xfId="20246" xr:uid="{00000000-0005-0000-0000-00002A4B0000}"/>
    <cellStyle name="Normal 3 2 3 2 2 3 3 6 2" xfId="20247" xr:uid="{00000000-0005-0000-0000-00002B4B0000}"/>
    <cellStyle name="Normal 3 2 3 2 2 3 3 7" xfId="20248" xr:uid="{00000000-0005-0000-0000-00002C4B0000}"/>
    <cellStyle name="Normal 3 2 3 2 2 3 3 7 2" xfId="20249" xr:uid="{00000000-0005-0000-0000-00002D4B0000}"/>
    <cellStyle name="Normal 3 2 3 2 2 3 3 8" xfId="20250" xr:uid="{00000000-0005-0000-0000-00002E4B0000}"/>
    <cellStyle name="Normal 3 2 3 2 2 3 4" xfId="20251" xr:uid="{00000000-0005-0000-0000-00002F4B0000}"/>
    <cellStyle name="Normal 3 2 3 2 2 3 4 2" xfId="20252" xr:uid="{00000000-0005-0000-0000-0000304B0000}"/>
    <cellStyle name="Normal 3 2 3 2 2 3 4 2 2" xfId="20253" xr:uid="{00000000-0005-0000-0000-0000314B0000}"/>
    <cellStyle name="Normal 3 2 3 2 2 3 4 2 2 2" xfId="20254" xr:uid="{00000000-0005-0000-0000-0000324B0000}"/>
    <cellStyle name="Normal 3 2 3 2 2 3 4 2 2 2 2" xfId="20255" xr:uid="{00000000-0005-0000-0000-0000334B0000}"/>
    <cellStyle name="Normal 3 2 3 2 2 3 4 2 2 3" xfId="20256" xr:uid="{00000000-0005-0000-0000-0000344B0000}"/>
    <cellStyle name="Normal 3 2 3 2 2 3 4 2 3" xfId="20257" xr:uid="{00000000-0005-0000-0000-0000354B0000}"/>
    <cellStyle name="Normal 3 2 3 2 2 3 4 2 3 2" xfId="20258" xr:uid="{00000000-0005-0000-0000-0000364B0000}"/>
    <cellStyle name="Normal 3 2 3 2 2 3 4 2 4" xfId="20259" xr:uid="{00000000-0005-0000-0000-0000374B0000}"/>
    <cellStyle name="Normal 3 2 3 2 2 3 4 3" xfId="20260" xr:uid="{00000000-0005-0000-0000-0000384B0000}"/>
    <cellStyle name="Normal 3 2 3 2 2 3 4 3 2" xfId="20261" xr:uid="{00000000-0005-0000-0000-0000394B0000}"/>
    <cellStyle name="Normal 3 2 3 2 2 3 4 3 2 2" xfId="20262" xr:uid="{00000000-0005-0000-0000-00003A4B0000}"/>
    <cellStyle name="Normal 3 2 3 2 2 3 4 3 3" xfId="20263" xr:uid="{00000000-0005-0000-0000-00003B4B0000}"/>
    <cellStyle name="Normal 3 2 3 2 2 3 4 4" xfId="20264" xr:uid="{00000000-0005-0000-0000-00003C4B0000}"/>
    <cellStyle name="Normal 3 2 3 2 2 3 4 4 2" xfId="20265" xr:uid="{00000000-0005-0000-0000-00003D4B0000}"/>
    <cellStyle name="Normal 3 2 3 2 2 3 4 5" xfId="20266" xr:uid="{00000000-0005-0000-0000-00003E4B0000}"/>
    <cellStyle name="Normal 3 2 3 2 2 3 5" xfId="20267" xr:uid="{00000000-0005-0000-0000-00003F4B0000}"/>
    <cellStyle name="Normal 3 2 3 2 2 3 5 2" xfId="20268" xr:uid="{00000000-0005-0000-0000-0000404B0000}"/>
    <cellStyle name="Normal 3 2 3 2 2 3 5 2 2" xfId="20269" xr:uid="{00000000-0005-0000-0000-0000414B0000}"/>
    <cellStyle name="Normal 3 2 3 2 2 3 5 2 2 2" xfId="20270" xr:uid="{00000000-0005-0000-0000-0000424B0000}"/>
    <cellStyle name="Normal 3 2 3 2 2 3 5 2 3" xfId="20271" xr:uid="{00000000-0005-0000-0000-0000434B0000}"/>
    <cellStyle name="Normal 3 2 3 2 2 3 5 3" xfId="20272" xr:uid="{00000000-0005-0000-0000-0000444B0000}"/>
    <cellStyle name="Normal 3 2 3 2 2 3 5 3 2" xfId="20273" xr:uid="{00000000-0005-0000-0000-0000454B0000}"/>
    <cellStyle name="Normal 3 2 3 2 2 3 5 4" xfId="20274" xr:uid="{00000000-0005-0000-0000-0000464B0000}"/>
    <cellStyle name="Normal 3 2 3 2 2 3 6" xfId="20275" xr:uid="{00000000-0005-0000-0000-0000474B0000}"/>
    <cellStyle name="Normal 3 2 3 2 2 3 6 2" xfId="20276" xr:uid="{00000000-0005-0000-0000-0000484B0000}"/>
    <cellStyle name="Normal 3 2 3 2 2 3 6 2 2" xfId="20277" xr:uid="{00000000-0005-0000-0000-0000494B0000}"/>
    <cellStyle name="Normal 3 2 3 2 2 3 6 2 2 2" xfId="20278" xr:uid="{00000000-0005-0000-0000-00004A4B0000}"/>
    <cellStyle name="Normal 3 2 3 2 2 3 6 2 3" xfId="20279" xr:uid="{00000000-0005-0000-0000-00004B4B0000}"/>
    <cellStyle name="Normal 3 2 3 2 2 3 6 3" xfId="20280" xr:uid="{00000000-0005-0000-0000-00004C4B0000}"/>
    <cellStyle name="Normal 3 2 3 2 2 3 6 3 2" xfId="20281" xr:uid="{00000000-0005-0000-0000-00004D4B0000}"/>
    <cellStyle name="Normal 3 2 3 2 2 3 6 4" xfId="20282" xr:uid="{00000000-0005-0000-0000-00004E4B0000}"/>
    <cellStyle name="Normal 3 2 3 2 2 3 7" xfId="20283" xr:uid="{00000000-0005-0000-0000-00004F4B0000}"/>
    <cellStyle name="Normal 3 2 3 2 2 3 7 2" xfId="20284" xr:uid="{00000000-0005-0000-0000-0000504B0000}"/>
    <cellStyle name="Normal 3 2 3 2 2 3 7 2 2" xfId="20285" xr:uid="{00000000-0005-0000-0000-0000514B0000}"/>
    <cellStyle name="Normal 3 2 3 2 2 3 7 3" xfId="20286" xr:uid="{00000000-0005-0000-0000-0000524B0000}"/>
    <cellStyle name="Normal 3 2 3 2 2 3 8" xfId="20287" xr:uid="{00000000-0005-0000-0000-0000534B0000}"/>
    <cellStyle name="Normal 3 2 3 2 2 3 8 2" xfId="20288" xr:uid="{00000000-0005-0000-0000-0000544B0000}"/>
    <cellStyle name="Normal 3 2 3 2 2 3 9" xfId="20289" xr:uid="{00000000-0005-0000-0000-0000554B0000}"/>
    <cellStyle name="Normal 3 2 3 2 2 3 9 2" xfId="20290" xr:uid="{00000000-0005-0000-0000-0000564B0000}"/>
    <cellStyle name="Normal 3 2 3 2 2 4" xfId="20291" xr:uid="{00000000-0005-0000-0000-0000574B0000}"/>
    <cellStyle name="Normal 3 2 3 2 2 4 10" xfId="20292" xr:uid="{00000000-0005-0000-0000-0000584B0000}"/>
    <cellStyle name="Normal 3 2 3 2 2 4 2" xfId="20293" xr:uid="{00000000-0005-0000-0000-0000594B0000}"/>
    <cellStyle name="Normal 3 2 3 2 2 4 2 2" xfId="20294" xr:uid="{00000000-0005-0000-0000-00005A4B0000}"/>
    <cellStyle name="Normal 3 2 3 2 2 4 2 2 2" xfId="20295" xr:uid="{00000000-0005-0000-0000-00005B4B0000}"/>
    <cellStyle name="Normal 3 2 3 2 2 4 2 2 2 2" xfId="20296" xr:uid="{00000000-0005-0000-0000-00005C4B0000}"/>
    <cellStyle name="Normal 3 2 3 2 2 4 2 2 2 2 2" xfId="20297" xr:uid="{00000000-0005-0000-0000-00005D4B0000}"/>
    <cellStyle name="Normal 3 2 3 2 2 4 2 2 2 2 2 2" xfId="20298" xr:uid="{00000000-0005-0000-0000-00005E4B0000}"/>
    <cellStyle name="Normal 3 2 3 2 2 4 2 2 2 2 2 2 2" xfId="20299" xr:uid="{00000000-0005-0000-0000-00005F4B0000}"/>
    <cellStyle name="Normal 3 2 3 2 2 4 2 2 2 2 2 3" xfId="20300" xr:uid="{00000000-0005-0000-0000-0000604B0000}"/>
    <cellStyle name="Normal 3 2 3 2 2 4 2 2 2 2 3" xfId="20301" xr:uid="{00000000-0005-0000-0000-0000614B0000}"/>
    <cellStyle name="Normal 3 2 3 2 2 4 2 2 2 2 3 2" xfId="20302" xr:uid="{00000000-0005-0000-0000-0000624B0000}"/>
    <cellStyle name="Normal 3 2 3 2 2 4 2 2 2 2 4" xfId="20303" xr:uid="{00000000-0005-0000-0000-0000634B0000}"/>
    <cellStyle name="Normal 3 2 3 2 2 4 2 2 2 3" xfId="20304" xr:uid="{00000000-0005-0000-0000-0000644B0000}"/>
    <cellStyle name="Normal 3 2 3 2 2 4 2 2 2 3 2" xfId="20305" xr:uid="{00000000-0005-0000-0000-0000654B0000}"/>
    <cellStyle name="Normal 3 2 3 2 2 4 2 2 2 3 2 2" xfId="20306" xr:uid="{00000000-0005-0000-0000-0000664B0000}"/>
    <cellStyle name="Normal 3 2 3 2 2 4 2 2 2 3 3" xfId="20307" xr:uid="{00000000-0005-0000-0000-0000674B0000}"/>
    <cellStyle name="Normal 3 2 3 2 2 4 2 2 2 4" xfId="20308" xr:uid="{00000000-0005-0000-0000-0000684B0000}"/>
    <cellStyle name="Normal 3 2 3 2 2 4 2 2 2 4 2" xfId="20309" xr:uid="{00000000-0005-0000-0000-0000694B0000}"/>
    <cellStyle name="Normal 3 2 3 2 2 4 2 2 2 5" xfId="20310" xr:uid="{00000000-0005-0000-0000-00006A4B0000}"/>
    <cellStyle name="Normal 3 2 3 2 2 4 2 2 3" xfId="20311" xr:uid="{00000000-0005-0000-0000-00006B4B0000}"/>
    <cellStyle name="Normal 3 2 3 2 2 4 2 2 3 2" xfId="20312" xr:uid="{00000000-0005-0000-0000-00006C4B0000}"/>
    <cellStyle name="Normal 3 2 3 2 2 4 2 2 3 2 2" xfId="20313" xr:uid="{00000000-0005-0000-0000-00006D4B0000}"/>
    <cellStyle name="Normal 3 2 3 2 2 4 2 2 3 2 2 2" xfId="20314" xr:uid="{00000000-0005-0000-0000-00006E4B0000}"/>
    <cellStyle name="Normal 3 2 3 2 2 4 2 2 3 2 3" xfId="20315" xr:uid="{00000000-0005-0000-0000-00006F4B0000}"/>
    <cellStyle name="Normal 3 2 3 2 2 4 2 2 3 3" xfId="20316" xr:uid="{00000000-0005-0000-0000-0000704B0000}"/>
    <cellStyle name="Normal 3 2 3 2 2 4 2 2 3 3 2" xfId="20317" xr:uid="{00000000-0005-0000-0000-0000714B0000}"/>
    <cellStyle name="Normal 3 2 3 2 2 4 2 2 3 4" xfId="20318" xr:uid="{00000000-0005-0000-0000-0000724B0000}"/>
    <cellStyle name="Normal 3 2 3 2 2 4 2 2 4" xfId="20319" xr:uid="{00000000-0005-0000-0000-0000734B0000}"/>
    <cellStyle name="Normal 3 2 3 2 2 4 2 2 4 2" xfId="20320" xr:uid="{00000000-0005-0000-0000-0000744B0000}"/>
    <cellStyle name="Normal 3 2 3 2 2 4 2 2 4 2 2" xfId="20321" xr:uid="{00000000-0005-0000-0000-0000754B0000}"/>
    <cellStyle name="Normal 3 2 3 2 2 4 2 2 4 2 2 2" xfId="20322" xr:uid="{00000000-0005-0000-0000-0000764B0000}"/>
    <cellStyle name="Normal 3 2 3 2 2 4 2 2 4 2 3" xfId="20323" xr:uid="{00000000-0005-0000-0000-0000774B0000}"/>
    <cellStyle name="Normal 3 2 3 2 2 4 2 2 4 3" xfId="20324" xr:uid="{00000000-0005-0000-0000-0000784B0000}"/>
    <cellStyle name="Normal 3 2 3 2 2 4 2 2 4 3 2" xfId="20325" xr:uid="{00000000-0005-0000-0000-0000794B0000}"/>
    <cellStyle name="Normal 3 2 3 2 2 4 2 2 4 4" xfId="20326" xr:uid="{00000000-0005-0000-0000-00007A4B0000}"/>
    <cellStyle name="Normal 3 2 3 2 2 4 2 2 5" xfId="20327" xr:uid="{00000000-0005-0000-0000-00007B4B0000}"/>
    <cellStyle name="Normal 3 2 3 2 2 4 2 2 5 2" xfId="20328" xr:uid="{00000000-0005-0000-0000-00007C4B0000}"/>
    <cellStyle name="Normal 3 2 3 2 2 4 2 2 5 2 2" xfId="20329" xr:uid="{00000000-0005-0000-0000-00007D4B0000}"/>
    <cellStyle name="Normal 3 2 3 2 2 4 2 2 5 3" xfId="20330" xr:uid="{00000000-0005-0000-0000-00007E4B0000}"/>
    <cellStyle name="Normal 3 2 3 2 2 4 2 2 6" xfId="20331" xr:uid="{00000000-0005-0000-0000-00007F4B0000}"/>
    <cellStyle name="Normal 3 2 3 2 2 4 2 2 6 2" xfId="20332" xr:uid="{00000000-0005-0000-0000-0000804B0000}"/>
    <cellStyle name="Normal 3 2 3 2 2 4 2 2 7" xfId="20333" xr:uid="{00000000-0005-0000-0000-0000814B0000}"/>
    <cellStyle name="Normal 3 2 3 2 2 4 2 2 7 2" xfId="20334" xr:uid="{00000000-0005-0000-0000-0000824B0000}"/>
    <cellStyle name="Normal 3 2 3 2 2 4 2 2 8" xfId="20335" xr:uid="{00000000-0005-0000-0000-0000834B0000}"/>
    <cellStyle name="Normal 3 2 3 2 2 4 2 3" xfId="20336" xr:uid="{00000000-0005-0000-0000-0000844B0000}"/>
    <cellStyle name="Normal 3 2 3 2 2 4 2 3 2" xfId="20337" xr:uid="{00000000-0005-0000-0000-0000854B0000}"/>
    <cellStyle name="Normal 3 2 3 2 2 4 2 3 2 2" xfId="20338" xr:uid="{00000000-0005-0000-0000-0000864B0000}"/>
    <cellStyle name="Normal 3 2 3 2 2 4 2 3 2 2 2" xfId="20339" xr:uid="{00000000-0005-0000-0000-0000874B0000}"/>
    <cellStyle name="Normal 3 2 3 2 2 4 2 3 2 2 2 2" xfId="20340" xr:uid="{00000000-0005-0000-0000-0000884B0000}"/>
    <cellStyle name="Normal 3 2 3 2 2 4 2 3 2 2 3" xfId="20341" xr:uid="{00000000-0005-0000-0000-0000894B0000}"/>
    <cellStyle name="Normal 3 2 3 2 2 4 2 3 2 3" xfId="20342" xr:uid="{00000000-0005-0000-0000-00008A4B0000}"/>
    <cellStyle name="Normal 3 2 3 2 2 4 2 3 2 3 2" xfId="20343" xr:uid="{00000000-0005-0000-0000-00008B4B0000}"/>
    <cellStyle name="Normal 3 2 3 2 2 4 2 3 2 4" xfId="20344" xr:uid="{00000000-0005-0000-0000-00008C4B0000}"/>
    <cellStyle name="Normal 3 2 3 2 2 4 2 3 3" xfId="20345" xr:uid="{00000000-0005-0000-0000-00008D4B0000}"/>
    <cellStyle name="Normal 3 2 3 2 2 4 2 3 3 2" xfId="20346" xr:uid="{00000000-0005-0000-0000-00008E4B0000}"/>
    <cellStyle name="Normal 3 2 3 2 2 4 2 3 3 2 2" xfId="20347" xr:uid="{00000000-0005-0000-0000-00008F4B0000}"/>
    <cellStyle name="Normal 3 2 3 2 2 4 2 3 3 3" xfId="20348" xr:uid="{00000000-0005-0000-0000-0000904B0000}"/>
    <cellStyle name="Normal 3 2 3 2 2 4 2 3 4" xfId="20349" xr:uid="{00000000-0005-0000-0000-0000914B0000}"/>
    <cellStyle name="Normal 3 2 3 2 2 4 2 3 4 2" xfId="20350" xr:uid="{00000000-0005-0000-0000-0000924B0000}"/>
    <cellStyle name="Normal 3 2 3 2 2 4 2 3 5" xfId="20351" xr:uid="{00000000-0005-0000-0000-0000934B0000}"/>
    <cellStyle name="Normal 3 2 3 2 2 4 2 4" xfId="20352" xr:uid="{00000000-0005-0000-0000-0000944B0000}"/>
    <cellStyle name="Normal 3 2 3 2 2 4 2 4 2" xfId="20353" xr:uid="{00000000-0005-0000-0000-0000954B0000}"/>
    <cellStyle name="Normal 3 2 3 2 2 4 2 4 2 2" xfId="20354" xr:uid="{00000000-0005-0000-0000-0000964B0000}"/>
    <cellStyle name="Normal 3 2 3 2 2 4 2 4 2 2 2" xfId="20355" xr:uid="{00000000-0005-0000-0000-0000974B0000}"/>
    <cellStyle name="Normal 3 2 3 2 2 4 2 4 2 3" xfId="20356" xr:uid="{00000000-0005-0000-0000-0000984B0000}"/>
    <cellStyle name="Normal 3 2 3 2 2 4 2 4 3" xfId="20357" xr:uid="{00000000-0005-0000-0000-0000994B0000}"/>
    <cellStyle name="Normal 3 2 3 2 2 4 2 4 3 2" xfId="20358" xr:uid="{00000000-0005-0000-0000-00009A4B0000}"/>
    <cellStyle name="Normal 3 2 3 2 2 4 2 4 4" xfId="20359" xr:uid="{00000000-0005-0000-0000-00009B4B0000}"/>
    <cellStyle name="Normal 3 2 3 2 2 4 2 5" xfId="20360" xr:uid="{00000000-0005-0000-0000-00009C4B0000}"/>
    <cellStyle name="Normal 3 2 3 2 2 4 2 5 2" xfId="20361" xr:uid="{00000000-0005-0000-0000-00009D4B0000}"/>
    <cellStyle name="Normal 3 2 3 2 2 4 2 5 2 2" xfId="20362" xr:uid="{00000000-0005-0000-0000-00009E4B0000}"/>
    <cellStyle name="Normal 3 2 3 2 2 4 2 5 2 2 2" xfId="20363" xr:uid="{00000000-0005-0000-0000-00009F4B0000}"/>
    <cellStyle name="Normal 3 2 3 2 2 4 2 5 2 3" xfId="20364" xr:uid="{00000000-0005-0000-0000-0000A04B0000}"/>
    <cellStyle name="Normal 3 2 3 2 2 4 2 5 3" xfId="20365" xr:uid="{00000000-0005-0000-0000-0000A14B0000}"/>
    <cellStyle name="Normal 3 2 3 2 2 4 2 5 3 2" xfId="20366" xr:uid="{00000000-0005-0000-0000-0000A24B0000}"/>
    <cellStyle name="Normal 3 2 3 2 2 4 2 5 4" xfId="20367" xr:uid="{00000000-0005-0000-0000-0000A34B0000}"/>
    <cellStyle name="Normal 3 2 3 2 2 4 2 6" xfId="20368" xr:uid="{00000000-0005-0000-0000-0000A44B0000}"/>
    <cellStyle name="Normal 3 2 3 2 2 4 2 6 2" xfId="20369" xr:uid="{00000000-0005-0000-0000-0000A54B0000}"/>
    <cellStyle name="Normal 3 2 3 2 2 4 2 6 2 2" xfId="20370" xr:uid="{00000000-0005-0000-0000-0000A64B0000}"/>
    <cellStyle name="Normal 3 2 3 2 2 4 2 6 3" xfId="20371" xr:uid="{00000000-0005-0000-0000-0000A74B0000}"/>
    <cellStyle name="Normal 3 2 3 2 2 4 2 7" xfId="20372" xr:uid="{00000000-0005-0000-0000-0000A84B0000}"/>
    <cellStyle name="Normal 3 2 3 2 2 4 2 7 2" xfId="20373" xr:uid="{00000000-0005-0000-0000-0000A94B0000}"/>
    <cellStyle name="Normal 3 2 3 2 2 4 2 8" xfId="20374" xr:uid="{00000000-0005-0000-0000-0000AA4B0000}"/>
    <cellStyle name="Normal 3 2 3 2 2 4 2 8 2" xfId="20375" xr:uid="{00000000-0005-0000-0000-0000AB4B0000}"/>
    <cellStyle name="Normal 3 2 3 2 2 4 2 9" xfId="20376" xr:uid="{00000000-0005-0000-0000-0000AC4B0000}"/>
    <cellStyle name="Normal 3 2 3 2 2 4 3" xfId="20377" xr:uid="{00000000-0005-0000-0000-0000AD4B0000}"/>
    <cellStyle name="Normal 3 2 3 2 2 4 3 2" xfId="20378" xr:uid="{00000000-0005-0000-0000-0000AE4B0000}"/>
    <cellStyle name="Normal 3 2 3 2 2 4 3 2 2" xfId="20379" xr:uid="{00000000-0005-0000-0000-0000AF4B0000}"/>
    <cellStyle name="Normal 3 2 3 2 2 4 3 2 2 2" xfId="20380" xr:uid="{00000000-0005-0000-0000-0000B04B0000}"/>
    <cellStyle name="Normal 3 2 3 2 2 4 3 2 2 2 2" xfId="20381" xr:uid="{00000000-0005-0000-0000-0000B14B0000}"/>
    <cellStyle name="Normal 3 2 3 2 2 4 3 2 2 2 2 2" xfId="20382" xr:uid="{00000000-0005-0000-0000-0000B24B0000}"/>
    <cellStyle name="Normal 3 2 3 2 2 4 3 2 2 2 3" xfId="20383" xr:uid="{00000000-0005-0000-0000-0000B34B0000}"/>
    <cellStyle name="Normal 3 2 3 2 2 4 3 2 2 3" xfId="20384" xr:uid="{00000000-0005-0000-0000-0000B44B0000}"/>
    <cellStyle name="Normal 3 2 3 2 2 4 3 2 2 3 2" xfId="20385" xr:uid="{00000000-0005-0000-0000-0000B54B0000}"/>
    <cellStyle name="Normal 3 2 3 2 2 4 3 2 2 4" xfId="20386" xr:uid="{00000000-0005-0000-0000-0000B64B0000}"/>
    <cellStyle name="Normal 3 2 3 2 2 4 3 2 3" xfId="20387" xr:uid="{00000000-0005-0000-0000-0000B74B0000}"/>
    <cellStyle name="Normal 3 2 3 2 2 4 3 2 3 2" xfId="20388" xr:uid="{00000000-0005-0000-0000-0000B84B0000}"/>
    <cellStyle name="Normal 3 2 3 2 2 4 3 2 3 2 2" xfId="20389" xr:uid="{00000000-0005-0000-0000-0000B94B0000}"/>
    <cellStyle name="Normal 3 2 3 2 2 4 3 2 3 3" xfId="20390" xr:uid="{00000000-0005-0000-0000-0000BA4B0000}"/>
    <cellStyle name="Normal 3 2 3 2 2 4 3 2 4" xfId="20391" xr:uid="{00000000-0005-0000-0000-0000BB4B0000}"/>
    <cellStyle name="Normal 3 2 3 2 2 4 3 2 4 2" xfId="20392" xr:uid="{00000000-0005-0000-0000-0000BC4B0000}"/>
    <cellStyle name="Normal 3 2 3 2 2 4 3 2 5" xfId="20393" xr:uid="{00000000-0005-0000-0000-0000BD4B0000}"/>
    <cellStyle name="Normal 3 2 3 2 2 4 3 3" xfId="20394" xr:uid="{00000000-0005-0000-0000-0000BE4B0000}"/>
    <cellStyle name="Normal 3 2 3 2 2 4 3 3 2" xfId="20395" xr:uid="{00000000-0005-0000-0000-0000BF4B0000}"/>
    <cellStyle name="Normal 3 2 3 2 2 4 3 3 2 2" xfId="20396" xr:uid="{00000000-0005-0000-0000-0000C04B0000}"/>
    <cellStyle name="Normal 3 2 3 2 2 4 3 3 2 2 2" xfId="20397" xr:uid="{00000000-0005-0000-0000-0000C14B0000}"/>
    <cellStyle name="Normal 3 2 3 2 2 4 3 3 2 3" xfId="20398" xr:uid="{00000000-0005-0000-0000-0000C24B0000}"/>
    <cellStyle name="Normal 3 2 3 2 2 4 3 3 3" xfId="20399" xr:uid="{00000000-0005-0000-0000-0000C34B0000}"/>
    <cellStyle name="Normal 3 2 3 2 2 4 3 3 3 2" xfId="20400" xr:uid="{00000000-0005-0000-0000-0000C44B0000}"/>
    <cellStyle name="Normal 3 2 3 2 2 4 3 3 4" xfId="20401" xr:uid="{00000000-0005-0000-0000-0000C54B0000}"/>
    <cellStyle name="Normal 3 2 3 2 2 4 3 4" xfId="20402" xr:uid="{00000000-0005-0000-0000-0000C64B0000}"/>
    <cellStyle name="Normal 3 2 3 2 2 4 3 4 2" xfId="20403" xr:uid="{00000000-0005-0000-0000-0000C74B0000}"/>
    <cellStyle name="Normal 3 2 3 2 2 4 3 4 2 2" xfId="20404" xr:uid="{00000000-0005-0000-0000-0000C84B0000}"/>
    <cellStyle name="Normal 3 2 3 2 2 4 3 4 2 2 2" xfId="20405" xr:uid="{00000000-0005-0000-0000-0000C94B0000}"/>
    <cellStyle name="Normal 3 2 3 2 2 4 3 4 2 3" xfId="20406" xr:uid="{00000000-0005-0000-0000-0000CA4B0000}"/>
    <cellStyle name="Normal 3 2 3 2 2 4 3 4 3" xfId="20407" xr:uid="{00000000-0005-0000-0000-0000CB4B0000}"/>
    <cellStyle name="Normal 3 2 3 2 2 4 3 4 3 2" xfId="20408" xr:uid="{00000000-0005-0000-0000-0000CC4B0000}"/>
    <cellStyle name="Normal 3 2 3 2 2 4 3 4 4" xfId="20409" xr:uid="{00000000-0005-0000-0000-0000CD4B0000}"/>
    <cellStyle name="Normal 3 2 3 2 2 4 3 5" xfId="20410" xr:uid="{00000000-0005-0000-0000-0000CE4B0000}"/>
    <cellStyle name="Normal 3 2 3 2 2 4 3 5 2" xfId="20411" xr:uid="{00000000-0005-0000-0000-0000CF4B0000}"/>
    <cellStyle name="Normal 3 2 3 2 2 4 3 5 2 2" xfId="20412" xr:uid="{00000000-0005-0000-0000-0000D04B0000}"/>
    <cellStyle name="Normal 3 2 3 2 2 4 3 5 3" xfId="20413" xr:uid="{00000000-0005-0000-0000-0000D14B0000}"/>
    <cellStyle name="Normal 3 2 3 2 2 4 3 6" xfId="20414" xr:uid="{00000000-0005-0000-0000-0000D24B0000}"/>
    <cellStyle name="Normal 3 2 3 2 2 4 3 6 2" xfId="20415" xr:uid="{00000000-0005-0000-0000-0000D34B0000}"/>
    <cellStyle name="Normal 3 2 3 2 2 4 3 7" xfId="20416" xr:uid="{00000000-0005-0000-0000-0000D44B0000}"/>
    <cellStyle name="Normal 3 2 3 2 2 4 3 7 2" xfId="20417" xr:uid="{00000000-0005-0000-0000-0000D54B0000}"/>
    <cellStyle name="Normal 3 2 3 2 2 4 3 8" xfId="20418" xr:uid="{00000000-0005-0000-0000-0000D64B0000}"/>
    <cellStyle name="Normal 3 2 3 2 2 4 4" xfId="20419" xr:uid="{00000000-0005-0000-0000-0000D74B0000}"/>
    <cellStyle name="Normal 3 2 3 2 2 4 4 2" xfId="20420" xr:uid="{00000000-0005-0000-0000-0000D84B0000}"/>
    <cellStyle name="Normal 3 2 3 2 2 4 4 2 2" xfId="20421" xr:uid="{00000000-0005-0000-0000-0000D94B0000}"/>
    <cellStyle name="Normal 3 2 3 2 2 4 4 2 2 2" xfId="20422" xr:uid="{00000000-0005-0000-0000-0000DA4B0000}"/>
    <cellStyle name="Normal 3 2 3 2 2 4 4 2 2 2 2" xfId="20423" xr:uid="{00000000-0005-0000-0000-0000DB4B0000}"/>
    <cellStyle name="Normal 3 2 3 2 2 4 4 2 2 3" xfId="20424" xr:uid="{00000000-0005-0000-0000-0000DC4B0000}"/>
    <cellStyle name="Normal 3 2 3 2 2 4 4 2 3" xfId="20425" xr:uid="{00000000-0005-0000-0000-0000DD4B0000}"/>
    <cellStyle name="Normal 3 2 3 2 2 4 4 2 3 2" xfId="20426" xr:uid="{00000000-0005-0000-0000-0000DE4B0000}"/>
    <cellStyle name="Normal 3 2 3 2 2 4 4 2 4" xfId="20427" xr:uid="{00000000-0005-0000-0000-0000DF4B0000}"/>
    <cellStyle name="Normal 3 2 3 2 2 4 4 3" xfId="20428" xr:uid="{00000000-0005-0000-0000-0000E04B0000}"/>
    <cellStyle name="Normal 3 2 3 2 2 4 4 3 2" xfId="20429" xr:uid="{00000000-0005-0000-0000-0000E14B0000}"/>
    <cellStyle name="Normal 3 2 3 2 2 4 4 3 2 2" xfId="20430" xr:uid="{00000000-0005-0000-0000-0000E24B0000}"/>
    <cellStyle name="Normal 3 2 3 2 2 4 4 3 3" xfId="20431" xr:uid="{00000000-0005-0000-0000-0000E34B0000}"/>
    <cellStyle name="Normal 3 2 3 2 2 4 4 4" xfId="20432" xr:uid="{00000000-0005-0000-0000-0000E44B0000}"/>
    <cellStyle name="Normal 3 2 3 2 2 4 4 4 2" xfId="20433" xr:uid="{00000000-0005-0000-0000-0000E54B0000}"/>
    <cellStyle name="Normal 3 2 3 2 2 4 4 5" xfId="20434" xr:uid="{00000000-0005-0000-0000-0000E64B0000}"/>
    <cellStyle name="Normal 3 2 3 2 2 4 5" xfId="20435" xr:uid="{00000000-0005-0000-0000-0000E74B0000}"/>
    <cellStyle name="Normal 3 2 3 2 2 4 5 2" xfId="20436" xr:uid="{00000000-0005-0000-0000-0000E84B0000}"/>
    <cellStyle name="Normal 3 2 3 2 2 4 5 2 2" xfId="20437" xr:uid="{00000000-0005-0000-0000-0000E94B0000}"/>
    <cellStyle name="Normal 3 2 3 2 2 4 5 2 2 2" xfId="20438" xr:uid="{00000000-0005-0000-0000-0000EA4B0000}"/>
    <cellStyle name="Normal 3 2 3 2 2 4 5 2 3" xfId="20439" xr:uid="{00000000-0005-0000-0000-0000EB4B0000}"/>
    <cellStyle name="Normal 3 2 3 2 2 4 5 3" xfId="20440" xr:uid="{00000000-0005-0000-0000-0000EC4B0000}"/>
    <cellStyle name="Normal 3 2 3 2 2 4 5 3 2" xfId="20441" xr:uid="{00000000-0005-0000-0000-0000ED4B0000}"/>
    <cellStyle name="Normal 3 2 3 2 2 4 5 4" xfId="20442" xr:uid="{00000000-0005-0000-0000-0000EE4B0000}"/>
    <cellStyle name="Normal 3 2 3 2 2 4 6" xfId="20443" xr:uid="{00000000-0005-0000-0000-0000EF4B0000}"/>
    <cellStyle name="Normal 3 2 3 2 2 4 6 2" xfId="20444" xr:uid="{00000000-0005-0000-0000-0000F04B0000}"/>
    <cellStyle name="Normal 3 2 3 2 2 4 6 2 2" xfId="20445" xr:uid="{00000000-0005-0000-0000-0000F14B0000}"/>
    <cellStyle name="Normal 3 2 3 2 2 4 6 2 2 2" xfId="20446" xr:uid="{00000000-0005-0000-0000-0000F24B0000}"/>
    <cellStyle name="Normal 3 2 3 2 2 4 6 2 3" xfId="20447" xr:uid="{00000000-0005-0000-0000-0000F34B0000}"/>
    <cellStyle name="Normal 3 2 3 2 2 4 6 3" xfId="20448" xr:uid="{00000000-0005-0000-0000-0000F44B0000}"/>
    <cellStyle name="Normal 3 2 3 2 2 4 6 3 2" xfId="20449" xr:uid="{00000000-0005-0000-0000-0000F54B0000}"/>
    <cellStyle name="Normal 3 2 3 2 2 4 6 4" xfId="20450" xr:uid="{00000000-0005-0000-0000-0000F64B0000}"/>
    <cellStyle name="Normal 3 2 3 2 2 4 7" xfId="20451" xr:uid="{00000000-0005-0000-0000-0000F74B0000}"/>
    <cellStyle name="Normal 3 2 3 2 2 4 7 2" xfId="20452" xr:uid="{00000000-0005-0000-0000-0000F84B0000}"/>
    <cellStyle name="Normal 3 2 3 2 2 4 7 2 2" xfId="20453" xr:uid="{00000000-0005-0000-0000-0000F94B0000}"/>
    <cellStyle name="Normal 3 2 3 2 2 4 7 3" xfId="20454" xr:uid="{00000000-0005-0000-0000-0000FA4B0000}"/>
    <cellStyle name="Normal 3 2 3 2 2 4 8" xfId="20455" xr:uid="{00000000-0005-0000-0000-0000FB4B0000}"/>
    <cellStyle name="Normal 3 2 3 2 2 4 8 2" xfId="20456" xr:uid="{00000000-0005-0000-0000-0000FC4B0000}"/>
    <cellStyle name="Normal 3 2 3 2 2 4 9" xfId="20457" xr:uid="{00000000-0005-0000-0000-0000FD4B0000}"/>
    <cellStyle name="Normal 3 2 3 2 2 4 9 2" xfId="20458" xr:uid="{00000000-0005-0000-0000-0000FE4B0000}"/>
    <cellStyle name="Normal 3 2 3 2 2 5" xfId="20459" xr:uid="{00000000-0005-0000-0000-0000FF4B0000}"/>
    <cellStyle name="Normal 3 2 3 2 2 5 2" xfId="20460" xr:uid="{00000000-0005-0000-0000-0000004C0000}"/>
    <cellStyle name="Normal 3 2 3 2 2 5 2 2" xfId="20461" xr:uid="{00000000-0005-0000-0000-0000014C0000}"/>
    <cellStyle name="Normal 3 2 3 2 2 5 2 2 2" xfId="20462" xr:uid="{00000000-0005-0000-0000-0000024C0000}"/>
    <cellStyle name="Normal 3 2 3 2 2 5 2 2 2 2" xfId="20463" xr:uid="{00000000-0005-0000-0000-0000034C0000}"/>
    <cellStyle name="Normal 3 2 3 2 2 5 2 2 2 2 2" xfId="20464" xr:uid="{00000000-0005-0000-0000-0000044C0000}"/>
    <cellStyle name="Normal 3 2 3 2 2 5 2 2 2 2 2 2" xfId="20465" xr:uid="{00000000-0005-0000-0000-0000054C0000}"/>
    <cellStyle name="Normal 3 2 3 2 2 5 2 2 2 2 3" xfId="20466" xr:uid="{00000000-0005-0000-0000-0000064C0000}"/>
    <cellStyle name="Normal 3 2 3 2 2 5 2 2 2 3" xfId="20467" xr:uid="{00000000-0005-0000-0000-0000074C0000}"/>
    <cellStyle name="Normal 3 2 3 2 2 5 2 2 2 3 2" xfId="20468" xr:uid="{00000000-0005-0000-0000-0000084C0000}"/>
    <cellStyle name="Normal 3 2 3 2 2 5 2 2 2 4" xfId="20469" xr:uid="{00000000-0005-0000-0000-0000094C0000}"/>
    <cellStyle name="Normal 3 2 3 2 2 5 2 2 3" xfId="20470" xr:uid="{00000000-0005-0000-0000-00000A4C0000}"/>
    <cellStyle name="Normal 3 2 3 2 2 5 2 2 3 2" xfId="20471" xr:uid="{00000000-0005-0000-0000-00000B4C0000}"/>
    <cellStyle name="Normal 3 2 3 2 2 5 2 2 3 2 2" xfId="20472" xr:uid="{00000000-0005-0000-0000-00000C4C0000}"/>
    <cellStyle name="Normal 3 2 3 2 2 5 2 2 3 3" xfId="20473" xr:uid="{00000000-0005-0000-0000-00000D4C0000}"/>
    <cellStyle name="Normal 3 2 3 2 2 5 2 2 4" xfId="20474" xr:uid="{00000000-0005-0000-0000-00000E4C0000}"/>
    <cellStyle name="Normal 3 2 3 2 2 5 2 2 4 2" xfId="20475" xr:uid="{00000000-0005-0000-0000-00000F4C0000}"/>
    <cellStyle name="Normal 3 2 3 2 2 5 2 2 5" xfId="20476" xr:uid="{00000000-0005-0000-0000-0000104C0000}"/>
    <cellStyle name="Normal 3 2 3 2 2 5 2 3" xfId="20477" xr:uid="{00000000-0005-0000-0000-0000114C0000}"/>
    <cellStyle name="Normal 3 2 3 2 2 5 2 3 2" xfId="20478" xr:uid="{00000000-0005-0000-0000-0000124C0000}"/>
    <cellStyle name="Normal 3 2 3 2 2 5 2 3 2 2" xfId="20479" xr:uid="{00000000-0005-0000-0000-0000134C0000}"/>
    <cellStyle name="Normal 3 2 3 2 2 5 2 3 2 2 2" xfId="20480" xr:uid="{00000000-0005-0000-0000-0000144C0000}"/>
    <cellStyle name="Normal 3 2 3 2 2 5 2 3 2 3" xfId="20481" xr:uid="{00000000-0005-0000-0000-0000154C0000}"/>
    <cellStyle name="Normal 3 2 3 2 2 5 2 3 3" xfId="20482" xr:uid="{00000000-0005-0000-0000-0000164C0000}"/>
    <cellStyle name="Normal 3 2 3 2 2 5 2 3 3 2" xfId="20483" xr:uid="{00000000-0005-0000-0000-0000174C0000}"/>
    <cellStyle name="Normal 3 2 3 2 2 5 2 3 4" xfId="20484" xr:uid="{00000000-0005-0000-0000-0000184C0000}"/>
    <cellStyle name="Normal 3 2 3 2 2 5 2 4" xfId="20485" xr:uid="{00000000-0005-0000-0000-0000194C0000}"/>
    <cellStyle name="Normal 3 2 3 2 2 5 2 4 2" xfId="20486" xr:uid="{00000000-0005-0000-0000-00001A4C0000}"/>
    <cellStyle name="Normal 3 2 3 2 2 5 2 4 2 2" xfId="20487" xr:uid="{00000000-0005-0000-0000-00001B4C0000}"/>
    <cellStyle name="Normal 3 2 3 2 2 5 2 4 2 2 2" xfId="20488" xr:uid="{00000000-0005-0000-0000-00001C4C0000}"/>
    <cellStyle name="Normal 3 2 3 2 2 5 2 4 2 3" xfId="20489" xr:uid="{00000000-0005-0000-0000-00001D4C0000}"/>
    <cellStyle name="Normal 3 2 3 2 2 5 2 4 3" xfId="20490" xr:uid="{00000000-0005-0000-0000-00001E4C0000}"/>
    <cellStyle name="Normal 3 2 3 2 2 5 2 4 3 2" xfId="20491" xr:uid="{00000000-0005-0000-0000-00001F4C0000}"/>
    <cellStyle name="Normal 3 2 3 2 2 5 2 4 4" xfId="20492" xr:uid="{00000000-0005-0000-0000-0000204C0000}"/>
    <cellStyle name="Normal 3 2 3 2 2 5 2 5" xfId="20493" xr:uid="{00000000-0005-0000-0000-0000214C0000}"/>
    <cellStyle name="Normal 3 2 3 2 2 5 2 5 2" xfId="20494" xr:uid="{00000000-0005-0000-0000-0000224C0000}"/>
    <cellStyle name="Normal 3 2 3 2 2 5 2 5 2 2" xfId="20495" xr:uid="{00000000-0005-0000-0000-0000234C0000}"/>
    <cellStyle name="Normal 3 2 3 2 2 5 2 5 3" xfId="20496" xr:uid="{00000000-0005-0000-0000-0000244C0000}"/>
    <cellStyle name="Normal 3 2 3 2 2 5 2 6" xfId="20497" xr:uid="{00000000-0005-0000-0000-0000254C0000}"/>
    <cellStyle name="Normal 3 2 3 2 2 5 2 6 2" xfId="20498" xr:uid="{00000000-0005-0000-0000-0000264C0000}"/>
    <cellStyle name="Normal 3 2 3 2 2 5 2 7" xfId="20499" xr:uid="{00000000-0005-0000-0000-0000274C0000}"/>
    <cellStyle name="Normal 3 2 3 2 2 5 2 7 2" xfId="20500" xr:uid="{00000000-0005-0000-0000-0000284C0000}"/>
    <cellStyle name="Normal 3 2 3 2 2 5 2 8" xfId="20501" xr:uid="{00000000-0005-0000-0000-0000294C0000}"/>
    <cellStyle name="Normal 3 2 3 2 2 5 3" xfId="20502" xr:uid="{00000000-0005-0000-0000-00002A4C0000}"/>
    <cellStyle name="Normal 3 2 3 2 2 5 3 2" xfId="20503" xr:uid="{00000000-0005-0000-0000-00002B4C0000}"/>
    <cellStyle name="Normal 3 2 3 2 2 5 3 2 2" xfId="20504" xr:uid="{00000000-0005-0000-0000-00002C4C0000}"/>
    <cellStyle name="Normal 3 2 3 2 2 5 3 2 2 2" xfId="20505" xr:uid="{00000000-0005-0000-0000-00002D4C0000}"/>
    <cellStyle name="Normal 3 2 3 2 2 5 3 2 2 2 2" xfId="20506" xr:uid="{00000000-0005-0000-0000-00002E4C0000}"/>
    <cellStyle name="Normal 3 2 3 2 2 5 3 2 2 3" xfId="20507" xr:uid="{00000000-0005-0000-0000-00002F4C0000}"/>
    <cellStyle name="Normal 3 2 3 2 2 5 3 2 3" xfId="20508" xr:uid="{00000000-0005-0000-0000-0000304C0000}"/>
    <cellStyle name="Normal 3 2 3 2 2 5 3 2 3 2" xfId="20509" xr:uid="{00000000-0005-0000-0000-0000314C0000}"/>
    <cellStyle name="Normal 3 2 3 2 2 5 3 2 4" xfId="20510" xr:uid="{00000000-0005-0000-0000-0000324C0000}"/>
    <cellStyle name="Normal 3 2 3 2 2 5 3 3" xfId="20511" xr:uid="{00000000-0005-0000-0000-0000334C0000}"/>
    <cellStyle name="Normal 3 2 3 2 2 5 3 3 2" xfId="20512" xr:uid="{00000000-0005-0000-0000-0000344C0000}"/>
    <cellStyle name="Normal 3 2 3 2 2 5 3 3 2 2" xfId="20513" xr:uid="{00000000-0005-0000-0000-0000354C0000}"/>
    <cellStyle name="Normal 3 2 3 2 2 5 3 3 3" xfId="20514" xr:uid="{00000000-0005-0000-0000-0000364C0000}"/>
    <cellStyle name="Normal 3 2 3 2 2 5 3 4" xfId="20515" xr:uid="{00000000-0005-0000-0000-0000374C0000}"/>
    <cellStyle name="Normal 3 2 3 2 2 5 3 4 2" xfId="20516" xr:uid="{00000000-0005-0000-0000-0000384C0000}"/>
    <cellStyle name="Normal 3 2 3 2 2 5 3 5" xfId="20517" xr:uid="{00000000-0005-0000-0000-0000394C0000}"/>
    <cellStyle name="Normal 3 2 3 2 2 5 4" xfId="20518" xr:uid="{00000000-0005-0000-0000-00003A4C0000}"/>
    <cellStyle name="Normal 3 2 3 2 2 5 4 2" xfId="20519" xr:uid="{00000000-0005-0000-0000-00003B4C0000}"/>
    <cellStyle name="Normal 3 2 3 2 2 5 4 2 2" xfId="20520" xr:uid="{00000000-0005-0000-0000-00003C4C0000}"/>
    <cellStyle name="Normal 3 2 3 2 2 5 4 2 2 2" xfId="20521" xr:uid="{00000000-0005-0000-0000-00003D4C0000}"/>
    <cellStyle name="Normal 3 2 3 2 2 5 4 2 3" xfId="20522" xr:uid="{00000000-0005-0000-0000-00003E4C0000}"/>
    <cellStyle name="Normal 3 2 3 2 2 5 4 3" xfId="20523" xr:uid="{00000000-0005-0000-0000-00003F4C0000}"/>
    <cellStyle name="Normal 3 2 3 2 2 5 4 3 2" xfId="20524" xr:uid="{00000000-0005-0000-0000-0000404C0000}"/>
    <cellStyle name="Normal 3 2 3 2 2 5 4 4" xfId="20525" xr:uid="{00000000-0005-0000-0000-0000414C0000}"/>
    <cellStyle name="Normal 3 2 3 2 2 5 5" xfId="20526" xr:uid="{00000000-0005-0000-0000-0000424C0000}"/>
    <cellStyle name="Normal 3 2 3 2 2 5 5 2" xfId="20527" xr:uid="{00000000-0005-0000-0000-0000434C0000}"/>
    <cellStyle name="Normal 3 2 3 2 2 5 5 2 2" xfId="20528" xr:uid="{00000000-0005-0000-0000-0000444C0000}"/>
    <cellStyle name="Normal 3 2 3 2 2 5 5 2 2 2" xfId="20529" xr:uid="{00000000-0005-0000-0000-0000454C0000}"/>
    <cellStyle name="Normal 3 2 3 2 2 5 5 2 3" xfId="20530" xr:uid="{00000000-0005-0000-0000-0000464C0000}"/>
    <cellStyle name="Normal 3 2 3 2 2 5 5 3" xfId="20531" xr:uid="{00000000-0005-0000-0000-0000474C0000}"/>
    <cellStyle name="Normal 3 2 3 2 2 5 5 3 2" xfId="20532" xr:uid="{00000000-0005-0000-0000-0000484C0000}"/>
    <cellStyle name="Normal 3 2 3 2 2 5 5 4" xfId="20533" xr:uid="{00000000-0005-0000-0000-0000494C0000}"/>
    <cellStyle name="Normal 3 2 3 2 2 5 6" xfId="20534" xr:uid="{00000000-0005-0000-0000-00004A4C0000}"/>
    <cellStyle name="Normal 3 2 3 2 2 5 6 2" xfId="20535" xr:uid="{00000000-0005-0000-0000-00004B4C0000}"/>
    <cellStyle name="Normal 3 2 3 2 2 5 6 2 2" xfId="20536" xr:uid="{00000000-0005-0000-0000-00004C4C0000}"/>
    <cellStyle name="Normal 3 2 3 2 2 5 6 3" xfId="20537" xr:uid="{00000000-0005-0000-0000-00004D4C0000}"/>
    <cellStyle name="Normal 3 2 3 2 2 5 7" xfId="20538" xr:uid="{00000000-0005-0000-0000-00004E4C0000}"/>
    <cellStyle name="Normal 3 2 3 2 2 5 7 2" xfId="20539" xr:uid="{00000000-0005-0000-0000-00004F4C0000}"/>
    <cellStyle name="Normal 3 2 3 2 2 5 8" xfId="20540" xr:uid="{00000000-0005-0000-0000-0000504C0000}"/>
    <cellStyle name="Normal 3 2 3 2 2 5 8 2" xfId="20541" xr:uid="{00000000-0005-0000-0000-0000514C0000}"/>
    <cellStyle name="Normal 3 2 3 2 2 5 9" xfId="20542" xr:uid="{00000000-0005-0000-0000-0000524C0000}"/>
    <cellStyle name="Normal 3 2 3 2 2 6" xfId="20543" xr:uid="{00000000-0005-0000-0000-0000534C0000}"/>
    <cellStyle name="Normal 3 2 3 2 2 6 2" xfId="20544" xr:uid="{00000000-0005-0000-0000-0000544C0000}"/>
    <cellStyle name="Normal 3 2 3 2 2 6 2 2" xfId="20545" xr:uid="{00000000-0005-0000-0000-0000554C0000}"/>
    <cellStyle name="Normal 3 2 3 2 2 6 2 2 2" xfId="20546" xr:uid="{00000000-0005-0000-0000-0000564C0000}"/>
    <cellStyle name="Normal 3 2 3 2 2 6 2 2 2 2" xfId="20547" xr:uid="{00000000-0005-0000-0000-0000574C0000}"/>
    <cellStyle name="Normal 3 2 3 2 2 6 2 2 2 2 2" xfId="20548" xr:uid="{00000000-0005-0000-0000-0000584C0000}"/>
    <cellStyle name="Normal 3 2 3 2 2 6 2 2 2 3" xfId="20549" xr:uid="{00000000-0005-0000-0000-0000594C0000}"/>
    <cellStyle name="Normal 3 2 3 2 2 6 2 2 3" xfId="20550" xr:uid="{00000000-0005-0000-0000-00005A4C0000}"/>
    <cellStyle name="Normal 3 2 3 2 2 6 2 2 3 2" xfId="20551" xr:uid="{00000000-0005-0000-0000-00005B4C0000}"/>
    <cellStyle name="Normal 3 2 3 2 2 6 2 2 4" xfId="20552" xr:uid="{00000000-0005-0000-0000-00005C4C0000}"/>
    <cellStyle name="Normal 3 2 3 2 2 6 2 3" xfId="20553" xr:uid="{00000000-0005-0000-0000-00005D4C0000}"/>
    <cellStyle name="Normal 3 2 3 2 2 6 2 3 2" xfId="20554" xr:uid="{00000000-0005-0000-0000-00005E4C0000}"/>
    <cellStyle name="Normal 3 2 3 2 2 6 2 3 2 2" xfId="20555" xr:uid="{00000000-0005-0000-0000-00005F4C0000}"/>
    <cellStyle name="Normal 3 2 3 2 2 6 2 3 3" xfId="20556" xr:uid="{00000000-0005-0000-0000-0000604C0000}"/>
    <cellStyle name="Normal 3 2 3 2 2 6 2 4" xfId="20557" xr:uid="{00000000-0005-0000-0000-0000614C0000}"/>
    <cellStyle name="Normal 3 2 3 2 2 6 2 4 2" xfId="20558" xr:uid="{00000000-0005-0000-0000-0000624C0000}"/>
    <cellStyle name="Normal 3 2 3 2 2 6 2 5" xfId="20559" xr:uid="{00000000-0005-0000-0000-0000634C0000}"/>
    <cellStyle name="Normal 3 2 3 2 2 6 3" xfId="20560" xr:uid="{00000000-0005-0000-0000-0000644C0000}"/>
    <cellStyle name="Normal 3 2 3 2 2 6 3 2" xfId="20561" xr:uid="{00000000-0005-0000-0000-0000654C0000}"/>
    <cellStyle name="Normal 3 2 3 2 2 6 3 2 2" xfId="20562" xr:uid="{00000000-0005-0000-0000-0000664C0000}"/>
    <cellStyle name="Normal 3 2 3 2 2 6 3 2 2 2" xfId="20563" xr:uid="{00000000-0005-0000-0000-0000674C0000}"/>
    <cellStyle name="Normal 3 2 3 2 2 6 3 2 3" xfId="20564" xr:uid="{00000000-0005-0000-0000-0000684C0000}"/>
    <cellStyle name="Normal 3 2 3 2 2 6 3 3" xfId="20565" xr:uid="{00000000-0005-0000-0000-0000694C0000}"/>
    <cellStyle name="Normal 3 2 3 2 2 6 3 3 2" xfId="20566" xr:uid="{00000000-0005-0000-0000-00006A4C0000}"/>
    <cellStyle name="Normal 3 2 3 2 2 6 3 4" xfId="20567" xr:uid="{00000000-0005-0000-0000-00006B4C0000}"/>
    <cellStyle name="Normal 3 2 3 2 2 6 4" xfId="20568" xr:uid="{00000000-0005-0000-0000-00006C4C0000}"/>
    <cellStyle name="Normal 3 2 3 2 2 6 4 2" xfId="20569" xr:uid="{00000000-0005-0000-0000-00006D4C0000}"/>
    <cellStyle name="Normal 3 2 3 2 2 6 4 2 2" xfId="20570" xr:uid="{00000000-0005-0000-0000-00006E4C0000}"/>
    <cellStyle name="Normal 3 2 3 2 2 6 4 2 2 2" xfId="20571" xr:uid="{00000000-0005-0000-0000-00006F4C0000}"/>
    <cellStyle name="Normal 3 2 3 2 2 6 4 2 3" xfId="20572" xr:uid="{00000000-0005-0000-0000-0000704C0000}"/>
    <cellStyle name="Normal 3 2 3 2 2 6 4 3" xfId="20573" xr:uid="{00000000-0005-0000-0000-0000714C0000}"/>
    <cellStyle name="Normal 3 2 3 2 2 6 4 3 2" xfId="20574" xr:uid="{00000000-0005-0000-0000-0000724C0000}"/>
    <cellStyle name="Normal 3 2 3 2 2 6 4 4" xfId="20575" xr:uid="{00000000-0005-0000-0000-0000734C0000}"/>
    <cellStyle name="Normal 3 2 3 2 2 6 5" xfId="20576" xr:uid="{00000000-0005-0000-0000-0000744C0000}"/>
    <cellStyle name="Normal 3 2 3 2 2 6 5 2" xfId="20577" xr:uid="{00000000-0005-0000-0000-0000754C0000}"/>
    <cellStyle name="Normal 3 2 3 2 2 6 5 2 2" xfId="20578" xr:uid="{00000000-0005-0000-0000-0000764C0000}"/>
    <cellStyle name="Normal 3 2 3 2 2 6 5 3" xfId="20579" xr:uid="{00000000-0005-0000-0000-0000774C0000}"/>
    <cellStyle name="Normal 3 2 3 2 2 6 6" xfId="20580" xr:uid="{00000000-0005-0000-0000-0000784C0000}"/>
    <cellStyle name="Normal 3 2 3 2 2 6 6 2" xfId="20581" xr:uid="{00000000-0005-0000-0000-0000794C0000}"/>
    <cellStyle name="Normal 3 2 3 2 2 6 7" xfId="20582" xr:uid="{00000000-0005-0000-0000-00007A4C0000}"/>
    <cellStyle name="Normal 3 2 3 2 2 6 7 2" xfId="20583" xr:uid="{00000000-0005-0000-0000-00007B4C0000}"/>
    <cellStyle name="Normal 3 2 3 2 2 6 8" xfId="20584" xr:uid="{00000000-0005-0000-0000-00007C4C0000}"/>
    <cellStyle name="Normal 3 2 3 2 2 7" xfId="20585" xr:uid="{00000000-0005-0000-0000-00007D4C0000}"/>
    <cellStyle name="Normal 3 2 3 2 2 7 2" xfId="20586" xr:uid="{00000000-0005-0000-0000-00007E4C0000}"/>
    <cellStyle name="Normal 3 2 3 2 2 7 2 2" xfId="20587" xr:uid="{00000000-0005-0000-0000-00007F4C0000}"/>
    <cellStyle name="Normal 3 2 3 2 2 7 2 2 2" xfId="20588" xr:uid="{00000000-0005-0000-0000-0000804C0000}"/>
    <cellStyle name="Normal 3 2 3 2 2 7 2 2 2 2" xfId="20589" xr:uid="{00000000-0005-0000-0000-0000814C0000}"/>
    <cellStyle name="Normal 3 2 3 2 2 7 2 2 2 2 2" xfId="20590" xr:uid="{00000000-0005-0000-0000-0000824C0000}"/>
    <cellStyle name="Normal 3 2 3 2 2 7 2 2 2 3" xfId="20591" xr:uid="{00000000-0005-0000-0000-0000834C0000}"/>
    <cellStyle name="Normal 3 2 3 2 2 7 2 2 3" xfId="20592" xr:uid="{00000000-0005-0000-0000-0000844C0000}"/>
    <cellStyle name="Normal 3 2 3 2 2 7 2 2 3 2" xfId="20593" xr:uid="{00000000-0005-0000-0000-0000854C0000}"/>
    <cellStyle name="Normal 3 2 3 2 2 7 2 2 4" xfId="20594" xr:uid="{00000000-0005-0000-0000-0000864C0000}"/>
    <cellStyle name="Normal 3 2 3 2 2 7 2 3" xfId="20595" xr:uid="{00000000-0005-0000-0000-0000874C0000}"/>
    <cellStyle name="Normal 3 2 3 2 2 7 2 3 2" xfId="20596" xr:uid="{00000000-0005-0000-0000-0000884C0000}"/>
    <cellStyle name="Normal 3 2 3 2 2 7 2 3 2 2" xfId="20597" xr:uid="{00000000-0005-0000-0000-0000894C0000}"/>
    <cellStyle name="Normal 3 2 3 2 2 7 2 3 3" xfId="20598" xr:uid="{00000000-0005-0000-0000-00008A4C0000}"/>
    <cellStyle name="Normal 3 2 3 2 2 7 2 4" xfId="20599" xr:uid="{00000000-0005-0000-0000-00008B4C0000}"/>
    <cellStyle name="Normal 3 2 3 2 2 7 2 4 2" xfId="20600" xr:uid="{00000000-0005-0000-0000-00008C4C0000}"/>
    <cellStyle name="Normal 3 2 3 2 2 7 2 5" xfId="20601" xr:uid="{00000000-0005-0000-0000-00008D4C0000}"/>
    <cellStyle name="Normal 3 2 3 2 2 7 3" xfId="20602" xr:uid="{00000000-0005-0000-0000-00008E4C0000}"/>
    <cellStyle name="Normal 3 2 3 2 2 7 3 2" xfId="20603" xr:uid="{00000000-0005-0000-0000-00008F4C0000}"/>
    <cellStyle name="Normal 3 2 3 2 2 7 3 2 2" xfId="20604" xr:uid="{00000000-0005-0000-0000-0000904C0000}"/>
    <cellStyle name="Normal 3 2 3 2 2 7 3 2 2 2" xfId="20605" xr:uid="{00000000-0005-0000-0000-0000914C0000}"/>
    <cellStyle name="Normal 3 2 3 2 2 7 3 2 3" xfId="20606" xr:uid="{00000000-0005-0000-0000-0000924C0000}"/>
    <cellStyle name="Normal 3 2 3 2 2 7 3 3" xfId="20607" xr:uid="{00000000-0005-0000-0000-0000934C0000}"/>
    <cellStyle name="Normal 3 2 3 2 2 7 3 3 2" xfId="20608" xr:uid="{00000000-0005-0000-0000-0000944C0000}"/>
    <cellStyle name="Normal 3 2 3 2 2 7 3 4" xfId="20609" xr:uid="{00000000-0005-0000-0000-0000954C0000}"/>
    <cellStyle name="Normal 3 2 3 2 2 7 4" xfId="20610" xr:uid="{00000000-0005-0000-0000-0000964C0000}"/>
    <cellStyle name="Normal 3 2 3 2 2 7 4 2" xfId="20611" xr:uid="{00000000-0005-0000-0000-0000974C0000}"/>
    <cellStyle name="Normal 3 2 3 2 2 7 4 2 2" xfId="20612" xr:uid="{00000000-0005-0000-0000-0000984C0000}"/>
    <cellStyle name="Normal 3 2 3 2 2 7 4 3" xfId="20613" xr:uid="{00000000-0005-0000-0000-0000994C0000}"/>
    <cellStyle name="Normal 3 2 3 2 2 7 5" xfId="20614" xr:uid="{00000000-0005-0000-0000-00009A4C0000}"/>
    <cellStyle name="Normal 3 2 3 2 2 7 5 2" xfId="20615" xr:uid="{00000000-0005-0000-0000-00009B4C0000}"/>
    <cellStyle name="Normal 3 2 3 2 2 7 6" xfId="20616" xr:uid="{00000000-0005-0000-0000-00009C4C0000}"/>
    <cellStyle name="Normal 3 2 3 2 2 8" xfId="20617" xr:uid="{00000000-0005-0000-0000-00009D4C0000}"/>
    <cellStyle name="Normal 3 2 3 2 2 8 2" xfId="20618" xr:uid="{00000000-0005-0000-0000-00009E4C0000}"/>
    <cellStyle name="Normal 3 2 3 2 2 8 2 2" xfId="20619" xr:uid="{00000000-0005-0000-0000-00009F4C0000}"/>
    <cellStyle name="Normal 3 2 3 2 2 8 2 2 2" xfId="20620" xr:uid="{00000000-0005-0000-0000-0000A04C0000}"/>
    <cellStyle name="Normal 3 2 3 2 2 8 2 2 2 2" xfId="20621" xr:uid="{00000000-0005-0000-0000-0000A14C0000}"/>
    <cellStyle name="Normal 3 2 3 2 2 8 2 2 2 2 2" xfId="20622" xr:uid="{00000000-0005-0000-0000-0000A24C0000}"/>
    <cellStyle name="Normal 3 2 3 2 2 8 2 2 2 3" xfId="20623" xr:uid="{00000000-0005-0000-0000-0000A34C0000}"/>
    <cellStyle name="Normal 3 2 3 2 2 8 2 2 3" xfId="20624" xr:uid="{00000000-0005-0000-0000-0000A44C0000}"/>
    <cellStyle name="Normal 3 2 3 2 2 8 2 2 3 2" xfId="20625" xr:uid="{00000000-0005-0000-0000-0000A54C0000}"/>
    <cellStyle name="Normal 3 2 3 2 2 8 2 2 4" xfId="20626" xr:uid="{00000000-0005-0000-0000-0000A64C0000}"/>
    <cellStyle name="Normal 3 2 3 2 2 8 2 3" xfId="20627" xr:uid="{00000000-0005-0000-0000-0000A74C0000}"/>
    <cellStyle name="Normal 3 2 3 2 2 8 2 3 2" xfId="20628" xr:uid="{00000000-0005-0000-0000-0000A84C0000}"/>
    <cellStyle name="Normal 3 2 3 2 2 8 2 3 2 2" xfId="20629" xr:uid="{00000000-0005-0000-0000-0000A94C0000}"/>
    <cellStyle name="Normal 3 2 3 2 2 8 2 3 3" xfId="20630" xr:uid="{00000000-0005-0000-0000-0000AA4C0000}"/>
    <cellStyle name="Normal 3 2 3 2 2 8 2 4" xfId="20631" xr:uid="{00000000-0005-0000-0000-0000AB4C0000}"/>
    <cellStyle name="Normal 3 2 3 2 2 8 2 4 2" xfId="20632" xr:uid="{00000000-0005-0000-0000-0000AC4C0000}"/>
    <cellStyle name="Normal 3 2 3 2 2 8 2 5" xfId="20633" xr:uid="{00000000-0005-0000-0000-0000AD4C0000}"/>
    <cellStyle name="Normal 3 2 3 2 2 8 3" xfId="20634" xr:uid="{00000000-0005-0000-0000-0000AE4C0000}"/>
    <cellStyle name="Normal 3 2 3 2 2 8 3 2" xfId="20635" xr:uid="{00000000-0005-0000-0000-0000AF4C0000}"/>
    <cellStyle name="Normal 3 2 3 2 2 8 3 2 2" xfId="20636" xr:uid="{00000000-0005-0000-0000-0000B04C0000}"/>
    <cellStyle name="Normal 3 2 3 2 2 8 3 2 2 2" xfId="20637" xr:uid="{00000000-0005-0000-0000-0000B14C0000}"/>
    <cellStyle name="Normal 3 2 3 2 2 8 3 2 3" xfId="20638" xr:uid="{00000000-0005-0000-0000-0000B24C0000}"/>
    <cellStyle name="Normal 3 2 3 2 2 8 3 3" xfId="20639" xr:uid="{00000000-0005-0000-0000-0000B34C0000}"/>
    <cellStyle name="Normal 3 2 3 2 2 8 3 3 2" xfId="20640" xr:uid="{00000000-0005-0000-0000-0000B44C0000}"/>
    <cellStyle name="Normal 3 2 3 2 2 8 3 4" xfId="20641" xr:uid="{00000000-0005-0000-0000-0000B54C0000}"/>
    <cellStyle name="Normal 3 2 3 2 2 8 4" xfId="20642" xr:uid="{00000000-0005-0000-0000-0000B64C0000}"/>
    <cellStyle name="Normal 3 2 3 2 2 8 4 2" xfId="20643" xr:uid="{00000000-0005-0000-0000-0000B74C0000}"/>
    <cellStyle name="Normal 3 2 3 2 2 8 4 2 2" xfId="20644" xr:uid="{00000000-0005-0000-0000-0000B84C0000}"/>
    <cellStyle name="Normal 3 2 3 2 2 8 4 3" xfId="20645" xr:uid="{00000000-0005-0000-0000-0000B94C0000}"/>
    <cellStyle name="Normal 3 2 3 2 2 8 5" xfId="20646" xr:uid="{00000000-0005-0000-0000-0000BA4C0000}"/>
    <cellStyle name="Normal 3 2 3 2 2 8 5 2" xfId="20647" xr:uid="{00000000-0005-0000-0000-0000BB4C0000}"/>
    <cellStyle name="Normal 3 2 3 2 2 8 6" xfId="20648" xr:uid="{00000000-0005-0000-0000-0000BC4C0000}"/>
    <cellStyle name="Normal 3 2 3 2 2 9" xfId="20649" xr:uid="{00000000-0005-0000-0000-0000BD4C0000}"/>
    <cellStyle name="Normal 3 2 3 2 2 9 2" xfId="20650" xr:uid="{00000000-0005-0000-0000-0000BE4C0000}"/>
    <cellStyle name="Normal 3 2 3 2 2 9 2 2" xfId="20651" xr:uid="{00000000-0005-0000-0000-0000BF4C0000}"/>
    <cellStyle name="Normal 3 2 3 2 2 9 2 2 2" xfId="20652" xr:uid="{00000000-0005-0000-0000-0000C04C0000}"/>
    <cellStyle name="Normal 3 2 3 2 2 9 2 2 2 2" xfId="20653" xr:uid="{00000000-0005-0000-0000-0000C14C0000}"/>
    <cellStyle name="Normal 3 2 3 2 2 9 2 2 3" xfId="20654" xr:uid="{00000000-0005-0000-0000-0000C24C0000}"/>
    <cellStyle name="Normal 3 2 3 2 2 9 2 3" xfId="20655" xr:uid="{00000000-0005-0000-0000-0000C34C0000}"/>
    <cellStyle name="Normal 3 2 3 2 2 9 2 3 2" xfId="20656" xr:uid="{00000000-0005-0000-0000-0000C44C0000}"/>
    <cellStyle name="Normal 3 2 3 2 2 9 2 4" xfId="20657" xr:uid="{00000000-0005-0000-0000-0000C54C0000}"/>
    <cellStyle name="Normal 3 2 3 2 2 9 3" xfId="20658" xr:uid="{00000000-0005-0000-0000-0000C64C0000}"/>
    <cellStyle name="Normal 3 2 3 2 2 9 3 2" xfId="20659" xr:uid="{00000000-0005-0000-0000-0000C74C0000}"/>
    <cellStyle name="Normal 3 2 3 2 2 9 3 2 2" xfId="20660" xr:uid="{00000000-0005-0000-0000-0000C84C0000}"/>
    <cellStyle name="Normal 3 2 3 2 2 9 3 3" xfId="20661" xr:uid="{00000000-0005-0000-0000-0000C94C0000}"/>
    <cellStyle name="Normal 3 2 3 2 2 9 4" xfId="20662" xr:uid="{00000000-0005-0000-0000-0000CA4C0000}"/>
    <cellStyle name="Normal 3 2 3 2 2 9 4 2" xfId="20663" xr:uid="{00000000-0005-0000-0000-0000CB4C0000}"/>
    <cellStyle name="Normal 3 2 3 2 2 9 5" xfId="20664" xr:uid="{00000000-0005-0000-0000-0000CC4C0000}"/>
    <cellStyle name="Normal 3 2 3 2 3" xfId="20665" xr:uid="{00000000-0005-0000-0000-0000CD4C0000}"/>
    <cellStyle name="Normal 3 2 3 2 3 10" xfId="20666" xr:uid="{00000000-0005-0000-0000-0000CE4C0000}"/>
    <cellStyle name="Normal 3 2 3 2 3 2" xfId="20667" xr:uid="{00000000-0005-0000-0000-0000CF4C0000}"/>
    <cellStyle name="Normal 3 2 3 2 3 2 2" xfId="20668" xr:uid="{00000000-0005-0000-0000-0000D04C0000}"/>
    <cellStyle name="Normal 3 2 3 2 3 2 2 2" xfId="20669" xr:uid="{00000000-0005-0000-0000-0000D14C0000}"/>
    <cellStyle name="Normal 3 2 3 2 3 2 2 2 2" xfId="20670" xr:uid="{00000000-0005-0000-0000-0000D24C0000}"/>
    <cellStyle name="Normal 3 2 3 2 3 2 2 2 2 2" xfId="20671" xr:uid="{00000000-0005-0000-0000-0000D34C0000}"/>
    <cellStyle name="Normal 3 2 3 2 3 2 2 2 2 2 2" xfId="20672" xr:uid="{00000000-0005-0000-0000-0000D44C0000}"/>
    <cellStyle name="Normal 3 2 3 2 3 2 2 2 2 2 2 2" xfId="20673" xr:uid="{00000000-0005-0000-0000-0000D54C0000}"/>
    <cellStyle name="Normal 3 2 3 2 3 2 2 2 2 2 3" xfId="20674" xr:uid="{00000000-0005-0000-0000-0000D64C0000}"/>
    <cellStyle name="Normal 3 2 3 2 3 2 2 2 2 3" xfId="20675" xr:uid="{00000000-0005-0000-0000-0000D74C0000}"/>
    <cellStyle name="Normal 3 2 3 2 3 2 2 2 2 3 2" xfId="20676" xr:uid="{00000000-0005-0000-0000-0000D84C0000}"/>
    <cellStyle name="Normal 3 2 3 2 3 2 2 2 2 4" xfId="20677" xr:uid="{00000000-0005-0000-0000-0000D94C0000}"/>
    <cellStyle name="Normal 3 2 3 2 3 2 2 2 3" xfId="20678" xr:uid="{00000000-0005-0000-0000-0000DA4C0000}"/>
    <cellStyle name="Normal 3 2 3 2 3 2 2 2 3 2" xfId="20679" xr:uid="{00000000-0005-0000-0000-0000DB4C0000}"/>
    <cellStyle name="Normal 3 2 3 2 3 2 2 2 3 2 2" xfId="20680" xr:uid="{00000000-0005-0000-0000-0000DC4C0000}"/>
    <cellStyle name="Normal 3 2 3 2 3 2 2 2 3 3" xfId="20681" xr:uid="{00000000-0005-0000-0000-0000DD4C0000}"/>
    <cellStyle name="Normal 3 2 3 2 3 2 2 2 4" xfId="20682" xr:uid="{00000000-0005-0000-0000-0000DE4C0000}"/>
    <cellStyle name="Normal 3 2 3 2 3 2 2 2 4 2" xfId="20683" xr:uid="{00000000-0005-0000-0000-0000DF4C0000}"/>
    <cellStyle name="Normal 3 2 3 2 3 2 2 2 5" xfId="20684" xr:uid="{00000000-0005-0000-0000-0000E04C0000}"/>
    <cellStyle name="Normal 3 2 3 2 3 2 2 3" xfId="20685" xr:uid="{00000000-0005-0000-0000-0000E14C0000}"/>
    <cellStyle name="Normal 3 2 3 2 3 2 2 3 2" xfId="20686" xr:uid="{00000000-0005-0000-0000-0000E24C0000}"/>
    <cellStyle name="Normal 3 2 3 2 3 2 2 3 2 2" xfId="20687" xr:uid="{00000000-0005-0000-0000-0000E34C0000}"/>
    <cellStyle name="Normal 3 2 3 2 3 2 2 3 2 2 2" xfId="20688" xr:uid="{00000000-0005-0000-0000-0000E44C0000}"/>
    <cellStyle name="Normal 3 2 3 2 3 2 2 3 2 3" xfId="20689" xr:uid="{00000000-0005-0000-0000-0000E54C0000}"/>
    <cellStyle name="Normal 3 2 3 2 3 2 2 3 3" xfId="20690" xr:uid="{00000000-0005-0000-0000-0000E64C0000}"/>
    <cellStyle name="Normal 3 2 3 2 3 2 2 3 3 2" xfId="20691" xr:uid="{00000000-0005-0000-0000-0000E74C0000}"/>
    <cellStyle name="Normal 3 2 3 2 3 2 2 3 4" xfId="20692" xr:uid="{00000000-0005-0000-0000-0000E84C0000}"/>
    <cellStyle name="Normal 3 2 3 2 3 2 2 4" xfId="20693" xr:uid="{00000000-0005-0000-0000-0000E94C0000}"/>
    <cellStyle name="Normal 3 2 3 2 3 2 2 4 2" xfId="20694" xr:uid="{00000000-0005-0000-0000-0000EA4C0000}"/>
    <cellStyle name="Normal 3 2 3 2 3 2 2 4 2 2" xfId="20695" xr:uid="{00000000-0005-0000-0000-0000EB4C0000}"/>
    <cellStyle name="Normal 3 2 3 2 3 2 2 4 2 2 2" xfId="20696" xr:uid="{00000000-0005-0000-0000-0000EC4C0000}"/>
    <cellStyle name="Normal 3 2 3 2 3 2 2 4 2 3" xfId="20697" xr:uid="{00000000-0005-0000-0000-0000ED4C0000}"/>
    <cellStyle name="Normal 3 2 3 2 3 2 2 4 3" xfId="20698" xr:uid="{00000000-0005-0000-0000-0000EE4C0000}"/>
    <cellStyle name="Normal 3 2 3 2 3 2 2 4 3 2" xfId="20699" xr:uid="{00000000-0005-0000-0000-0000EF4C0000}"/>
    <cellStyle name="Normal 3 2 3 2 3 2 2 4 4" xfId="20700" xr:uid="{00000000-0005-0000-0000-0000F04C0000}"/>
    <cellStyle name="Normal 3 2 3 2 3 2 2 5" xfId="20701" xr:uid="{00000000-0005-0000-0000-0000F14C0000}"/>
    <cellStyle name="Normal 3 2 3 2 3 2 2 5 2" xfId="20702" xr:uid="{00000000-0005-0000-0000-0000F24C0000}"/>
    <cellStyle name="Normal 3 2 3 2 3 2 2 5 2 2" xfId="20703" xr:uid="{00000000-0005-0000-0000-0000F34C0000}"/>
    <cellStyle name="Normal 3 2 3 2 3 2 2 5 3" xfId="20704" xr:uid="{00000000-0005-0000-0000-0000F44C0000}"/>
    <cellStyle name="Normal 3 2 3 2 3 2 2 6" xfId="20705" xr:uid="{00000000-0005-0000-0000-0000F54C0000}"/>
    <cellStyle name="Normal 3 2 3 2 3 2 2 6 2" xfId="20706" xr:uid="{00000000-0005-0000-0000-0000F64C0000}"/>
    <cellStyle name="Normal 3 2 3 2 3 2 2 7" xfId="20707" xr:uid="{00000000-0005-0000-0000-0000F74C0000}"/>
    <cellStyle name="Normal 3 2 3 2 3 2 2 7 2" xfId="20708" xr:uid="{00000000-0005-0000-0000-0000F84C0000}"/>
    <cellStyle name="Normal 3 2 3 2 3 2 2 8" xfId="20709" xr:uid="{00000000-0005-0000-0000-0000F94C0000}"/>
    <cellStyle name="Normal 3 2 3 2 3 2 3" xfId="20710" xr:uid="{00000000-0005-0000-0000-0000FA4C0000}"/>
    <cellStyle name="Normal 3 2 3 2 3 2 3 2" xfId="20711" xr:uid="{00000000-0005-0000-0000-0000FB4C0000}"/>
    <cellStyle name="Normal 3 2 3 2 3 2 3 2 2" xfId="20712" xr:uid="{00000000-0005-0000-0000-0000FC4C0000}"/>
    <cellStyle name="Normal 3 2 3 2 3 2 3 2 2 2" xfId="20713" xr:uid="{00000000-0005-0000-0000-0000FD4C0000}"/>
    <cellStyle name="Normal 3 2 3 2 3 2 3 2 2 2 2" xfId="20714" xr:uid="{00000000-0005-0000-0000-0000FE4C0000}"/>
    <cellStyle name="Normal 3 2 3 2 3 2 3 2 2 3" xfId="20715" xr:uid="{00000000-0005-0000-0000-0000FF4C0000}"/>
    <cellStyle name="Normal 3 2 3 2 3 2 3 2 3" xfId="20716" xr:uid="{00000000-0005-0000-0000-0000004D0000}"/>
    <cellStyle name="Normal 3 2 3 2 3 2 3 2 3 2" xfId="20717" xr:uid="{00000000-0005-0000-0000-0000014D0000}"/>
    <cellStyle name="Normal 3 2 3 2 3 2 3 2 4" xfId="20718" xr:uid="{00000000-0005-0000-0000-0000024D0000}"/>
    <cellStyle name="Normal 3 2 3 2 3 2 3 3" xfId="20719" xr:uid="{00000000-0005-0000-0000-0000034D0000}"/>
    <cellStyle name="Normal 3 2 3 2 3 2 3 3 2" xfId="20720" xr:uid="{00000000-0005-0000-0000-0000044D0000}"/>
    <cellStyle name="Normal 3 2 3 2 3 2 3 3 2 2" xfId="20721" xr:uid="{00000000-0005-0000-0000-0000054D0000}"/>
    <cellStyle name="Normal 3 2 3 2 3 2 3 3 3" xfId="20722" xr:uid="{00000000-0005-0000-0000-0000064D0000}"/>
    <cellStyle name="Normal 3 2 3 2 3 2 3 4" xfId="20723" xr:uid="{00000000-0005-0000-0000-0000074D0000}"/>
    <cellStyle name="Normal 3 2 3 2 3 2 3 4 2" xfId="20724" xr:uid="{00000000-0005-0000-0000-0000084D0000}"/>
    <cellStyle name="Normal 3 2 3 2 3 2 3 5" xfId="20725" xr:uid="{00000000-0005-0000-0000-0000094D0000}"/>
    <cellStyle name="Normal 3 2 3 2 3 2 4" xfId="20726" xr:uid="{00000000-0005-0000-0000-00000A4D0000}"/>
    <cellStyle name="Normal 3 2 3 2 3 2 4 2" xfId="20727" xr:uid="{00000000-0005-0000-0000-00000B4D0000}"/>
    <cellStyle name="Normal 3 2 3 2 3 2 4 2 2" xfId="20728" xr:uid="{00000000-0005-0000-0000-00000C4D0000}"/>
    <cellStyle name="Normal 3 2 3 2 3 2 4 2 2 2" xfId="20729" xr:uid="{00000000-0005-0000-0000-00000D4D0000}"/>
    <cellStyle name="Normal 3 2 3 2 3 2 4 2 3" xfId="20730" xr:uid="{00000000-0005-0000-0000-00000E4D0000}"/>
    <cellStyle name="Normal 3 2 3 2 3 2 4 3" xfId="20731" xr:uid="{00000000-0005-0000-0000-00000F4D0000}"/>
    <cellStyle name="Normal 3 2 3 2 3 2 4 3 2" xfId="20732" xr:uid="{00000000-0005-0000-0000-0000104D0000}"/>
    <cellStyle name="Normal 3 2 3 2 3 2 4 4" xfId="20733" xr:uid="{00000000-0005-0000-0000-0000114D0000}"/>
    <cellStyle name="Normal 3 2 3 2 3 2 5" xfId="20734" xr:uid="{00000000-0005-0000-0000-0000124D0000}"/>
    <cellStyle name="Normal 3 2 3 2 3 2 5 2" xfId="20735" xr:uid="{00000000-0005-0000-0000-0000134D0000}"/>
    <cellStyle name="Normal 3 2 3 2 3 2 5 2 2" xfId="20736" xr:uid="{00000000-0005-0000-0000-0000144D0000}"/>
    <cellStyle name="Normal 3 2 3 2 3 2 5 2 2 2" xfId="20737" xr:uid="{00000000-0005-0000-0000-0000154D0000}"/>
    <cellStyle name="Normal 3 2 3 2 3 2 5 2 3" xfId="20738" xr:uid="{00000000-0005-0000-0000-0000164D0000}"/>
    <cellStyle name="Normal 3 2 3 2 3 2 5 3" xfId="20739" xr:uid="{00000000-0005-0000-0000-0000174D0000}"/>
    <cellStyle name="Normal 3 2 3 2 3 2 5 3 2" xfId="20740" xr:uid="{00000000-0005-0000-0000-0000184D0000}"/>
    <cellStyle name="Normal 3 2 3 2 3 2 5 4" xfId="20741" xr:uid="{00000000-0005-0000-0000-0000194D0000}"/>
    <cellStyle name="Normal 3 2 3 2 3 2 6" xfId="20742" xr:uid="{00000000-0005-0000-0000-00001A4D0000}"/>
    <cellStyle name="Normal 3 2 3 2 3 2 6 2" xfId="20743" xr:uid="{00000000-0005-0000-0000-00001B4D0000}"/>
    <cellStyle name="Normal 3 2 3 2 3 2 6 2 2" xfId="20744" xr:uid="{00000000-0005-0000-0000-00001C4D0000}"/>
    <cellStyle name="Normal 3 2 3 2 3 2 6 3" xfId="20745" xr:uid="{00000000-0005-0000-0000-00001D4D0000}"/>
    <cellStyle name="Normal 3 2 3 2 3 2 7" xfId="20746" xr:uid="{00000000-0005-0000-0000-00001E4D0000}"/>
    <cellStyle name="Normal 3 2 3 2 3 2 7 2" xfId="20747" xr:uid="{00000000-0005-0000-0000-00001F4D0000}"/>
    <cellStyle name="Normal 3 2 3 2 3 2 8" xfId="20748" xr:uid="{00000000-0005-0000-0000-0000204D0000}"/>
    <cellStyle name="Normal 3 2 3 2 3 2 8 2" xfId="20749" xr:uid="{00000000-0005-0000-0000-0000214D0000}"/>
    <cellStyle name="Normal 3 2 3 2 3 2 9" xfId="20750" xr:uid="{00000000-0005-0000-0000-0000224D0000}"/>
    <cellStyle name="Normal 3 2 3 2 3 3" xfId="20751" xr:uid="{00000000-0005-0000-0000-0000234D0000}"/>
    <cellStyle name="Normal 3 2 3 2 3 3 2" xfId="20752" xr:uid="{00000000-0005-0000-0000-0000244D0000}"/>
    <cellStyle name="Normal 3 2 3 2 3 3 2 2" xfId="20753" xr:uid="{00000000-0005-0000-0000-0000254D0000}"/>
    <cellStyle name="Normal 3 2 3 2 3 3 2 2 2" xfId="20754" xr:uid="{00000000-0005-0000-0000-0000264D0000}"/>
    <cellStyle name="Normal 3 2 3 2 3 3 2 2 2 2" xfId="20755" xr:uid="{00000000-0005-0000-0000-0000274D0000}"/>
    <cellStyle name="Normal 3 2 3 2 3 3 2 2 2 2 2" xfId="20756" xr:uid="{00000000-0005-0000-0000-0000284D0000}"/>
    <cellStyle name="Normal 3 2 3 2 3 3 2 2 2 3" xfId="20757" xr:uid="{00000000-0005-0000-0000-0000294D0000}"/>
    <cellStyle name="Normal 3 2 3 2 3 3 2 2 3" xfId="20758" xr:uid="{00000000-0005-0000-0000-00002A4D0000}"/>
    <cellStyle name="Normal 3 2 3 2 3 3 2 2 3 2" xfId="20759" xr:uid="{00000000-0005-0000-0000-00002B4D0000}"/>
    <cellStyle name="Normal 3 2 3 2 3 3 2 2 4" xfId="20760" xr:uid="{00000000-0005-0000-0000-00002C4D0000}"/>
    <cellStyle name="Normal 3 2 3 2 3 3 2 3" xfId="20761" xr:uid="{00000000-0005-0000-0000-00002D4D0000}"/>
    <cellStyle name="Normal 3 2 3 2 3 3 2 3 2" xfId="20762" xr:uid="{00000000-0005-0000-0000-00002E4D0000}"/>
    <cellStyle name="Normal 3 2 3 2 3 3 2 3 2 2" xfId="20763" xr:uid="{00000000-0005-0000-0000-00002F4D0000}"/>
    <cellStyle name="Normal 3 2 3 2 3 3 2 3 3" xfId="20764" xr:uid="{00000000-0005-0000-0000-0000304D0000}"/>
    <cellStyle name="Normal 3 2 3 2 3 3 2 4" xfId="20765" xr:uid="{00000000-0005-0000-0000-0000314D0000}"/>
    <cellStyle name="Normal 3 2 3 2 3 3 2 4 2" xfId="20766" xr:uid="{00000000-0005-0000-0000-0000324D0000}"/>
    <cellStyle name="Normal 3 2 3 2 3 3 2 5" xfId="20767" xr:uid="{00000000-0005-0000-0000-0000334D0000}"/>
    <cellStyle name="Normal 3 2 3 2 3 3 3" xfId="20768" xr:uid="{00000000-0005-0000-0000-0000344D0000}"/>
    <cellStyle name="Normal 3 2 3 2 3 3 3 2" xfId="20769" xr:uid="{00000000-0005-0000-0000-0000354D0000}"/>
    <cellStyle name="Normal 3 2 3 2 3 3 3 2 2" xfId="20770" xr:uid="{00000000-0005-0000-0000-0000364D0000}"/>
    <cellStyle name="Normal 3 2 3 2 3 3 3 2 2 2" xfId="20771" xr:uid="{00000000-0005-0000-0000-0000374D0000}"/>
    <cellStyle name="Normal 3 2 3 2 3 3 3 2 3" xfId="20772" xr:uid="{00000000-0005-0000-0000-0000384D0000}"/>
    <cellStyle name="Normal 3 2 3 2 3 3 3 3" xfId="20773" xr:uid="{00000000-0005-0000-0000-0000394D0000}"/>
    <cellStyle name="Normal 3 2 3 2 3 3 3 3 2" xfId="20774" xr:uid="{00000000-0005-0000-0000-00003A4D0000}"/>
    <cellStyle name="Normal 3 2 3 2 3 3 3 4" xfId="20775" xr:uid="{00000000-0005-0000-0000-00003B4D0000}"/>
    <cellStyle name="Normal 3 2 3 2 3 3 4" xfId="20776" xr:uid="{00000000-0005-0000-0000-00003C4D0000}"/>
    <cellStyle name="Normal 3 2 3 2 3 3 4 2" xfId="20777" xr:uid="{00000000-0005-0000-0000-00003D4D0000}"/>
    <cellStyle name="Normal 3 2 3 2 3 3 4 2 2" xfId="20778" xr:uid="{00000000-0005-0000-0000-00003E4D0000}"/>
    <cellStyle name="Normal 3 2 3 2 3 3 4 2 2 2" xfId="20779" xr:uid="{00000000-0005-0000-0000-00003F4D0000}"/>
    <cellStyle name="Normal 3 2 3 2 3 3 4 2 3" xfId="20780" xr:uid="{00000000-0005-0000-0000-0000404D0000}"/>
    <cellStyle name="Normal 3 2 3 2 3 3 4 3" xfId="20781" xr:uid="{00000000-0005-0000-0000-0000414D0000}"/>
    <cellStyle name="Normal 3 2 3 2 3 3 4 3 2" xfId="20782" xr:uid="{00000000-0005-0000-0000-0000424D0000}"/>
    <cellStyle name="Normal 3 2 3 2 3 3 4 4" xfId="20783" xr:uid="{00000000-0005-0000-0000-0000434D0000}"/>
    <cellStyle name="Normal 3 2 3 2 3 3 5" xfId="20784" xr:uid="{00000000-0005-0000-0000-0000444D0000}"/>
    <cellStyle name="Normal 3 2 3 2 3 3 5 2" xfId="20785" xr:uid="{00000000-0005-0000-0000-0000454D0000}"/>
    <cellStyle name="Normal 3 2 3 2 3 3 5 2 2" xfId="20786" xr:uid="{00000000-0005-0000-0000-0000464D0000}"/>
    <cellStyle name="Normal 3 2 3 2 3 3 5 3" xfId="20787" xr:uid="{00000000-0005-0000-0000-0000474D0000}"/>
    <cellStyle name="Normal 3 2 3 2 3 3 6" xfId="20788" xr:uid="{00000000-0005-0000-0000-0000484D0000}"/>
    <cellStyle name="Normal 3 2 3 2 3 3 6 2" xfId="20789" xr:uid="{00000000-0005-0000-0000-0000494D0000}"/>
    <cellStyle name="Normal 3 2 3 2 3 3 7" xfId="20790" xr:uid="{00000000-0005-0000-0000-00004A4D0000}"/>
    <cellStyle name="Normal 3 2 3 2 3 3 7 2" xfId="20791" xr:uid="{00000000-0005-0000-0000-00004B4D0000}"/>
    <cellStyle name="Normal 3 2 3 2 3 3 8" xfId="20792" xr:uid="{00000000-0005-0000-0000-00004C4D0000}"/>
    <cellStyle name="Normal 3 2 3 2 3 4" xfId="20793" xr:uid="{00000000-0005-0000-0000-00004D4D0000}"/>
    <cellStyle name="Normal 3 2 3 2 3 4 2" xfId="20794" xr:uid="{00000000-0005-0000-0000-00004E4D0000}"/>
    <cellStyle name="Normal 3 2 3 2 3 4 2 2" xfId="20795" xr:uid="{00000000-0005-0000-0000-00004F4D0000}"/>
    <cellStyle name="Normal 3 2 3 2 3 4 2 2 2" xfId="20796" xr:uid="{00000000-0005-0000-0000-0000504D0000}"/>
    <cellStyle name="Normal 3 2 3 2 3 4 2 2 2 2" xfId="20797" xr:uid="{00000000-0005-0000-0000-0000514D0000}"/>
    <cellStyle name="Normal 3 2 3 2 3 4 2 2 3" xfId="20798" xr:uid="{00000000-0005-0000-0000-0000524D0000}"/>
    <cellStyle name="Normal 3 2 3 2 3 4 2 3" xfId="20799" xr:uid="{00000000-0005-0000-0000-0000534D0000}"/>
    <cellStyle name="Normal 3 2 3 2 3 4 2 3 2" xfId="20800" xr:uid="{00000000-0005-0000-0000-0000544D0000}"/>
    <cellStyle name="Normal 3 2 3 2 3 4 2 4" xfId="20801" xr:uid="{00000000-0005-0000-0000-0000554D0000}"/>
    <cellStyle name="Normal 3 2 3 2 3 4 3" xfId="20802" xr:uid="{00000000-0005-0000-0000-0000564D0000}"/>
    <cellStyle name="Normal 3 2 3 2 3 4 3 2" xfId="20803" xr:uid="{00000000-0005-0000-0000-0000574D0000}"/>
    <cellStyle name="Normal 3 2 3 2 3 4 3 2 2" xfId="20804" xr:uid="{00000000-0005-0000-0000-0000584D0000}"/>
    <cellStyle name="Normal 3 2 3 2 3 4 3 3" xfId="20805" xr:uid="{00000000-0005-0000-0000-0000594D0000}"/>
    <cellStyle name="Normal 3 2 3 2 3 4 4" xfId="20806" xr:uid="{00000000-0005-0000-0000-00005A4D0000}"/>
    <cellStyle name="Normal 3 2 3 2 3 4 4 2" xfId="20807" xr:uid="{00000000-0005-0000-0000-00005B4D0000}"/>
    <cellStyle name="Normal 3 2 3 2 3 4 5" xfId="20808" xr:uid="{00000000-0005-0000-0000-00005C4D0000}"/>
    <cellStyle name="Normal 3 2 3 2 3 5" xfId="20809" xr:uid="{00000000-0005-0000-0000-00005D4D0000}"/>
    <cellStyle name="Normal 3 2 3 2 3 5 2" xfId="20810" xr:uid="{00000000-0005-0000-0000-00005E4D0000}"/>
    <cellStyle name="Normal 3 2 3 2 3 5 2 2" xfId="20811" xr:uid="{00000000-0005-0000-0000-00005F4D0000}"/>
    <cellStyle name="Normal 3 2 3 2 3 5 2 2 2" xfId="20812" xr:uid="{00000000-0005-0000-0000-0000604D0000}"/>
    <cellStyle name="Normal 3 2 3 2 3 5 2 3" xfId="20813" xr:uid="{00000000-0005-0000-0000-0000614D0000}"/>
    <cellStyle name="Normal 3 2 3 2 3 5 3" xfId="20814" xr:uid="{00000000-0005-0000-0000-0000624D0000}"/>
    <cellStyle name="Normal 3 2 3 2 3 5 3 2" xfId="20815" xr:uid="{00000000-0005-0000-0000-0000634D0000}"/>
    <cellStyle name="Normal 3 2 3 2 3 5 4" xfId="20816" xr:uid="{00000000-0005-0000-0000-0000644D0000}"/>
    <cellStyle name="Normal 3 2 3 2 3 6" xfId="20817" xr:uid="{00000000-0005-0000-0000-0000654D0000}"/>
    <cellStyle name="Normal 3 2 3 2 3 6 2" xfId="20818" xr:uid="{00000000-0005-0000-0000-0000664D0000}"/>
    <cellStyle name="Normal 3 2 3 2 3 6 2 2" xfId="20819" xr:uid="{00000000-0005-0000-0000-0000674D0000}"/>
    <cellStyle name="Normal 3 2 3 2 3 6 2 2 2" xfId="20820" xr:uid="{00000000-0005-0000-0000-0000684D0000}"/>
    <cellStyle name="Normal 3 2 3 2 3 6 2 3" xfId="20821" xr:uid="{00000000-0005-0000-0000-0000694D0000}"/>
    <cellStyle name="Normal 3 2 3 2 3 6 3" xfId="20822" xr:uid="{00000000-0005-0000-0000-00006A4D0000}"/>
    <cellStyle name="Normal 3 2 3 2 3 6 3 2" xfId="20823" xr:uid="{00000000-0005-0000-0000-00006B4D0000}"/>
    <cellStyle name="Normal 3 2 3 2 3 6 4" xfId="20824" xr:uid="{00000000-0005-0000-0000-00006C4D0000}"/>
    <cellStyle name="Normal 3 2 3 2 3 7" xfId="20825" xr:uid="{00000000-0005-0000-0000-00006D4D0000}"/>
    <cellStyle name="Normal 3 2 3 2 3 7 2" xfId="20826" xr:uid="{00000000-0005-0000-0000-00006E4D0000}"/>
    <cellStyle name="Normal 3 2 3 2 3 7 2 2" xfId="20827" xr:uid="{00000000-0005-0000-0000-00006F4D0000}"/>
    <cellStyle name="Normal 3 2 3 2 3 7 3" xfId="20828" xr:uid="{00000000-0005-0000-0000-0000704D0000}"/>
    <cellStyle name="Normal 3 2 3 2 3 8" xfId="20829" xr:uid="{00000000-0005-0000-0000-0000714D0000}"/>
    <cellStyle name="Normal 3 2 3 2 3 8 2" xfId="20830" xr:uid="{00000000-0005-0000-0000-0000724D0000}"/>
    <cellStyle name="Normal 3 2 3 2 3 9" xfId="20831" xr:uid="{00000000-0005-0000-0000-0000734D0000}"/>
    <cellStyle name="Normal 3 2 3 2 3 9 2" xfId="20832" xr:uid="{00000000-0005-0000-0000-0000744D0000}"/>
    <cellStyle name="Normal 3 2 3 2 4" xfId="20833" xr:uid="{00000000-0005-0000-0000-0000754D0000}"/>
    <cellStyle name="Normal 3 2 3 2 4 10" xfId="20834" xr:uid="{00000000-0005-0000-0000-0000764D0000}"/>
    <cellStyle name="Normal 3 2 3 2 4 2" xfId="20835" xr:uid="{00000000-0005-0000-0000-0000774D0000}"/>
    <cellStyle name="Normal 3 2 3 2 4 2 2" xfId="20836" xr:uid="{00000000-0005-0000-0000-0000784D0000}"/>
    <cellStyle name="Normal 3 2 3 2 4 2 2 2" xfId="20837" xr:uid="{00000000-0005-0000-0000-0000794D0000}"/>
    <cellStyle name="Normal 3 2 3 2 4 2 2 2 2" xfId="20838" xr:uid="{00000000-0005-0000-0000-00007A4D0000}"/>
    <cellStyle name="Normal 3 2 3 2 4 2 2 2 2 2" xfId="20839" xr:uid="{00000000-0005-0000-0000-00007B4D0000}"/>
    <cellStyle name="Normal 3 2 3 2 4 2 2 2 2 2 2" xfId="20840" xr:uid="{00000000-0005-0000-0000-00007C4D0000}"/>
    <cellStyle name="Normal 3 2 3 2 4 2 2 2 2 2 2 2" xfId="20841" xr:uid="{00000000-0005-0000-0000-00007D4D0000}"/>
    <cellStyle name="Normal 3 2 3 2 4 2 2 2 2 2 3" xfId="20842" xr:uid="{00000000-0005-0000-0000-00007E4D0000}"/>
    <cellStyle name="Normal 3 2 3 2 4 2 2 2 2 3" xfId="20843" xr:uid="{00000000-0005-0000-0000-00007F4D0000}"/>
    <cellStyle name="Normal 3 2 3 2 4 2 2 2 2 3 2" xfId="20844" xr:uid="{00000000-0005-0000-0000-0000804D0000}"/>
    <cellStyle name="Normal 3 2 3 2 4 2 2 2 2 4" xfId="20845" xr:uid="{00000000-0005-0000-0000-0000814D0000}"/>
    <cellStyle name="Normal 3 2 3 2 4 2 2 2 3" xfId="20846" xr:uid="{00000000-0005-0000-0000-0000824D0000}"/>
    <cellStyle name="Normal 3 2 3 2 4 2 2 2 3 2" xfId="20847" xr:uid="{00000000-0005-0000-0000-0000834D0000}"/>
    <cellStyle name="Normal 3 2 3 2 4 2 2 2 3 2 2" xfId="20848" xr:uid="{00000000-0005-0000-0000-0000844D0000}"/>
    <cellStyle name="Normal 3 2 3 2 4 2 2 2 3 3" xfId="20849" xr:uid="{00000000-0005-0000-0000-0000854D0000}"/>
    <cellStyle name="Normal 3 2 3 2 4 2 2 2 4" xfId="20850" xr:uid="{00000000-0005-0000-0000-0000864D0000}"/>
    <cellStyle name="Normal 3 2 3 2 4 2 2 2 4 2" xfId="20851" xr:uid="{00000000-0005-0000-0000-0000874D0000}"/>
    <cellStyle name="Normal 3 2 3 2 4 2 2 2 5" xfId="20852" xr:uid="{00000000-0005-0000-0000-0000884D0000}"/>
    <cellStyle name="Normal 3 2 3 2 4 2 2 3" xfId="20853" xr:uid="{00000000-0005-0000-0000-0000894D0000}"/>
    <cellStyle name="Normal 3 2 3 2 4 2 2 3 2" xfId="20854" xr:uid="{00000000-0005-0000-0000-00008A4D0000}"/>
    <cellStyle name="Normal 3 2 3 2 4 2 2 3 2 2" xfId="20855" xr:uid="{00000000-0005-0000-0000-00008B4D0000}"/>
    <cellStyle name="Normal 3 2 3 2 4 2 2 3 2 2 2" xfId="20856" xr:uid="{00000000-0005-0000-0000-00008C4D0000}"/>
    <cellStyle name="Normal 3 2 3 2 4 2 2 3 2 3" xfId="20857" xr:uid="{00000000-0005-0000-0000-00008D4D0000}"/>
    <cellStyle name="Normal 3 2 3 2 4 2 2 3 3" xfId="20858" xr:uid="{00000000-0005-0000-0000-00008E4D0000}"/>
    <cellStyle name="Normal 3 2 3 2 4 2 2 3 3 2" xfId="20859" xr:uid="{00000000-0005-0000-0000-00008F4D0000}"/>
    <cellStyle name="Normal 3 2 3 2 4 2 2 3 4" xfId="20860" xr:uid="{00000000-0005-0000-0000-0000904D0000}"/>
    <cellStyle name="Normal 3 2 3 2 4 2 2 4" xfId="20861" xr:uid="{00000000-0005-0000-0000-0000914D0000}"/>
    <cellStyle name="Normal 3 2 3 2 4 2 2 4 2" xfId="20862" xr:uid="{00000000-0005-0000-0000-0000924D0000}"/>
    <cellStyle name="Normal 3 2 3 2 4 2 2 4 2 2" xfId="20863" xr:uid="{00000000-0005-0000-0000-0000934D0000}"/>
    <cellStyle name="Normal 3 2 3 2 4 2 2 4 2 2 2" xfId="20864" xr:uid="{00000000-0005-0000-0000-0000944D0000}"/>
    <cellStyle name="Normal 3 2 3 2 4 2 2 4 2 3" xfId="20865" xr:uid="{00000000-0005-0000-0000-0000954D0000}"/>
    <cellStyle name="Normal 3 2 3 2 4 2 2 4 3" xfId="20866" xr:uid="{00000000-0005-0000-0000-0000964D0000}"/>
    <cellStyle name="Normal 3 2 3 2 4 2 2 4 3 2" xfId="20867" xr:uid="{00000000-0005-0000-0000-0000974D0000}"/>
    <cellStyle name="Normal 3 2 3 2 4 2 2 4 4" xfId="20868" xr:uid="{00000000-0005-0000-0000-0000984D0000}"/>
    <cellStyle name="Normal 3 2 3 2 4 2 2 5" xfId="20869" xr:uid="{00000000-0005-0000-0000-0000994D0000}"/>
    <cellStyle name="Normal 3 2 3 2 4 2 2 5 2" xfId="20870" xr:uid="{00000000-0005-0000-0000-00009A4D0000}"/>
    <cellStyle name="Normal 3 2 3 2 4 2 2 5 2 2" xfId="20871" xr:uid="{00000000-0005-0000-0000-00009B4D0000}"/>
    <cellStyle name="Normal 3 2 3 2 4 2 2 5 3" xfId="20872" xr:uid="{00000000-0005-0000-0000-00009C4D0000}"/>
    <cellStyle name="Normal 3 2 3 2 4 2 2 6" xfId="20873" xr:uid="{00000000-0005-0000-0000-00009D4D0000}"/>
    <cellStyle name="Normal 3 2 3 2 4 2 2 6 2" xfId="20874" xr:uid="{00000000-0005-0000-0000-00009E4D0000}"/>
    <cellStyle name="Normal 3 2 3 2 4 2 2 7" xfId="20875" xr:uid="{00000000-0005-0000-0000-00009F4D0000}"/>
    <cellStyle name="Normal 3 2 3 2 4 2 2 7 2" xfId="20876" xr:uid="{00000000-0005-0000-0000-0000A04D0000}"/>
    <cellStyle name="Normal 3 2 3 2 4 2 2 8" xfId="20877" xr:uid="{00000000-0005-0000-0000-0000A14D0000}"/>
    <cellStyle name="Normal 3 2 3 2 4 2 3" xfId="20878" xr:uid="{00000000-0005-0000-0000-0000A24D0000}"/>
    <cellStyle name="Normal 3 2 3 2 4 2 3 2" xfId="20879" xr:uid="{00000000-0005-0000-0000-0000A34D0000}"/>
    <cellStyle name="Normal 3 2 3 2 4 2 3 2 2" xfId="20880" xr:uid="{00000000-0005-0000-0000-0000A44D0000}"/>
    <cellStyle name="Normal 3 2 3 2 4 2 3 2 2 2" xfId="20881" xr:uid="{00000000-0005-0000-0000-0000A54D0000}"/>
    <cellStyle name="Normal 3 2 3 2 4 2 3 2 2 2 2" xfId="20882" xr:uid="{00000000-0005-0000-0000-0000A64D0000}"/>
    <cellStyle name="Normal 3 2 3 2 4 2 3 2 2 3" xfId="20883" xr:uid="{00000000-0005-0000-0000-0000A74D0000}"/>
    <cellStyle name="Normal 3 2 3 2 4 2 3 2 3" xfId="20884" xr:uid="{00000000-0005-0000-0000-0000A84D0000}"/>
    <cellStyle name="Normal 3 2 3 2 4 2 3 2 3 2" xfId="20885" xr:uid="{00000000-0005-0000-0000-0000A94D0000}"/>
    <cellStyle name="Normal 3 2 3 2 4 2 3 2 4" xfId="20886" xr:uid="{00000000-0005-0000-0000-0000AA4D0000}"/>
    <cellStyle name="Normal 3 2 3 2 4 2 3 3" xfId="20887" xr:uid="{00000000-0005-0000-0000-0000AB4D0000}"/>
    <cellStyle name="Normal 3 2 3 2 4 2 3 3 2" xfId="20888" xr:uid="{00000000-0005-0000-0000-0000AC4D0000}"/>
    <cellStyle name="Normal 3 2 3 2 4 2 3 3 2 2" xfId="20889" xr:uid="{00000000-0005-0000-0000-0000AD4D0000}"/>
    <cellStyle name="Normal 3 2 3 2 4 2 3 3 3" xfId="20890" xr:uid="{00000000-0005-0000-0000-0000AE4D0000}"/>
    <cellStyle name="Normal 3 2 3 2 4 2 3 4" xfId="20891" xr:uid="{00000000-0005-0000-0000-0000AF4D0000}"/>
    <cellStyle name="Normal 3 2 3 2 4 2 3 4 2" xfId="20892" xr:uid="{00000000-0005-0000-0000-0000B04D0000}"/>
    <cellStyle name="Normal 3 2 3 2 4 2 3 5" xfId="20893" xr:uid="{00000000-0005-0000-0000-0000B14D0000}"/>
    <cellStyle name="Normal 3 2 3 2 4 2 4" xfId="20894" xr:uid="{00000000-0005-0000-0000-0000B24D0000}"/>
    <cellStyle name="Normal 3 2 3 2 4 2 4 2" xfId="20895" xr:uid="{00000000-0005-0000-0000-0000B34D0000}"/>
    <cellStyle name="Normal 3 2 3 2 4 2 4 2 2" xfId="20896" xr:uid="{00000000-0005-0000-0000-0000B44D0000}"/>
    <cellStyle name="Normal 3 2 3 2 4 2 4 2 2 2" xfId="20897" xr:uid="{00000000-0005-0000-0000-0000B54D0000}"/>
    <cellStyle name="Normal 3 2 3 2 4 2 4 2 3" xfId="20898" xr:uid="{00000000-0005-0000-0000-0000B64D0000}"/>
    <cellStyle name="Normal 3 2 3 2 4 2 4 3" xfId="20899" xr:uid="{00000000-0005-0000-0000-0000B74D0000}"/>
    <cellStyle name="Normal 3 2 3 2 4 2 4 3 2" xfId="20900" xr:uid="{00000000-0005-0000-0000-0000B84D0000}"/>
    <cellStyle name="Normal 3 2 3 2 4 2 4 4" xfId="20901" xr:uid="{00000000-0005-0000-0000-0000B94D0000}"/>
    <cellStyle name="Normal 3 2 3 2 4 2 5" xfId="20902" xr:uid="{00000000-0005-0000-0000-0000BA4D0000}"/>
    <cellStyle name="Normal 3 2 3 2 4 2 5 2" xfId="20903" xr:uid="{00000000-0005-0000-0000-0000BB4D0000}"/>
    <cellStyle name="Normal 3 2 3 2 4 2 5 2 2" xfId="20904" xr:uid="{00000000-0005-0000-0000-0000BC4D0000}"/>
    <cellStyle name="Normal 3 2 3 2 4 2 5 2 2 2" xfId="20905" xr:uid="{00000000-0005-0000-0000-0000BD4D0000}"/>
    <cellStyle name="Normal 3 2 3 2 4 2 5 2 3" xfId="20906" xr:uid="{00000000-0005-0000-0000-0000BE4D0000}"/>
    <cellStyle name="Normal 3 2 3 2 4 2 5 3" xfId="20907" xr:uid="{00000000-0005-0000-0000-0000BF4D0000}"/>
    <cellStyle name="Normal 3 2 3 2 4 2 5 3 2" xfId="20908" xr:uid="{00000000-0005-0000-0000-0000C04D0000}"/>
    <cellStyle name="Normal 3 2 3 2 4 2 5 4" xfId="20909" xr:uid="{00000000-0005-0000-0000-0000C14D0000}"/>
    <cellStyle name="Normal 3 2 3 2 4 2 6" xfId="20910" xr:uid="{00000000-0005-0000-0000-0000C24D0000}"/>
    <cellStyle name="Normal 3 2 3 2 4 2 6 2" xfId="20911" xr:uid="{00000000-0005-0000-0000-0000C34D0000}"/>
    <cellStyle name="Normal 3 2 3 2 4 2 6 2 2" xfId="20912" xr:uid="{00000000-0005-0000-0000-0000C44D0000}"/>
    <cellStyle name="Normal 3 2 3 2 4 2 6 3" xfId="20913" xr:uid="{00000000-0005-0000-0000-0000C54D0000}"/>
    <cellStyle name="Normal 3 2 3 2 4 2 7" xfId="20914" xr:uid="{00000000-0005-0000-0000-0000C64D0000}"/>
    <cellStyle name="Normal 3 2 3 2 4 2 7 2" xfId="20915" xr:uid="{00000000-0005-0000-0000-0000C74D0000}"/>
    <cellStyle name="Normal 3 2 3 2 4 2 8" xfId="20916" xr:uid="{00000000-0005-0000-0000-0000C84D0000}"/>
    <cellStyle name="Normal 3 2 3 2 4 2 8 2" xfId="20917" xr:uid="{00000000-0005-0000-0000-0000C94D0000}"/>
    <cellStyle name="Normal 3 2 3 2 4 2 9" xfId="20918" xr:uid="{00000000-0005-0000-0000-0000CA4D0000}"/>
    <cellStyle name="Normal 3 2 3 2 4 3" xfId="20919" xr:uid="{00000000-0005-0000-0000-0000CB4D0000}"/>
    <cellStyle name="Normal 3 2 3 2 4 3 2" xfId="20920" xr:uid="{00000000-0005-0000-0000-0000CC4D0000}"/>
    <cellStyle name="Normal 3 2 3 2 4 3 2 2" xfId="20921" xr:uid="{00000000-0005-0000-0000-0000CD4D0000}"/>
    <cellStyle name="Normal 3 2 3 2 4 3 2 2 2" xfId="20922" xr:uid="{00000000-0005-0000-0000-0000CE4D0000}"/>
    <cellStyle name="Normal 3 2 3 2 4 3 2 2 2 2" xfId="20923" xr:uid="{00000000-0005-0000-0000-0000CF4D0000}"/>
    <cellStyle name="Normal 3 2 3 2 4 3 2 2 2 2 2" xfId="20924" xr:uid="{00000000-0005-0000-0000-0000D04D0000}"/>
    <cellStyle name="Normal 3 2 3 2 4 3 2 2 2 3" xfId="20925" xr:uid="{00000000-0005-0000-0000-0000D14D0000}"/>
    <cellStyle name="Normal 3 2 3 2 4 3 2 2 3" xfId="20926" xr:uid="{00000000-0005-0000-0000-0000D24D0000}"/>
    <cellStyle name="Normal 3 2 3 2 4 3 2 2 3 2" xfId="20927" xr:uid="{00000000-0005-0000-0000-0000D34D0000}"/>
    <cellStyle name="Normal 3 2 3 2 4 3 2 2 4" xfId="20928" xr:uid="{00000000-0005-0000-0000-0000D44D0000}"/>
    <cellStyle name="Normal 3 2 3 2 4 3 2 3" xfId="20929" xr:uid="{00000000-0005-0000-0000-0000D54D0000}"/>
    <cellStyle name="Normal 3 2 3 2 4 3 2 3 2" xfId="20930" xr:uid="{00000000-0005-0000-0000-0000D64D0000}"/>
    <cellStyle name="Normal 3 2 3 2 4 3 2 3 2 2" xfId="20931" xr:uid="{00000000-0005-0000-0000-0000D74D0000}"/>
    <cellStyle name="Normal 3 2 3 2 4 3 2 3 3" xfId="20932" xr:uid="{00000000-0005-0000-0000-0000D84D0000}"/>
    <cellStyle name="Normal 3 2 3 2 4 3 2 4" xfId="20933" xr:uid="{00000000-0005-0000-0000-0000D94D0000}"/>
    <cellStyle name="Normal 3 2 3 2 4 3 2 4 2" xfId="20934" xr:uid="{00000000-0005-0000-0000-0000DA4D0000}"/>
    <cellStyle name="Normal 3 2 3 2 4 3 2 5" xfId="20935" xr:uid="{00000000-0005-0000-0000-0000DB4D0000}"/>
    <cellStyle name="Normal 3 2 3 2 4 3 3" xfId="20936" xr:uid="{00000000-0005-0000-0000-0000DC4D0000}"/>
    <cellStyle name="Normal 3 2 3 2 4 3 3 2" xfId="20937" xr:uid="{00000000-0005-0000-0000-0000DD4D0000}"/>
    <cellStyle name="Normal 3 2 3 2 4 3 3 2 2" xfId="20938" xr:uid="{00000000-0005-0000-0000-0000DE4D0000}"/>
    <cellStyle name="Normal 3 2 3 2 4 3 3 2 2 2" xfId="20939" xr:uid="{00000000-0005-0000-0000-0000DF4D0000}"/>
    <cellStyle name="Normal 3 2 3 2 4 3 3 2 3" xfId="20940" xr:uid="{00000000-0005-0000-0000-0000E04D0000}"/>
    <cellStyle name="Normal 3 2 3 2 4 3 3 3" xfId="20941" xr:uid="{00000000-0005-0000-0000-0000E14D0000}"/>
    <cellStyle name="Normal 3 2 3 2 4 3 3 3 2" xfId="20942" xr:uid="{00000000-0005-0000-0000-0000E24D0000}"/>
    <cellStyle name="Normal 3 2 3 2 4 3 3 4" xfId="20943" xr:uid="{00000000-0005-0000-0000-0000E34D0000}"/>
    <cellStyle name="Normal 3 2 3 2 4 3 4" xfId="20944" xr:uid="{00000000-0005-0000-0000-0000E44D0000}"/>
    <cellStyle name="Normal 3 2 3 2 4 3 4 2" xfId="20945" xr:uid="{00000000-0005-0000-0000-0000E54D0000}"/>
    <cellStyle name="Normal 3 2 3 2 4 3 4 2 2" xfId="20946" xr:uid="{00000000-0005-0000-0000-0000E64D0000}"/>
    <cellStyle name="Normal 3 2 3 2 4 3 4 2 2 2" xfId="20947" xr:uid="{00000000-0005-0000-0000-0000E74D0000}"/>
    <cellStyle name="Normal 3 2 3 2 4 3 4 2 3" xfId="20948" xr:uid="{00000000-0005-0000-0000-0000E84D0000}"/>
    <cellStyle name="Normal 3 2 3 2 4 3 4 3" xfId="20949" xr:uid="{00000000-0005-0000-0000-0000E94D0000}"/>
    <cellStyle name="Normal 3 2 3 2 4 3 4 3 2" xfId="20950" xr:uid="{00000000-0005-0000-0000-0000EA4D0000}"/>
    <cellStyle name="Normal 3 2 3 2 4 3 4 4" xfId="20951" xr:uid="{00000000-0005-0000-0000-0000EB4D0000}"/>
    <cellStyle name="Normal 3 2 3 2 4 3 5" xfId="20952" xr:uid="{00000000-0005-0000-0000-0000EC4D0000}"/>
    <cellStyle name="Normal 3 2 3 2 4 3 5 2" xfId="20953" xr:uid="{00000000-0005-0000-0000-0000ED4D0000}"/>
    <cellStyle name="Normal 3 2 3 2 4 3 5 2 2" xfId="20954" xr:uid="{00000000-0005-0000-0000-0000EE4D0000}"/>
    <cellStyle name="Normal 3 2 3 2 4 3 5 3" xfId="20955" xr:uid="{00000000-0005-0000-0000-0000EF4D0000}"/>
    <cellStyle name="Normal 3 2 3 2 4 3 6" xfId="20956" xr:uid="{00000000-0005-0000-0000-0000F04D0000}"/>
    <cellStyle name="Normal 3 2 3 2 4 3 6 2" xfId="20957" xr:uid="{00000000-0005-0000-0000-0000F14D0000}"/>
    <cellStyle name="Normal 3 2 3 2 4 3 7" xfId="20958" xr:uid="{00000000-0005-0000-0000-0000F24D0000}"/>
    <cellStyle name="Normal 3 2 3 2 4 3 7 2" xfId="20959" xr:uid="{00000000-0005-0000-0000-0000F34D0000}"/>
    <cellStyle name="Normal 3 2 3 2 4 3 8" xfId="20960" xr:uid="{00000000-0005-0000-0000-0000F44D0000}"/>
    <cellStyle name="Normal 3 2 3 2 4 4" xfId="20961" xr:uid="{00000000-0005-0000-0000-0000F54D0000}"/>
    <cellStyle name="Normal 3 2 3 2 4 4 2" xfId="20962" xr:uid="{00000000-0005-0000-0000-0000F64D0000}"/>
    <cellStyle name="Normal 3 2 3 2 4 4 2 2" xfId="20963" xr:uid="{00000000-0005-0000-0000-0000F74D0000}"/>
    <cellStyle name="Normal 3 2 3 2 4 4 2 2 2" xfId="20964" xr:uid="{00000000-0005-0000-0000-0000F84D0000}"/>
    <cellStyle name="Normal 3 2 3 2 4 4 2 2 2 2" xfId="20965" xr:uid="{00000000-0005-0000-0000-0000F94D0000}"/>
    <cellStyle name="Normal 3 2 3 2 4 4 2 2 3" xfId="20966" xr:uid="{00000000-0005-0000-0000-0000FA4D0000}"/>
    <cellStyle name="Normal 3 2 3 2 4 4 2 3" xfId="20967" xr:uid="{00000000-0005-0000-0000-0000FB4D0000}"/>
    <cellStyle name="Normal 3 2 3 2 4 4 2 3 2" xfId="20968" xr:uid="{00000000-0005-0000-0000-0000FC4D0000}"/>
    <cellStyle name="Normal 3 2 3 2 4 4 2 4" xfId="20969" xr:uid="{00000000-0005-0000-0000-0000FD4D0000}"/>
    <cellStyle name="Normal 3 2 3 2 4 4 3" xfId="20970" xr:uid="{00000000-0005-0000-0000-0000FE4D0000}"/>
    <cellStyle name="Normal 3 2 3 2 4 4 3 2" xfId="20971" xr:uid="{00000000-0005-0000-0000-0000FF4D0000}"/>
    <cellStyle name="Normal 3 2 3 2 4 4 3 2 2" xfId="20972" xr:uid="{00000000-0005-0000-0000-0000004E0000}"/>
    <cellStyle name="Normal 3 2 3 2 4 4 3 3" xfId="20973" xr:uid="{00000000-0005-0000-0000-0000014E0000}"/>
    <cellStyle name="Normal 3 2 3 2 4 4 4" xfId="20974" xr:uid="{00000000-0005-0000-0000-0000024E0000}"/>
    <cellStyle name="Normal 3 2 3 2 4 4 4 2" xfId="20975" xr:uid="{00000000-0005-0000-0000-0000034E0000}"/>
    <cellStyle name="Normal 3 2 3 2 4 4 5" xfId="20976" xr:uid="{00000000-0005-0000-0000-0000044E0000}"/>
    <cellStyle name="Normal 3 2 3 2 4 5" xfId="20977" xr:uid="{00000000-0005-0000-0000-0000054E0000}"/>
    <cellStyle name="Normal 3 2 3 2 4 5 2" xfId="20978" xr:uid="{00000000-0005-0000-0000-0000064E0000}"/>
    <cellStyle name="Normal 3 2 3 2 4 5 2 2" xfId="20979" xr:uid="{00000000-0005-0000-0000-0000074E0000}"/>
    <cellStyle name="Normal 3 2 3 2 4 5 2 2 2" xfId="20980" xr:uid="{00000000-0005-0000-0000-0000084E0000}"/>
    <cellStyle name="Normal 3 2 3 2 4 5 2 3" xfId="20981" xr:uid="{00000000-0005-0000-0000-0000094E0000}"/>
    <cellStyle name="Normal 3 2 3 2 4 5 3" xfId="20982" xr:uid="{00000000-0005-0000-0000-00000A4E0000}"/>
    <cellStyle name="Normal 3 2 3 2 4 5 3 2" xfId="20983" xr:uid="{00000000-0005-0000-0000-00000B4E0000}"/>
    <cellStyle name="Normal 3 2 3 2 4 5 4" xfId="20984" xr:uid="{00000000-0005-0000-0000-00000C4E0000}"/>
    <cellStyle name="Normal 3 2 3 2 4 6" xfId="20985" xr:uid="{00000000-0005-0000-0000-00000D4E0000}"/>
    <cellStyle name="Normal 3 2 3 2 4 6 2" xfId="20986" xr:uid="{00000000-0005-0000-0000-00000E4E0000}"/>
    <cellStyle name="Normal 3 2 3 2 4 6 2 2" xfId="20987" xr:uid="{00000000-0005-0000-0000-00000F4E0000}"/>
    <cellStyle name="Normal 3 2 3 2 4 6 2 2 2" xfId="20988" xr:uid="{00000000-0005-0000-0000-0000104E0000}"/>
    <cellStyle name="Normal 3 2 3 2 4 6 2 3" xfId="20989" xr:uid="{00000000-0005-0000-0000-0000114E0000}"/>
    <cellStyle name="Normal 3 2 3 2 4 6 3" xfId="20990" xr:uid="{00000000-0005-0000-0000-0000124E0000}"/>
    <cellStyle name="Normal 3 2 3 2 4 6 3 2" xfId="20991" xr:uid="{00000000-0005-0000-0000-0000134E0000}"/>
    <cellStyle name="Normal 3 2 3 2 4 6 4" xfId="20992" xr:uid="{00000000-0005-0000-0000-0000144E0000}"/>
    <cellStyle name="Normal 3 2 3 2 4 7" xfId="20993" xr:uid="{00000000-0005-0000-0000-0000154E0000}"/>
    <cellStyle name="Normal 3 2 3 2 4 7 2" xfId="20994" xr:uid="{00000000-0005-0000-0000-0000164E0000}"/>
    <cellStyle name="Normal 3 2 3 2 4 7 2 2" xfId="20995" xr:uid="{00000000-0005-0000-0000-0000174E0000}"/>
    <cellStyle name="Normal 3 2 3 2 4 7 3" xfId="20996" xr:uid="{00000000-0005-0000-0000-0000184E0000}"/>
    <cellStyle name="Normal 3 2 3 2 4 8" xfId="20997" xr:uid="{00000000-0005-0000-0000-0000194E0000}"/>
    <cellStyle name="Normal 3 2 3 2 4 8 2" xfId="20998" xr:uid="{00000000-0005-0000-0000-00001A4E0000}"/>
    <cellStyle name="Normal 3 2 3 2 4 9" xfId="20999" xr:uid="{00000000-0005-0000-0000-00001B4E0000}"/>
    <cellStyle name="Normal 3 2 3 2 4 9 2" xfId="21000" xr:uid="{00000000-0005-0000-0000-00001C4E0000}"/>
    <cellStyle name="Normal 3 2 3 2 5" xfId="21001" xr:uid="{00000000-0005-0000-0000-00001D4E0000}"/>
    <cellStyle name="Normal 3 2 3 2 5 10" xfId="21002" xr:uid="{00000000-0005-0000-0000-00001E4E0000}"/>
    <cellStyle name="Normal 3 2 3 2 5 2" xfId="21003" xr:uid="{00000000-0005-0000-0000-00001F4E0000}"/>
    <cellStyle name="Normal 3 2 3 2 5 2 2" xfId="21004" xr:uid="{00000000-0005-0000-0000-0000204E0000}"/>
    <cellStyle name="Normal 3 2 3 2 5 2 2 2" xfId="21005" xr:uid="{00000000-0005-0000-0000-0000214E0000}"/>
    <cellStyle name="Normal 3 2 3 2 5 2 2 2 2" xfId="21006" xr:uid="{00000000-0005-0000-0000-0000224E0000}"/>
    <cellStyle name="Normal 3 2 3 2 5 2 2 2 2 2" xfId="21007" xr:uid="{00000000-0005-0000-0000-0000234E0000}"/>
    <cellStyle name="Normal 3 2 3 2 5 2 2 2 2 2 2" xfId="21008" xr:uid="{00000000-0005-0000-0000-0000244E0000}"/>
    <cellStyle name="Normal 3 2 3 2 5 2 2 2 2 2 2 2" xfId="21009" xr:uid="{00000000-0005-0000-0000-0000254E0000}"/>
    <cellStyle name="Normal 3 2 3 2 5 2 2 2 2 2 3" xfId="21010" xr:uid="{00000000-0005-0000-0000-0000264E0000}"/>
    <cellStyle name="Normal 3 2 3 2 5 2 2 2 2 3" xfId="21011" xr:uid="{00000000-0005-0000-0000-0000274E0000}"/>
    <cellStyle name="Normal 3 2 3 2 5 2 2 2 2 3 2" xfId="21012" xr:uid="{00000000-0005-0000-0000-0000284E0000}"/>
    <cellStyle name="Normal 3 2 3 2 5 2 2 2 2 4" xfId="21013" xr:uid="{00000000-0005-0000-0000-0000294E0000}"/>
    <cellStyle name="Normal 3 2 3 2 5 2 2 2 3" xfId="21014" xr:uid="{00000000-0005-0000-0000-00002A4E0000}"/>
    <cellStyle name="Normal 3 2 3 2 5 2 2 2 3 2" xfId="21015" xr:uid="{00000000-0005-0000-0000-00002B4E0000}"/>
    <cellStyle name="Normal 3 2 3 2 5 2 2 2 3 2 2" xfId="21016" xr:uid="{00000000-0005-0000-0000-00002C4E0000}"/>
    <cellStyle name="Normal 3 2 3 2 5 2 2 2 3 3" xfId="21017" xr:uid="{00000000-0005-0000-0000-00002D4E0000}"/>
    <cellStyle name="Normal 3 2 3 2 5 2 2 2 4" xfId="21018" xr:uid="{00000000-0005-0000-0000-00002E4E0000}"/>
    <cellStyle name="Normal 3 2 3 2 5 2 2 2 4 2" xfId="21019" xr:uid="{00000000-0005-0000-0000-00002F4E0000}"/>
    <cellStyle name="Normal 3 2 3 2 5 2 2 2 5" xfId="21020" xr:uid="{00000000-0005-0000-0000-0000304E0000}"/>
    <cellStyle name="Normal 3 2 3 2 5 2 2 3" xfId="21021" xr:uid="{00000000-0005-0000-0000-0000314E0000}"/>
    <cellStyle name="Normal 3 2 3 2 5 2 2 3 2" xfId="21022" xr:uid="{00000000-0005-0000-0000-0000324E0000}"/>
    <cellStyle name="Normal 3 2 3 2 5 2 2 3 2 2" xfId="21023" xr:uid="{00000000-0005-0000-0000-0000334E0000}"/>
    <cellStyle name="Normal 3 2 3 2 5 2 2 3 2 2 2" xfId="21024" xr:uid="{00000000-0005-0000-0000-0000344E0000}"/>
    <cellStyle name="Normal 3 2 3 2 5 2 2 3 2 3" xfId="21025" xr:uid="{00000000-0005-0000-0000-0000354E0000}"/>
    <cellStyle name="Normal 3 2 3 2 5 2 2 3 3" xfId="21026" xr:uid="{00000000-0005-0000-0000-0000364E0000}"/>
    <cellStyle name="Normal 3 2 3 2 5 2 2 3 3 2" xfId="21027" xr:uid="{00000000-0005-0000-0000-0000374E0000}"/>
    <cellStyle name="Normal 3 2 3 2 5 2 2 3 4" xfId="21028" xr:uid="{00000000-0005-0000-0000-0000384E0000}"/>
    <cellStyle name="Normal 3 2 3 2 5 2 2 4" xfId="21029" xr:uid="{00000000-0005-0000-0000-0000394E0000}"/>
    <cellStyle name="Normal 3 2 3 2 5 2 2 4 2" xfId="21030" xr:uid="{00000000-0005-0000-0000-00003A4E0000}"/>
    <cellStyle name="Normal 3 2 3 2 5 2 2 4 2 2" xfId="21031" xr:uid="{00000000-0005-0000-0000-00003B4E0000}"/>
    <cellStyle name="Normal 3 2 3 2 5 2 2 4 2 2 2" xfId="21032" xr:uid="{00000000-0005-0000-0000-00003C4E0000}"/>
    <cellStyle name="Normal 3 2 3 2 5 2 2 4 2 3" xfId="21033" xr:uid="{00000000-0005-0000-0000-00003D4E0000}"/>
    <cellStyle name="Normal 3 2 3 2 5 2 2 4 3" xfId="21034" xr:uid="{00000000-0005-0000-0000-00003E4E0000}"/>
    <cellStyle name="Normal 3 2 3 2 5 2 2 4 3 2" xfId="21035" xr:uid="{00000000-0005-0000-0000-00003F4E0000}"/>
    <cellStyle name="Normal 3 2 3 2 5 2 2 4 4" xfId="21036" xr:uid="{00000000-0005-0000-0000-0000404E0000}"/>
    <cellStyle name="Normal 3 2 3 2 5 2 2 5" xfId="21037" xr:uid="{00000000-0005-0000-0000-0000414E0000}"/>
    <cellStyle name="Normal 3 2 3 2 5 2 2 5 2" xfId="21038" xr:uid="{00000000-0005-0000-0000-0000424E0000}"/>
    <cellStyle name="Normal 3 2 3 2 5 2 2 5 2 2" xfId="21039" xr:uid="{00000000-0005-0000-0000-0000434E0000}"/>
    <cellStyle name="Normal 3 2 3 2 5 2 2 5 3" xfId="21040" xr:uid="{00000000-0005-0000-0000-0000444E0000}"/>
    <cellStyle name="Normal 3 2 3 2 5 2 2 6" xfId="21041" xr:uid="{00000000-0005-0000-0000-0000454E0000}"/>
    <cellStyle name="Normal 3 2 3 2 5 2 2 6 2" xfId="21042" xr:uid="{00000000-0005-0000-0000-0000464E0000}"/>
    <cellStyle name="Normal 3 2 3 2 5 2 2 7" xfId="21043" xr:uid="{00000000-0005-0000-0000-0000474E0000}"/>
    <cellStyle name="Normal 3 2 3 2 5 2 2 7 2" xfId="21044" xr:uid="{00000000-0005-0000-0000-0000484E0000}"/>
    <cellStyle name="Normal 3 2 3 2 5 2 2 8" xfId="21045" xr:uid="{00000000-0005-0000-0000-0000494E0000}"/>
    <cellStyle name="Normal 3 2 3 2 5 2 3" xfId="21046" xr:uid="{00000000-0005-0000-0000-00004A4E0000}"/>
    <cellStyle name="Normal 3 2 3 2 5 2 3 2" xfId="21047" xr:uid="{00000000-0005-0000-0000-00004B4E0000}"/>
    <cellStyle name="Normal 3 2 3 2 5 2 3 2 2" xfId="21048" xr:uid="{00000000-0005-0000-0000-00004C4E0000}"/>
    <cellStyle name="Normal 3 2 3 2 5 2 3 2 2 2" xfId="21049" xr:uid="{00000000-0005-0000-0000-00004D4E0000}"/>
    <cellStyle name="Normal 3 2 3 2 5 2 3 2 2 2 2" xfId="21050" xr:uid="{00000000-0005-0000-0000-00004E4E0000}"/>
    <cellStyle name="Normal 3 2 3 2 5 2 3 2 2 3" xfId="21051" xr:uid="{00000000-0005-0000-0000-00004F4E0000}"/>
    <cellStyle name="Normal 3 2 3 2 5 2 3 2 3" xfId="21052" xr:uid="{00000000-0005-0000-0000-0000504E0000}"/>
    <cellStyle name="Normal 3 2 3 2 5 2 3 2 3 2" xfId="21053" xr:uid="{00000000-0005-0000-0000-0000514E0000}"/>
    <cellStyle name="Normal 3 2 3 2 5 2 3 2 4" xfId="21054" xr:uid="{00000000-0005-0000-0000-0000524E0000}"/>
    <cellStyle name="Normal 3 2 3 2 5 2 3 3" xfId="21055" xr:uid="{00000000-0005-0000-0000-0000534E0000}"/>
    <cellStyle name="Normal 3 2 3 2 5 2 3 3 2" xfId="21056" xr:uid="{00000000-0005-0000-0000-0000544E0000}"/>
    <cellStyle name="Normal 3 2 3 2 5 2 3 3 2 2" xfId="21057" xr:uid="{00000000-0005-0000-0000-0000554E0000}"/>
    <cellStyle name="Normal 3 2 3 2 5 2 3 3 3" xfId="21058" xr:uid="{00000000-0005-0000-0000-0000564E0000}"/>
    <cellStyle name="Normal 3 2 3 2 5 2 3 4" xfId="21059" xr:uid="{00000000-0005-0000-0000-0000574E0000}"/>
    <cellStyle name="Normal 3 2 3 2 5 2 3 4 2" xfId="21060" xr:uid="{00000000-0005-0000-0000-0000584E0000}"/>
    <cellStyle name="Normal 3 2 3 2 5 2 3 5" xfId="21061" xr:uid="{00000000-0005-0000-0000-0000594E0000}"/>
    <cellStyle name="Normal 3 2 3 2 5 2 4" xfId="21062" xr:uid="{00000000-0005-0000-0000-00005A4E0000}"/>
    <cellStyle name="Normal 3 2 3 2 5 2 4 2" xfId="21063" xr:uid="{00000000-0005-0000-0000-00005B4E0000}"/>
    <cellStyle name="Normal 3 2 3 2 5 2 4 2 2" xfId="21064" xr:uid="{00000000-0005-0000-0000-00005C4E0000}"/>
    <cellStyle name="Normal 3 2 3 2 5 2 4 2 2 2" xfId="21065" xr:uid="{00000000-0005-0000-0000-00005D4E0000}"/>
    <cellStyle name="Normal 3 2 3 2 5 2 4 2 3" xfId="21066" xr:uid="{00000000-0005-0000-0000-00005E4E0000}"/>
    <cellStyle name="Normal 3 2 3 2 5 2 4 3" xfId="21067" xr:uid="{00000000-0005-0000-0000-00005F4E0000}"/>
    <cellStyle name="Normal 3 2 3 2 5 2 4 3 2" xfId="21068" xr:uid="{00000000-0005-0000-0000-0000604E0000}"/>
    <cellStyle name="Normal 3 2 3 2 5 2 4 4" xfId="21069" xr:uid="{00000000-0005-0000-0000-0000614E0000}"/>
    <cellStyle name="Normal 3 2 3 2 5 2 5" xfId="21070" xr:uid="{00000000-0005-0000-0000-0000624E0000}"/>
    <cellStyle name="Normal 3 2 3 2 5 2 5 2" xfId="21071" xr:uid="{00000000-0005-0000-0000-0000634E0000}"/>
    <cellStyle name="Normal 3 2 3 2 5 2 5 2 2" xfId="21072" xr:uid="{00000000-0005-0000-0000-0000644E0000}"/>
    <cellStyle name="Normal 3 2 3 2 5 2 5 2 2 2" xfId="21073" xr:uid="{00000000-0005-0000-0000-0000654E0000}"/>
    <cellStyle name="Normal 3 2 3 2 5 2 5 2 3" xfId="21074" xr:uid="{00000000-0005-0000-0000-0000664E0000}"/>
    <cellStyle name="Normal 3 2 3 2 5 2 5 3" xfId="21075" xr:uid="{00000000-0005-0000-0000-0000674E0000}"/>
    <cellStyle name="Normal 3 2 3 2 5 2 5 3 2" xfId="21076" xr:uid="{00000000-0005-0000-0000-0000684E0000}"/>
    <cellStyle name="Normal 3 2 3 2 5 2 5 4" xfId="21077" xr:uid="{00000000-0005-0000-0000-0000694E0000}"/>
    <cellStyle name="Normal 3 2 3 2 5 2 6" xfId="21078" xr:uid="{00000000-0005-0000-0000-00006A4E0000}"/>
    <cellStyle name="Normal 3 2 3 2 5 2 6 2" xfId="21079" xr:uid="{00000000-0005-0000-0000-00006B4E0000}"/>
    <cellStyle name="Normal 3 2 3 2 5 2 6 2 2" xfId="21080" xr:uid="{00000000-0005-0000-0000-00006C4E0000}"/>
    <cellStyle name="Normal 3 2 3 2 5 2 6 3" xfId="21081" xr:uid="{00000000-0005-0000-0000-00006D4E0000}"/>
    <cellStyle name="Normal 3 2 3 2 5 2 7" xfId="21082" xr:uid="{00000000-0005-0000-0000-00006E4E0000}"/>
    <cellStyle name="Normal 3 2 3 2 5 2 7 2" xfId="21083" xr:uid="{00000000-0005-0000-0000-00006F4E0000}"/>
    <cellStyle name="Normal 3 2 3 2 5 2 8" xfId="21084" xr:uid="{00000000-0005-0000-0000-0000704E0000}"/>
    <cellStyle name="Normal 3 2 3 2 5 2 8 2" xfId="21085" xr:uid="{00000000-0005-0000-0000-0000714E0000}"/>
    <cellStyle name="Normal 3 2 3 2 5 2 9" xfId="21086" xr:uid="{00000000-0005-0000-0000-0000724E0000}"/>
    <cellStyle name="Normal 3 2 3 2 5 3" xfId="21087" xr:uid="{00000000-0005-0000-0000-0000734E0000}"/>
    <cellStyle name="Normal 3 2 3 2 5 3 2" xfId="21088" xr:uid="{00000000-0005-0000-0000-0000744E0000}"/>
    <cellStyle name="Normal 3 2 3 2 5 3 2 2" xfId="21089" xr:uid="{00000000-0005-0000-0000-0000754E0000}"/>
    <cellStyle name="Normal 3 2 3 2 5 3 2 2 2" xfId="21090" xr:uid="{00000000-0005-0000-0000-0000764E0000}"/>
    <cellStyle name="Normal 3 2 3 2 5 3 2 2 2 2" xfId="21091" xr:uid="{00000000-0005-0000-0000-0000774E0000}"/>
    <cellStyle name="Normal 3 2 3 2 5 3 2 2 2 2 2" xfId="21092" xr:uid="{00000000-0005-0000-0000-0000784E0000}"/>
    <cellStyle name="Normal 3 2 3 2 5 3 2 2 2 3" xfId="21093" xr:uid="{00000000-0005-0000-0000-0000794E0000}"/>
    <cellStyle name="Normal 3 2 3 2 5 3 2 2 3" xfId="21094" xr:uid="{00000000-0005-0000-0000-00007A4E0000}"/>
    <cellStyle name="Normal 3 2 3 2 5 3 2 2 3 2" xfId="21095" xr:uid="{00000000-0005-0000-0000-00007B4E0000}"/>
    <cellStyle name="Normal 3 2 3 2 5 3 2 2 4" xfId="21096" xr:uid="{00000000-0005-0000-0000-00007C4E0000}"/>
    <cellStyle name="Normal 3 2 3 2 5 3 2 3" xfId="21097" xr:uid="{00000000-0005-0000-0000-00007D4E0000}"/>
    <cellStyle name="Normal 3 2 3 2 5 3 2 3 2" xfId="21098" xr:uid="{00000000-0005-0000-0000-00007E4E0000}"/>
    <cellStyle name="Normal 3 2 3 2 5 3 2 3 2 2" xfId="21099" xr:uid="{00000000-0005-0000-0000-00007F4E0000}"/>
    <cellStyle name="Normal 3 2 3 2 5 3 2 3 3" xfId="21100" xr:uid="{00000000-0005-0000-0000-0000804E0000}"/>
    <cellStyle name="Normal 3 2 3 2 5 3 2 4" xfId="21101" xr:uid="{00000000-0005-0000-0000-0000814E0000}"/>
    <cellStyle name="Normal 3 2 3 2 5 3 2 4 2" xfId="21102" xr:uid="{00000000-0005-0000-0000-0000824E0000}"/>
    <cellStyle name="Normal 3 2 3 2 5 3 2 5" xfId="21103" xr:uid="{00000000-0005-0000-0000-0000834E0000}"/>
    <cellStyle name="Normal 3 2 3 2 5 3 3" xfId="21104" xr:uid="{00000000-0005-0000-0000-0000844E0000}"/>
    <cellStyle name="Normal 3 2 3 2 5 3 3 2" xfId="21105" xr:uid="{00000000-0005-0000-0000-0000854E0000}"/>
    <cellStyle name="Normal 3 2 3 2 5 3 3 2 2" xfId="21106" xr:uid="{00000000-0005-0000-0000-0000864E0000}"/>
    <cellStyle name="Normal 3 2 3 2 5 3 3 2 2 2" xfId="21107" xr:uid="{00000000-0005-0000-0000-0000874E0000}"/>
    <cellStyle name="Normal 3 2 3 2 5 3 3 2 3" xfId="21108" xr:uid="{00000000-0005-0000-0000-0000884E0000}"/>
    <cellStyle name="Normal 3 2 3 2 5 3 3 3" xfId="21109" xr:uid="{00000000-0005-0000-0000-0000894E0000}"/>
    <cellStyle name="Normal 3 2 3 2 5 3 3 3 2" xfId="21110" xr:uid="{00000000-0005-0000-0000-00008A4E0000}"/>
    <cellStyle name="Normal 3 2 3 2 5 3 3 4" xfId="21111" xr:uid="{00000000-0005-0000-0000-00008B4E0000}"/>
    <cellStyle name="Normal 3 2 3 2 5 3 4" xfId="21112" xr:uid="{00000000-0005-0000-0000-00008C4E0000}"/>
    <cellStyle name="Normal 3 2 3 2 5 3 4 2" xfId="21113" xr:uid="{00000000-0005-0000-0000-00008D4E0000}"/>
    <cellStyle name="Normal 3 2 3 2 5 3 4 2 2" xfId="21114" xr:uid="{00000000-0005-0000-0000-00008E4E0000}"/>
    <cellStyle name="Normal 3 2 3 2 5 3 4 2 2 2" xfId="21115" xr:uid="{00000000-0005-0000-0000-00008F4E0000}"/>
    <cellStyle name="Normal 3 2 3 2 5 3 4 2 3" xfId="21116" xr:uid="{00000000-0005-0000-0000-0000904E0000}"/>
    <cellStyle name="Normal 3 2 3 2 5 3 4 3" xfId="21117" xr:uid="{00000000-0005-0000-0000-0000914E0000}"/>
    <cellStyle name="Normal 3 2 3 2 5 3 4 3 2" xfId="21118" xr:uid="{00000000-0005-0000-0000-0000924E0000}"/>
    <cellStyle name="Normal 3 2 3 2 5 3 4 4" xfId="21119" xr:uid="{00000000-0005-0000-0000-0000934E0000}"/>
    <cellStyle name="Normal 3 2 3 2 5 3 5" xfId="21120" xr:uid="{00000000-0005-0000-0000-0000944E0000}"/>
    <cellStyle name="Normal 3 2 3 2 5 3 5 2" xfId="21121" xr:uid="{00000000-0005-0000-0000-0000954E0000}"/>
    <cellStyle name="Normal 3 2 3 2 5 3 5 2 2" xfId="21122" xr:uid="{00000000-0005-0000-0000-0000964E0000}"/>
    <cellStyle name="Normal 3 2 3 2 5 3 5 3" xfId="21123" xr:uid="{00000000-0005-0000-0000-0000974E0000}"/>
    <cellStyle name="Normal 3 2 3 2 5 3 6" xfId="21124" xr:uid="{00000000-0005-0000-0000-0000984E0000}"/>
    <cellStyle name="Normal 3 2 3 2 5 3 6 2" xfId="21125" xr:uid="{00000000-0005-0000-0000-0000994E0000}"/>
    <cellStyle name="Normal 3 2 3 2 5 3 7" xfId="21126" xr:uid="{00000000-0005-0000-0000-00009A4E0000}"/>
    <cellStyle name="Normal 3 2 3 2 5 3 7 2" xfId="21127" xr:uid="{00000000-0005-0000-0000-00009B4E0000}"/>
    <cellStyle name="Normal 3 2 3 2 5 3 8" xfId="21128" xr:uid="{00000000-0005-0000-0000-00009C4E0000}"/>
    <cellStyle name="Normal 3 2 3 2 5 4" xfId="21129" xr:uid="{00000000-0005-0000-0000-00009D4E0000}"/>
    <cellStyle name="Normal 3 2 3 2 5 4 2" xfId="21130" xr:uid="{00000000-0005-0000-0000-00009E4E0000}"/>
    <cellStyle name="Normal 3 2 3 2 5 4 2 2" xfId="21131" xr:uid="{00000000-0005-0000-0000-00009F4E0000}"/>
    <cellStyle name="Normal 3 2 3 2 5 4 2 2 2" xfId="21132" xr:uid="{00000000-0005-0000-0000-0000A04E0000}"/>
    <cellStyle name="Normal 3 2 3 2 5 4 2 2 2 2" xfId="21133" xr:uid="{00000000-0005-0000-0000-0000A14E0000}"/>
    <cellStyle name="Normal 3 2 3 2 5 4 2 2 3" xfId="21134" xr:uid="{00000000-0005-0000-0000-0000A24E0000}"/>
    <cellStyle name="Normal 3 2 3 2 5 4 2 3" xfId="21135" xr:uid="{00000000-0005-0000-0000-0000A34E0000}"/>
    <cellStyle name="Normal 3 2 3 2 5 4 2 3 2" xfId="21136" xr:uid="{00000000-0005-0000-0000-0000A44E0000}"/>
    <cellStyle name="Normal 3 2 3 2 5 4 2 4" xfId="21137" xr:uid="{00000000-0005-0000-0000-0000A54E0000}"/>
    <cellStyle name="Normal 3 2 3 2 5 4 3" xfId="21138" xr:uid="{00000000-0005-0000-0000-0000A64E0000}"/>
    <cellStyle name="Normal 3 2 3 2 5 4 3 2" xfId="21139" xr:uid="{00000000-0005-0000-0000-0000A74E0000}"/>
    <cellStyle name="Normal 3 2 3 2 5 4 3 2 2" xfId="21140" xr:uid="{00000000-0005-0000-0000-0000A84E0000}"/>
    <cellStyle name="Normal 3 2 3 2 5 4 3 3" xfId="21141" xr:uid="{00000000-0005-0000-0000-0000A94E0000}"/>
    <cellStyle name="Normal 3 2 3 2 5 4 4" xfId="21142" xr:uid="{00000000-0005-0000-0000-0000AA4E0000}"/>
    <cellStyle name="Normal 3 2 3 2 5 4 4 2" xfId="21143" xr:uid="{00000000-0005-0000-0000-0000AB4E0000}"/>
    <cellStyle name="Normal 3 2 3 2 5 4 5" xfId="21144" xr:uid="{00000000-0005-0000-0000-0000AC4E0000}"/>
    <cellStyle name="Normal 3 2 3 2 5 5" xfId="21145" xr:uid="{00000000-0005-0000-0000-0000AD4E0000}"/>
    <cellStyle name="Normal 3 2 3 2 5 5 2" xfId="21146" xr:uid="{00000000-0005-0000-0000-0000AE4E0000}"/>
    <cellStyle name="Normal 3 2 3 2 5 5 2 2" xfId="21147" xr:uid="{00000000-0005-0000-0000-0000AF4E0000}"/>
    <cellStyle name="Normal 3 2 3 2 5 5 2 2 2" xfId="21148" xr:uid="{00000000-0005-0000-0000-0000B04E0000}"/>
    <cellStyle name="Normal 3 2 3 2 5 5 2 3" xfId="21149" xr:uid="{00000000-0005-0000-0000-0000B14E0000}"/>
    <cellStyle name="Normal 3 2 3 2 5 5 3" xfId="21150" xr:uid="{00000000-0005-0000-0000-0000B24E0000}"/>
    <cellStyle name="Normal 3 2 3 2 5 5 3 2" xfId="21151" xr:uid="{00000000-0005-0000-0000-0000B34E0000}"/>
    <cellStyle name="Normal 3 2 3 2 5 5 4" xfId="21152" xr:uid="{00000000-0005-0000-0000-0000B44E0000}"/>
    <cellStyle name="Normal 3 2 3 2 5 6" xfId="21153" xr:uid="{00000000-0005-0000-0000-0000B54E0000}"/>
    <cellStyle name="Normal 3 2 3 2 5 6 2" xfId="21154" xr:uid="{00000000-0005-0000-0000-0000B64E0000}"/>
    <cellStyle name="Normal 3 2 3 2 5 6 2 2" xfId="21155" xr:uid="{00000000-0005-0000-0000-0000B74E0000}"/>
    <cellStyle name="Normal 3 2 3 2 5 6 2 2 2" xfId="21156" xr:uid="{00000000-0005-0000-0000-0000B84E0000}"/>
    <cellStyle name="Normal 3 2 3 2 5 6 2 3" xfId="21157" xr:uid="{00000000-0005-0000-0000-0000B94E0000}"/>
    <cellStyle name="Normal 3 2 3 2 5 6 3" xfId="21158" xr:uid="{00000000-0005-0000-0000-0000BA4E0000}"/>
    <cellStyle name="Normal 3 2 3 2 5 6 3 2" xfId="21159" xr:uid="{00000000-0005-0000-0000-0000BB4E0000}"/>
    <cellStyle name="Normal 3 2 3 2 5 6 4" xfId="21160" xr:uid="{00000000-0005-0000-0000-0000BC4E0000}"/>
    <cellStyle name="Normal 3 2 3 2 5 7" xfId="21161" xr:uid="{00000000-0005-0000-0000-0000BD4E0000}"/>
    <cellStyle name="Normal 3 2 3 2 5 7 2" xfId="21162" xr:uid="{00000000-0005-0000-0000-0000BE4E0000}"/>
    <cellStyle name="Normal 3 2 3 2 5 7 2 2" xfId="21163" xr:uid="{00000000-0005-0000-0000-0000BF4E0000}"/>
    <cellStyle name="Normal 3 2 3 2 5 7 3" xfId="21164" xr:uid="{00000000-0005-0000-0000-0000C04E0000}"/>
    <cellStyle name="Normal 3 2 3 2 5 8" xfId="21165" xr:uid="{00000000-0005-0000-0000-0000C14E0000}"/>
    <cellStyle name="Normal 3 2 3 2 5 8 2" xfId="21166" xr:uid="{00000000-0005-0000-0000-0000C24E0000}"/>
    <cellStyle name="Normal 3 2 3 2 5 9" xfId="21167" xr:uid="{00000000-0005-0000-0000-0000C34E0000}"/>
    <cellStyle name="Normal 3 2 3 2 5 9 2" xfId="21168" xr:uid="{00000000-0005-0000-0000-0000C44E0000}"/>
    <cellStyle name="Normal 3 2 3 2 6" xfId="21169" xr:uid="{00000000-0005-0000-0000-0000C54E0000}"/>
    <cellStyle name="Normal 3 2 3 2 6 2" xfId="21170" xr:uid="{00000000-0005-0000-0000-0000C64E0000}"/>
    <cellStyle name="Normal 3 2 3 2 6 2 2" xfId="21171" xr:uid="{00000000-0005-0000-0000-0000C74E0000}"/>
    <cellStyle name="Normal 3 2 3 2 6 2 2 2" xfId="21172" xr:uid="{00000000-0005-0000-0000-0000C84E0000}"/>
    <cellStyle name="Normal 3 2 3 2 6 2 2 2 2" xfId="21173" xr:uid="{00000000-0005-0000-0000-0000C94E0000}"/>
    <cellStyle name="Normal 3 2 3 2 6 2 2 2 2 2" xfId="21174" xr:uid="{00000000-0005-0000-0000-0000CA4E0000}"/>
    <cellStyle name="Normal 3 2 3 2 6 2 2 2 2 2 2" xfId="21175" xr:uid="{00000000-0005-0000-0000-0000CB4E0000}"/>
    <cellStyle name="Normal 3 2 3 2 6 2 2 2 2 3" xfId="21176" xr:uid="{00000000-0005-0000-0000-0000CC4E0000}"/>
    <cellStyle name="Normal 3 2 3 2 6 2 2 2 3" xfId="21177" xr:uid="{00000000-0005-0000-0000-0000CD4E0000}"/>
    <cellStyle name="Normal 3 2 3 2 6 2 2 2 3 2" xfId="21178" xr:uid="{00000000-0005-0000-0000-0000CE4E0000}"/>
    <cellStyle name="Normal 3 2 3 2 6 2 2 2 4" xfId="21179" xr:uid="{00000000-0005-0000-0000-0000CF4E0000}"/>
    <cellStyle name="Normal 3 2 3 2 6 2 2 3" xfId="21180" xr:uid="{00000000-0005-0000-0000-0000D04E0000}"/>
    <cellStyle name="Normal 3 2 3 2 6 2 2 3 2" xfId="21181" xr:uid="{00000000-0005-0000-0000-0000D14E0000}"/>
    <cellStyle name="Normal 3 2 3 2 6 2 2 3 2 2" xfId="21182" xr:uid="{00000000-0005-0000-0000-0000D24E0000}"/>
    <cellStyle name="Normal 3 2 3 2 6 2 2 3 3" xfId="21183" xr:uid="{00000000-0005-0000-0000-0000D34E0000}"/>
    <cellStyle name="Normal 3 2 3 2 6 2 2 4" xfId="21184" xr:uid="{00000000-0005-0000-0000-0000D44E0000}"/>
    <cellStyle name="Normal 3 2 3 2 6 2 2 4 2" xfId="21185" xr:uid="{00000000-0005-0000-0000-0000D54E0000}"/>
    <cellStyle name="Normal 3 2 3 2 6 2 2 5" xfId="21186" xr:uid="{00000000-0005-0000-0000-0000D64E0000}"/>
    <cellStyle name="Normal 3 2 3 2 6 2 3" xfId="21187" xr:uid="{00000000-0005-0000-0000-0000D74E0000}"/>
    <cellStyle name="Normal 3 2 3 2 6 2 3 2" xfId="21188" xr:uid="{00000000-0005-0000-0000-0000D84E0000}"/>
    <cellStyle name="Normal 3 2 3 2 6 2 3 2 2" xfId="21189" xr:uid="{00000000-0005-0000-0000-0000D94E0000}"/>
    <cellStyle name="Normal 3 2 3 2 6 2 3 2 2 2" xfId="21190" xr:uid="{00000000-0005-0000-0000-0000DA4E0000}"/>
    <cellStyle name="Normal 3 2 3 2 6 2 3 2 3" xfId="21191" xr:uid="{00000000-0005-0000-0000-0000DB4E0000}"/>
    <cellStyle name="Normal 3 2 3 2 6 2 3 3" xfId="21192" xr:uid="{00000000-0005-0000-0000-0000DC4E0000}"/>
    <cellStyle name="Normal 3 2 3 2 6 2 3 3 2" xfId="21193" xr:uid="{00000000-0005-0000-0000-0000DD4E0000}"/>
    <cellStyle name="Normal 3 2 3 2 6 2 3 4" xfId="21194" xr:uid="{00000000-0005-0000-0000-0000DE4E0000}"/>
    <cellStyle name="Normal 3 2 3 2 6 2 4" xfId="21195" xr:uid="{00000000-0005-0000-0000-0000DF4E0000}"/>
    <cellStyle name="Normal 3 2 3 2 6 2 4 2" xfId="21196" xr:uid="{00000000-0005-0000-0000-0000E04E0000}"/>
    <cellStyle name="Normal 3 2 3 2 6 2 4 2 2" xfId="21197" xr:uid="{00000000-0005-0000-0000-0000E14E0000}"/>
    <cellStyle name="Normal 3 2 3 2 6 2 4 2 2 2" xfId="21198" xr:uid="{00000000-0005-0000-0000-0000E24E0000}"/>
    <cellStyle name="Normal 3 2 3 2 6 2 4 2 3" xfId="21199" xr:uid="{00000000-0005-0000-0000-0000E34E0000}"/>
    <cellStyle name="Normal 3 2 3 2 6 2 4 3" xfId="21200" xr:uid="{00000000-0005-0000-0000-0000E44E0000}"/>
    <cellStyle name="Normal 3 2 3 2 6 2 4 3 2" xfId="21201" xr:uid="{00000000-0005-0000-0000-0000E54E0000}"/>
    <cellStyle name="Normal 3 2 3 2 6 2 4 4" xfId="21202" xr:uid="{00000000-0005-0000-0000-0000E64E0000}"/>
    <cellStyle name="Normal 3 2 3 2 6 2 5" xfId="21203" xr:uid="{00000000-0005-0000-0000-0000E74E0000}"/>
    <cellStyle name="Normal 3 2 3 2 6 2 5 2" xfId="21204" xr:uid="{00000000-0005-0000-0000-0000E84E0000}"/>
    <cellStyle name="Normal 3 2 3 2 6 2 5 2 2" xfId="21205" xr:uid="{00000000-0005-0000-0000-0000E94E0000}"/>
    <cellStyle name="Normal 3 2 3 2 6 2 5 3" xfId="21206" xr:uid="{00000000-0005-0000-0000-0000EA4E0000}"/>
    <cellStyle name="Normal 3 2 3 2 6 2 6" xfId="21207" xr:uid="{00000000-0005-0000-0000-0000EB4E0000}"/>
    <cellStyle name="Normal 3 2 3 2 6 2 6 2" xfId="21208" xr:uid="{00000000-0005-0000-0000-0000EC4E0000}"/>
    <cellStyle name="Normal 3 2 3 2 6 2 7" xfId="21209" xr:uid="{00000000-0005-0000-0000-0000ED4E0000}"/>
    <cellStyle name="Normal 3 2 3 2 6 2 7 2" xfId="21210" xr:uid="{00000000-0005-0000-0000-0000EE4E0000}"/>
    <cellStyle name="Normal 3 2 3 2 6 2 8" xfId="21211" xr:uid="{00000000-0005-0000-0000-0000EF4E0000}"/>
    <cellStyle name="Normal 3 2 3 2 6 3" xfId="21212" xr:uid="{00000000-0005-0000-0000-0000F04E0000}"/>
    <cellStyle name="Normal 3 2 3 2 6 3 2" xfId="21213" xr:uid="{00000000-0005-0000-0000-0000F14E0000}"/>
    <cellStyle name="Normal 3 2 3 2 6 3 2 2" xfId="21214" xr:uid="{00000000-0005-0000-0000-0000F24E0000}"/>
    <cellStyle name="Normal 3 2 3 2 6 3 2 2 2" xfId="21215" xr:uid="{00000000-0005-0000-0000-0000F34E0000}"/>
    <cellStyle name="Normal 3 2 3 2 6 3 2 2 2 2" xfId="21216" xr:uid="{00000000-0005-0000-0000-0000F44E0000}"/>
    <cellStyle name="Normal 3 2 3 2 6 3 2 2 3" xfId="21217" xr:uid="{00000000-0005-0000-0000-0000F54E0000}"/>
    <cellStyle name="Normal 3 2 3 2 6 3 2 3" xfId="21218" xr:uid="{00000000-0005-0000-0000-0000F64E0000}"/>
    <cellStyle name="Normal 3 2 3 2 6 3 2 3 2" xfId="21219" xr:uid="{00000000-0005-0000-0000-0000F74E0000}"/>
    <cellStyle name="Normal 3 2 3 2 6 3 2 4" xfId="21220" xr:uid="{00000000-0005-0000-0000-0000F84E0000}"/>
    <cellStyle name="Normal 3 2 3 2 6 3 3" xfId="21221" xr:uid="{00000000-0005-0000-0000-0000F94E0000}"/>
    <cellStyle name="Normal 3 2 3 2 6 3 3 2" xfId="21222" xr:uid="{00000000-0005-0000-0000-0000FA4E0000}"/>
    <cellStyle name="Normal 3 2 3 2 6 3 3 2 2" xfId="21223" xr:uid="{00000000-0005-0000-0000-0000FB4E0000}"/>
    <cellStyle name="Normal 3 2 3 2 6 3 3 3" xfId="21224" xr:uid="{00000000-0005-0000-0000-0000FC4E0000}"/>
    <cellStyle name="Normal 3 2 3 2 6 3 4" xfId="21225" xr:uid="{00000000-0005-0000-0000-0000FD4E0000}"/>
    <cellStyle name="Normal 3 2 3 2 6 3 4 2" xfId="21226" xr:uid="{00000000-0005-0000-0000-0000FE4E0000}"/>
    <cellStyle name="Normal 3 2 3 2 6 3 5" xfId="21227" xr:uid="{00000000-0005-0000-0000-0000FF4E0000}"/>
    <cellStyle name="Normal 3 2 3 2 6 4" xfId="21228" xr:uid="{00000000-0005-0000-0000-0000004F0000}"/>
    <cellStyle name="Normal 3 2 3 2 6 4 2" xfId="21229" xr:uid="{00000000-0005-0000-0000-0000014F0000}"/>
    <cellStyle name="Normal 3 2 3 2 6 4 2 2" xfId="21230" xr:uid="{00000000-0005-0000-0000-0000024F0000}"/>
    <cellStyle name="Normal 3 2 3 2 6 4 2 2 2" xfId="21231" xr:uid="{00000000-0005-0000-0000-0000034F0000}"/>
    <cellStyle name="Normal 3 2 3 2 6 4 2 3" xfId="21232" xr:uid="{00000000-0005-0000-0000-0000044F0000}"/>
    <cellStyle name="Normal 3 2 3 2 6 4 3" xfId="21233" xr:uid="{00000000-0005-0000-0000-0000054F0000}"/>
    <cellStyle name="Normal 3 2 3 2 6 4 3 2" xfId="21234" xr:uid="{00000000-0005-0000-0000-0000064F0000}"/>
    <cellStyle name="Normal 3 2 3 2 6 4 4" xfId="21235" xr:uid="{00000000-0005-0000-0000-0000074F0000}"/>
    <cellStyle name="Normal 3 2 3 2 6 5" xfId="21236" xr:uid="{00000000-0005-0000-0000-0000084F0000}"/>
    <cellStyle name="Normal 3 2 3 2 6 5 2" xfId="21237" xr:uid="{00000000-0005-0000-0000-0000094F0000}"/>
    <cellStyle name="Normal 3 2 3 2 6 5 2 2" xfId="21238" xr:uid="{00000000-0005-0000-0000-00000A4F0000}"/>
    <cellStyle name="Normal 3 2 3 2 6 5 2 2 2" xfId="21239" xr:uid="{00000000-0005-0000-0000-00000B4F0000}"/>
    <cellStyle name="Normal 3 2 3 2 6 5 2 3" xfId="21240" xr:uid="{00000000-0005-0000-0000-00000C4F0000}"/>
    <cellStyle name="Normal 3 2 3 2 6 5 3" xfId="21241" xr:uid="{00000000-0005-0000-0000-00000D4F0000}"/>
    <cellStyle name="Normal 3 2 3 2 6 5 3 2" xfId="21242" xr:uid="{00000000-0005-0000-0000-00000E4F0000}"/>
    <cellStyle name="Normal 3 2 3 2 6 5 4" xfId="21243" xr:uid="{00000000-0005-0000-0000-00000F4F0000}"/>
    <cellStyle name="Normal 3 2 3 2 6 6" xfId="21244" xr:uid="{00000000-0005-0000-0000-0000104F0000}"/>
    <cellStyle name="Normal 3 2 3 2 6 6 2" xfId="21245" xr:uid="{00000000-0005-0000-0000-0000114F0000}"/>
    <cellStyle name="Normal 3 2 3 2 6 6 2 2" xfId="21246" xr:uid="{00000000-0005-0000-0000-0000124F0000}"/>
    <cellStyle name="Normal 3 2 3 2 6 6 3" xfId="21247" xr:uid="{00000000-0005-0000-0000-0000134F0000}"/>
    <cellStyle name="Normal 3 2 3 2 6 7" xfId="21248" xr:uid="{00000000-0005-0000-0000-0000144F0000}"/>
    <cellStyle name="Normal 3 2 3 2 6 7 2" xfId="21249" xr:uid="{00000000-0005-0000-0000-0000154F0000}"/>
    <cellStyle name="Normal 3 2 3 2 6 8" xfId="21250" xr:uid="{00000000-0005-0000-0000-0000164F0000}"/>
    <cellStyle name="Normal 3 2 3 2 6 8 2" xfId="21251" xr:uid="{00000000-0005-0000-0000-0000174F0000}"/>
    <cellStyle name="Normal 3 2 3 2 6 9" xfId="21252" xr:uid="{00000000-0005-0000-0000-0000184F0000}"/>
    <cellStyle name="Normal 3 2 3 2 7" xfId="21253" xr:uid="{00000000-0005-0000-0000-0000194F0000}"/>
    <cellStyle name="Normal 3 2 3 2 7 2" xfId="21254" xr:uid="{00000000-0005-0000-0000-00001A4F0000}"/>
    <cellStyle name="Normal 3 2 3 2 7 2 2" xfId="21255" xr:uid="{00000000-0005-0000-0000-00001B4F0000}"/>
    <cellStyle name="Normal 3 2 3 2 7 2 2 2" xfId="21256" xr:uid="{00000000-0005-0000-0000-00001C4F0000}"/>
    <cellStyle name="Normal 3 2 3 2 7 2 2 2 2" xfId="21257" xr:uid="{00000000-0005-0000-0000-00001D4F0000}"/>
    <cellStyle name="Normal 3 2 3 2 7 2 2 2 2 2" xfId="21258" xr:uid="{00000000-0005-0000-0000-00001E4F0000}"/>
    <cellStyle name="Normal 3 2 3 2 7 2 2 2 3" xfId="21259" xr:uid="{00000000-0005-0000-0000-00001F4F0000}"/>
    <cellStyle name="Normal 3 2 3 2 7 2 2 3" xfId="21260" xr:uid="{00000000-0005-0000-0000-0000204F0000}"/>
    <cellStyle name="Normal 3 2 3 2 7 2 2 3 2" xfId="21261" xr:uid="{00000000-0005-0000-0000-0000214F0000}"/>
    <cellStyle name="Normal 3 2 3 2 7 2 2 4" xfId="21262" xr:uid="{00000000-0005-0000-0000-0000224F0000}"/>
    <cellStyle name="Normal 3 2 3 2 7 2 3" xfId="21263" xr:uid="{00000000-0005-0000-0000-0000234F0000}"/>
    <cellStyle name="Normal 3 2 3 2 7 2 3 2" xfId="21264" xr:uid="{00000000-0005-0000-0000-0000244F0000}"/>
    <cellStyle name="Normal 3 2 3 2 7 2 3 2 2" xfId="21265" xr:uid="{00000000-0005-0000-0000-0000254F0000}"/>
    <cellStyle name="Normal 3 2 3 2 7 2 3 3" xfId="21266" xr:uid="{00000000-0005-0000-0000-0000264F0000}"/>
    <cellStyle name="Normal 3 2 3 2 7 2 4" xfId="21267" xr:uid="{00000000-0005-0000-0000-0000274F0000}"/>
    <cellStyle name="Normal 3 2 3 2 7 2 4 2" xfId="21268" xr:uid="{00000000-0005-0000-0000-0000284F0000}"/>
    <cellStyle name="Normal 3 2 3 2 7 2 5" xfId="21269" xr:uid="{00000000-0005-0000-0000-0000294F0000}"/>
    <cellStyle name="Normal 3 2 3 2 7 3" xfId="21270" xr:uid="{00000000-0005-0000-0000-00002A4F0000}"/>
    <cellStyle name="Normal 3 2 3 2 7 3 2" xfId="21271" xr:uid="{00000000-0005-0000-0000-00002B4F0000}"/>
    <cellStyle name="Normal 3 2 3 2 7 3 2 2" xfId="21272" xr:uid="{00000000-0005-0000-0000-00002C4F0000}"/>
    <cellStyle name="Normal 3 2 3 2 7 3 2 2 2" xfId="21273" xr:uid="{00000000-0005-0000-0000-00002D4F0000}"/>
    <cellStyle name="Normal 3 2 3 2 7 3 2 3" xfId="21274" xr:uid="{00000000-0005-0000-0000-00002E4F0000}"/>
    <cellStyle name="Normal 3 2 3 2 7 3 3" xfId="21275" xr:uid="{00000000-0005-0000-0000-00002F4F0000}"/>
    <cellStyle name="Normal 3 2 3 2 7 3 3 2" xfId="21276" xr:uid="{00000000-0005-0000-0000-0000304F0000}"/>
    <cellStyle name="Normal 3 2 3 2 7 3 4" xfId="21277" xr:uid="{00000000-0005-0000-0000-0000314F0000}"/>
    <cellStyle name="Normal 3 2 3 2 7 4" xfId="21278" xr:uid="{00000000-0005-0000-0000-0000324F0000}"/>
    <cellStyle name="Normal 3 2 3 2 7 4 2" xfId="21279" xr:uid="{00000000-0005-0000-0000-0000334F0000}"/>
    <cellStyle name="Normal 3 2 3 2 7 4 2 2" xfId="21280" xr:uid="{00000000-0005-0000-0000-0000344F0000}"/>
    <cellStyle name="Normal 3 2 3 2 7 4 2 2 2" xfId="21281" xr:uid="{00000000-0005-0000-0000-0000354F0000}"/>
    <cellStyle name="Normal 3 2 3 2 7 4 2 3" xfId="21282" xr:uid="{00000000-0005-0000-0000-0000364F0000}"/>
    <cellStyle name="Normal 3 2 3 2 7 4 3" xfId="21283" xr:uid="{00000000-0005-0000-0000-0000374F0000}"/>
    <cellStyle name="Normal 3 2 3 2 7 4 3 2" xfId="21284" xr:uid="{00000000-0005-0000-0000-0000384F0000}"/>
    <cellStyle name="Normal 3 2 3 2 7 4 4" xfId="21285" xr:uid="{00000000-0005-0000-0000-0000394F0000}"/>
    <cellStyle name="Normal 3 2 3 2 7 5" xfId="21286" xr:uid="{00000000-0005-0000-0000-00003A4F0000}"/>
    <cellStyle name="Normal 3 2 3 2 7 5 2" xfId="21287" xr:uid="{00000000-0005-0000-0000-00003B4F0000}"/>
    <cellStyle name="Normal 3 2 3 2 7 5 2 2" xfId="21288" xr:uid="{00000000-0005-0000-0000-00003C4F0000}"/>
    <cellStyle name="Normal 3 2 3 2 7 5 3" xfId="21289" xr:uid="{00000000-0005-0000-0000-00003D4F0000}"/>
    <cellStyle name="Normal 3 2 3 2 7 6" xfId="21290" xr:uid="{00000000-0005-0000-0000-00003E4F0000}"/>
    <cellStyle name="Normal 3 2 3 2 7 6 2" xfId="21291" xr:uid="{00000000-0005-0000-0000-00003F4F0000}"/>
    <cellStyle name="Normal 3 2 3 2 7 7" xfId="21292" xr:uid="{00000000-0005-0000-0000-0000404F0000}"/>
    <cellStyle name="Normal 3 2 3 2 7 7 2" xfId="21293" xr:uid="{00000000-0005-0000-0000-0000414F0000}"/>
    <cellStyle name="Normal 3 2 3 2 7 8" xfId="21294" xr:uid="{00000000-0005-0000-0000-0000424F0000}"/>
    <cellStyle name="Normal 3 2 3 2 8" xfId="21295" xr:uid="{00000000-0005-0000-0000-0000434F0000}"/>
    <cellStyle name="Normal 3 2 3 2 8 2" xfId="21296" xr:uid="{00000000-0005-0000-0000-0000444F0000}"/>
    <cellStyle name="Normal 3 2 3 2 8 2 2" xfId="21297" xr:uid="{00000000-0005-0000-0000-0000454F0000}"/>
    <cellStyle name="Normal 3 2 3 2 8 2 2 2" xfId="21298" xr:uid="{00000000-0005-0000-0000-0000464F0000}"/>
    <cellStyle name="Normal 3 2 3 2 8 2 2 2 2" xfId="21299" xr:uid="{00000000-0005-0000-0000-0000474F0000}"/>
    <cellStyle name="Normal 3 2 3 2 8 2 2 2 2 2" xfId="21300" xr:uid="{00000000-0005-0000-0000-0000484F0000}"/>
    <cellStyle name="Normal 3 2 3 2 8 2 2 2 3" xfId="21301" xr:uid="{00000000-0005-0000-0000-0000494F0000}"/>
    <cellStyle name="Normal 3 2 3 2 8 2 2 3" xfId="21302" xr:uid="{00000000-0005-0000-0000-00004A4F0000}"/>
    <cellStyle name="Normal 3 2 3 2 8 2 2 3 2" xfId="21303" xr:uid="{00000000-0005-0000-0000-00004B4F0000}"/>
    <cellStyle name="Normal 3 2 3 2 8 2 2 4" xfId="21304" xr:uid="{00000000-0005-0000-0000-00004C4F0000}"/>
    <cellStyle name="Normal 3 2 3 2 8 2 3" xfId="21305" xr:uid="{00000000-0005-0000-0000-00004D4F0000}"/>
    <cellStyle name="Normal 3 2 3 2 8 2 3 2" xfId="21306" xr:uid="{00000000-0005-0000-0000-00004E4F0000}"/>
    <cellStyle name="Normal 3 2 3 2 8 2 3 2 2" xfId="21307" xr:uid="{00000000-0005-0000-0000-00004F4F0000}"/>
    <cellStyle name="Normal 3 2 3 2 8 2 3 3" xfId="21308" xr:uid="{00000000-0005-0000-0000-0000504F0000}"/>
    <cellStyle name="Normal 3 2 3 2 8 2 4" xfId="21309" xr:uid="{00000000-0005-0000-0000-0000514F0000}"/>
    <cellStyle name="Normal 3 2 3 2 8 2 4 2" xfId="21310" xr:uid="{00000000-0005-0000-0000-0000524F0000}"/>
    <cellStyle name="Normal 3 2 3 2 8 2 5" xfId="21311" xr:uid="{00000000-0005-0000-0000-0000534F0000}"/>
    <cellStyle name="Normal 3 2 3 2 8 3" xfId="21312" xr:uid="{00000000-0005-0000-0000-0000544F0000}"/>
    <cellStyle name="Normal 3 2 3 2 8 3 2" xfId="21313" xr:uid="{00000000-0005-0000-0000-0000554F0000}"/>
    <cellStyle name="Normal 3 2 3 2 8 3 2 2" xfId="21314" xr:uid="{00000000-0005-0000-0000-0000564F0000}"/>
    <cellStyle name="Normal 3 2 3 2 8 3 2 2 2" xfId="21315" xr:uid="{00000000-0005-0000-0000-0000574F0000}"/>
    <cellStyle name="Normal 3 2 3 2 8 3 2 3" xfId="21316" xr:uid="{00000000-0005-0000-0000-0000584F0000}"/>
    <cellStyle name="Normal 3 2 3 2 8 3 3" xfId="21317" xr:uid="{00000000-0005-0000-0000-0000594F0000}"/>
    <cellStyle name="Normal 3 2 3 2 8 3 3 2" xfId="21318" xr:uid="{00000000-0005-0000-0000-00005A4F0000}"/>
    <cellStyle name="Normal 3 2 3 2 8 3 4" xfId="21319" xr:uid="{00000000-0005-0000-0000-00005B4F0000}"/>
    <cellStyle name="Normal 3 2 3 2 8 4" xfId="21320" xr:uid="{00000000-0005-0000-0000-00005C4F0000}"/>
    <cellStyle name="Normal 3 2 3 2 8 4 2" xfId="21321" xr:uid="{00000000-0005-0000-0000-00005D4F0000}"/>
    <cellStyle name="Normal 3 2 3 2 8 4 2 2" xfId="21322" xr:uid="{00000000-0005-0000-0000-00005E4F0000}"/>
    <cellStyle name="Normal 3 2 3 2 8 4 2 2 2" xfId="21323" xr:uid="{00000000-0005-0000-0000-00005F4F0000}"/>
    <cellStyle name="Normal 3 2 3 2 8 4 2 3" xfId="21324" xr:uid="{00000000-0005-0000-0000-0000604F0000}"/>
    <cellStyle name="Normal 3 2 3 2 8 4 3" xfId="21325" xr:uid="{00000000-0005-0000-0000-0000614F0000}"/>
    <cellStyle name="Normal 3 2 3 2 8 4 3 2" xfId="21326" xr:uid="{00000000-0005-0000-0000-0000624F0000}"/>
    <cellStyle name="Normal 3 2 3 2 8 4 4" xfId="21327" xr:uid="{00000000-0005-0000-0000-0000634F0000}"/>
    <cellStyle name="Normal 3 2 3 2 8 5" xfId="21328" xr:uid="{00000000-0005-0000-0000-0000644F0000}"/>
    <cellStyle name="Normal 3 2 3 2 8 5 2" xfId="21329" xr:uid="{00000000-0005-0000-0000-0000654F0000}"/>
    <cellStyle name="Normal 3 2 3 2 8 5 2 2" xfId="21330" xr:uid="{00000000-0005-0000-0000-0000664F0000}"/>
    <cellStyle name="Normal 3 2 3 2 8 5 3" xfId="21331" xr:uid="{00000000-0005-0000-0000-0000674F0000}"/>
    <cellStyle name="Normal 3 2 3 2 8 6" xfId="21332" xr:uid="{00000000-0005-0000-0000-0000684F0000}"/>
    <cellStyle name="Normal 3 2 3 2 8 6 2" xfId="21333" xr:uid="{00000000-0005-0000-0000-0000694F0000}"/>
    <cellStyle name="Normal 3 2 3 2 8 7" xfId="21334" xr:uid="{00000000-0005-0000-0000-00006A4F0000}"/>
    <cellStyle name="Normal 3 2 3 2 8 7 2" xfId="21335" xr:uid="{00000000-0005-0000-0000-00006B4F0000}"/>
    <cellStyle name="Normal 3 2 3 2 8 8" xfId="21336" xr:uid="{00000000-0005-0000-0000-00006C4F0000}"/>
    <cellStyle name="Normal 3 2 3 2 9" xfId="21337" xr:uid="{00000000-0005-0000-0000-00006D4F0000}"/>
    <cellStyle name="Normal 3 2 3 2 9 2" xfId="21338" xr:uid="{00000000-0005-0000-0000-00006E4F0000}"/>
    <cellStyle name="Normal 3 2 3 2 9 2 2" xfId="21339" xr:uid="{00000000-0005-0000-0000-00006F4F0000}"/>
    <cellStyle name="Normal 3 2 3 2 9 2 2 2" xfId="21340" xr:uid="{00000000-0005-0000-0000-0000704F0000}"/>
    <cellStyle name="Normal 3 2 3 2 9 2 2 2 2" xfId="21341" xr:uid="{00000000-0005-0000-0000-0000714F0000}"/>
    <cellStyle name="Normal 3 2 3 2 9 2 2 2 2 2" xfId="21342" xr:uid="{00000000-0005-0000-0000-0000724F0000}"/>
    <cellStyle name="Normal 3 2 3 2 9 2 2 2 3" xfId="21343" xr:uid="{00000000-0005-0000-0000-0000734F0000}"/>
    <cellStyle name="Normal 3 2 3 2 9 2 2 3" xfId="21344" xr:uid="{00000000-0005-0000-0000-0000744F0000}"/>
    <cellStyle name="Normal 3 2 3 2 9 2 2 3 2" xfId="21345" xr:uid="{00000000-0005-0000-0000-0000754F0000}"/>
    <cellStyle name="Normal 3 2 3 2 9 2 2 4" xfId="21346" xr:uid="{00000000-0005-0000-0000-0000764F0000}"/>
    <cellStyle name="Normal 3 2 3 2 9 2 3" xfId="21347" xr:uid="{00000000-0005-0000-0000-0000774F0000}"/>
    <cellStyle name="Normal 3 2 3 2 9 2 3 2" xfId="21348" xr:uid="{00000000-0005-0000-0000-0000784F0000}"/>
    <cellStyle name="Normal 3 2 3 2 9 2 3 2 2" xfId="21349" xr:uid="{00000000-0005-0000-0000-0000794F0000}"/>
    <cellStyle name="Normal 3 2 3 2 9 2 3 3" xfId="21350" xr:uid="{00000000-0005-0000-0000-00007A4F0000}"/>
    <cellStyle name="Normal 3 2 3 2 9 2 4" xfId="21351" xr:uid="{00000000-0005-0000-0000-00007B4F0000}"/>
    <cellStyle name="Normal 3 2 3 2 9 2 4 2" xfId="21352" xr:uid="{00000000-0005-0000-0000-00007C4F0000}"/>
    <cellStyle name="Normal 3 2 3 2 9 2 5" xfId="21353" xr:uid="{00000000-0005-0000-0000-00007D4F0000}"/>
    <cellStyle name="Normal 3 2 3 2 9 3" xfId="21354" xr:uid="{00000000-0005-0000-0000-00007E4F0000}"/>
    <cellStyle name="Normal 3 2 3 2 9 3 2" xfId="21355" xr:uid="{00000000-0005-0000-0000-00007F4F0000}"/>
    <cellStyle name="Normal 3 2 3 2 9 3 2 2" xfId="21356" xr:uid="{00000000-0005-0000-0000-0000804F0000}"/>
    <cellStyle name="Normal 3 2 3 2 9 3 2 2 2" xfId="21357" xr:uid="{00000000-0005-0000-0000-0000814F0000}"/>
    <cellStyle name="Normal 3 2 3 2 9 3 2 3" xfId="21358" xr:uid="{00000000-0005-0000-0000-0000824F0000}"/>
    <cellStyle name="Normal 3 2 3 2 9 3 3" xfId="21359" xr:uid="{00000000-0005-0000-0000-0000834F0000}"/>
    <cellStyle name="Normal 3 2 3 2 9 3 3 2" xfId="21360" xr:uid="{00000000-0005-0000-0000-0000844F0000}"/>
    <cellStyle name="Normal 3 2 3 2 9 3 4" xfId="21361" xr:uid="{00000000-0005-0000-0000-0000854F0000}"/>
    <cellStyle name="Normal 3 2 3 2 9 4" xfId="21362" xr:uid="{00000000-0005-0000-0000-0000864F0000}"/>
    <cellStyle name="Normal 3 2 3 2 9 4 2" xfId="21363" xr:uid="{00000000-0005-0000-0000-0000874F0000}"/>
    <cellStyle name="Normal 3 2 3 2 9 4 2 2" xfId="21364" xr:uid="{00000000-0005-0000-0000-0000884F0000}"/>
    <cellStyle name="Normal 3 2 3 2 9 4 3" xfId="21365" xr:uid="{00000000-0005-0000-0000-0000894F0000}"/>
    <cellStyle name="Normal 3 2 3 2 9 5" xfId="21366" xr:uid="{00000000-0005-0000-0000-00008A4F0000}"/>
    <cellStyle name="Normal 3 2 3 2 9 5 2" xfId="21367" xr:uid="{00000000-0005-0000-0000-00008B4F0000}"/>
    <cellStyle name="Normal 3 2 3 2 9 6" xfId="21368" xr:uid="{00000000-0005-0000-0000-00008C4F0000}"/>
    <cellStyle name="Normal 3 2 3 3" xfId="21369" xr:uid="{00000000-0005-0000-0000-00008D4F0000}"/>
    <cellStyle name="Normal 3 2 3 3 10" xfId="21370" xr:uid="{00000000-0005-0000-0000-00008E4F0000}"/>
    <cellStyle name="Normal 3 2 3 3 10 2" xfId="21371" xr:uid="{00000000-0005-0000-0000-00008F4F0000}"/>
    <cellStyle name="Normal 3 2 3 3 10 2 2" xfId="21372" xr:uid="{00000000-0005-0000-0000-0000904F0000}"/>
    <cellStyle name="Normal 3 2 3 3 10 2 2 2" xfId="21373" xr:uid="{00000000-0005-0000-0000-0000914F0000}"/>
    <cellStyle name="Normal 3 2 3 3 10 2 3" xfId="21374" xr:uid="{00000000-0005-0000-0000-0000924F0000}"/>
    <cellStyle name="Normal 3 2 3 3 10 3" xfId="21375" xr:uid="{00000000-0005-0000-0000-0000934F0000}"/>
    <cellStyle name="Normal 3 2 3 3 10 3 2" xfId="21376" xr:uid="{00000000-0005-0000-0000-0000944F0000}"/>
    <cellStyle name="Normal 3 2 3 3 10 4" xfId="21377" xr:uid="{00000000-0005-0000-0000-0000954F0000}"/>
    <cellStyle name="Normal 3 2 3 3 11" xfId="21378" xr:uid="{00000000-0005-0000-0000-0000964F0000}"/>
    <cellStyle name="Normal 3 2 3 3 11 2" xfId="21379" xr:uid="{00000000-0005-0000-0000-0000974F0000}"/>
    <cellStyle name="Normal 3 2 3 3 11 2 2" xfId="21380" xr:uid="{00000000-0005-0000-0000-0000984F0000}"/>
    <cellStyle name="Normal 3 2 3 3 11 2 2 2" xfId="21381" xr:uid="{00000000-0005-0000-0000-0000994F0000}"/>
    <cellStyle name="Normal 3 2 3 3 11 2 3" xfId="21382" xr:uid="{00000000-0005-0000-0000-00009A4F0000}"/>
    <cellStyle name="Normal 3 2 3 3 11 3" xfId="21383" xr:uid="{00000000-0005-0000-0000-00009B4F0000}"/>
    <cellStyle name="Normal 3 2 3 3 11 3 2" xfId="21384" xr:uid="{00000000-0005-0000-0000-00009C4F0000}"/>
    <cellStyle name="Normal 3 2 3 3 11 4" xfId="21385" xr:uid="{00000000-0005-0000-0000-00009D4F0000}"/>
    <cellStyle name="Normal 3 2 3 3 12" xfId="21386" xr:uid="{00000000-0005-0000-0000-00009E4F0000}"/>
    <cellStyle name="Normal 3 2 3 3 12 2" xfId="21387" xr:uid="{00000000-0005-0000-0000-00009F4F0000}"/>
    <cellStyle name="Normal 3 2 3 3 12 2 2" xfId="21388" xr:uid="{00000000-0005-0000-0000-0000A04F0000}"/>
    <cellStyle name="Normal 3 2 3 3 12 2 2 2" xfId="21389" xr:uid="{00000000-0005-0000-0000-0000A14F0000}"/>
    <cellStyle name="Normal 3 2 3 3 12 2 3" xfId="21390" xr:uid="{00000000-0005-0000-0000-0000A24F0000}"/>
    <cellStyle name="Normal 3 2 3 3 12 3" xfId="21391" xr:uid="{00000000-0005-0000-0000-0000A34F0000}"/>
    <cellStyle name="Normal 3 2 3 3 12 3 2" xfId="21392" xr:uid="{00000000-0005-0000-0000-0000A44F0000}"/>
    <cellStyle name="Normal 3 2 3 3 12 4" xfId="21393" xr:uid="{00000000-0005-0000-0000-0000A54F0000}"/>
    <cellStyle name="Normal 3 2 3 3 13" xfId="21394" xr:uid="{00000000-0005-0000-0000-0000A64F0000}"/>
    <cellStyle name="Normal 3 2 3 3 13 2" xfId="21395" xr:uid="{00000000-0005-0000-0000-0000A74F0000}"/>
    <cellStyle name="Normal 3 2 3 3 13 2 2" xfId="21396" xr:uid="{00000000-0005-0000-0000-0000A84F0000}"/>
    <cellStyle name="Normal 3 2 3 3 13 3" xfId="21397" xr:uid="{00000000-0005-0000-0000-0000A94F0000}"/>
    <cellStyle name="Normal 3 2 3 3 14" xfId="21398" xr:uid="{00000000-0005-0000-0000-0000AA4F0000}"/>
    <cellStyle name="Normal 3 2 3 3 14 2" xfId="21399" xr:uid="{00000000-0005-0000-0000-0000AB4F0000}"/>
    <cellStyle name="Normal 3 2 3 3 15" xfId="21400" xr:uid="{00000000-0005-0000-0000-0000AC4F0000}"/>
    <cellStyle name="Normal 3 2 3 3 15 2" xfId="21401" xr:uid="{00000000-0005-0000-0000-0000AD4F0000}"/>
    <cellStyle name="Normal 3 2 3 3 16" xfId="21402" xr:uid="{00000000-0005-0000-0000-0000AE4F0000}"/>
    <cellStyle name="Normal 3 2 3 3 2" xfId="21403" xr:uid="{00000000-0005-0000-0000-0000AF4F0000}"/>
    <cellStyle name="Normal 3 2 3 3 2 10" xfId="21404" xr:uid="{00000000-0005-0000-0000-0000B04F0000}"/>
    <cellStyle name="Normal 3 2 3 3 2 2" xfId="21405" xr:uid="{00000000-0005-0000-0000-0000B14F0000}"/>
    <cellStyle name="Normal 3 2 3 3 2 2 2" xfId="21406" xr:uid="{00000000-0005-0000-0000-0000B24F0000}"/>
    <cellStyle name="Normal 3 2 3 3 2 2 2 2" xfId="21407" xr:uid="{00000000-0005-0000-0000-0000B34F0000}"/>
    <cellStyle name="Normal 3 2 3 3 2 2 2 2 2" xfId="21408" xr:uid="{00000000-0005-0000-0000-0000B44F0000}"/>
    <cellStyle name="Normal 3 2 3 3 2 2 2 2 2 2" xfId="21409" xr:uid="{00000000-0005-0000-0000-0000B54F0000}"/>
    <cellStyle name="Normal 3 2 3 3 2 2 2 2 2 2 2" xfId="21410" xr:uid="{00000000-0005-0000-0000-0000B64F0000}"/>
    <cellStyle name="Normal 3 2 3 3 2 2 2 2 2 2 2 2" xfId="21411" xr:uid="{00000000-0005-0000-0000-0000B74F0000}"/>
    <cellStyle name="Normal 3 2 3 3 2 2 2 2 2 2 3" xfId="21412" xr:uid="{00000000-0005-0000-0000-0000B84F0000}"/>
    <cellStyle name="Normal 3 2 3 3 2 2 2 2 2 3" xfId="21413" xr:uid="{00000000-0005-0000-0000-0000B94F0000}"/>
    <cellStyle name="Normal 3 2 3 3 2 2 2 2 2 3 2" xfId="21414" xr:uid="{00000000-0005-0000-0000-0000BA4F0000}"/>
    <cellStyle name="Normal 3 2 3 3 2 2 2 2 2 4" xfId="21415" xr:uid="{00000000-0005-0000-0000-0000BB4F0000}"/>
    <cellStyle name="Normal 3 2 3 3 2 2 2 2 3" xfId="21416" xr:uid="{00000000-0005-0000-0000-0000BC4F0000}"/>
    <cellStyle name="Normal 3 2 3 3 2 2 2 2 3 2" xfId="21417" xr:uid="{00000000-0005-0000-0000-0000BD4F0000}"/>
    <cellStyle name="Normal 3 2 3 3 2 2 2 2 3 2 2" xfId="21418" xr:uid="{00000000-0005-0000-0000-0000BE4F0000}"/>
    <cellStyle name="Normal 3 2 3 3 2 2 2 2 3 3" xfId="21419" xr:uid="{00000000-0005-0000-0000-0000BF4F0000}"/>
    <cellStyle name="Normal 3 2 3 3 2 2 2 2 4" xfId="21420" xr:uid="{00000000-0005-0000-0000-0000C04F0000}"/>
    <cellStyle name="Normal 3 2 3 3 2 2 2 2 4 2" xfId="21421" xr:uid="{00000000-0005-0000-0000-0000C14F0000}"/>
    <cellStyle name="Normal 3 2 3 3 2 2 2 2 5" xfId="21422" xr:uid="{00000000-0005-0000-0000-0000C24F0000}"/>
    <cellStyle name="Normal 3 2 3 3 2 2 2 3" xfId="21423" xr:uid="{00000000-0005-0000-0000-0000C34F0000}"/>
    <cellStyle name="Normal 3 2 3 3 2 2 2 3 2" xfId="21424" xr:uid="{00000000-0005-0000-0000-0000C44F0000}"/>
    <cellStyle name="Normal 3 2 3 3 2 2 2 3 2 2" xfId="21425" xr:uid="{00000000-0005-0000-0000-0000C54F0000}"/>
    <cellStyle name="Normal 3 2 3 3 2 2 2 3 2 2 2" xfId="21426" xr:uid="{00000000-0005-0000-0000-0000C64F0000}"/>
    <cellStyle name="Normal 3 2 3 3 2 2 2 3 2 3" xfId="21427" xr:uid="{00000000-0005-0000-0000-0000C74F0000}"/>
    <cellStyle name="Normal 3 2 3 3 2 2 2 3 3" xfId="21428" xr:uid="{00000000-0005-0000-0000-0000C84F0000}"/>
    <cellStyle name="Normal 3 2 3 3 2 2 2 3 3 2" xfId="21429" xr:uid="{00000000-0005-0000-0000-0000C94F0000}"/>
    <cellStyle name="Normal 3 2 3 3 2 2 2 3 4" xfId="21430" xr:uid="{00000000-0005-0000-0000-0000CA4F0000}"/>
    <cellStyle name="Normal 3 2 3 3 2 2 2 4" xfId="21431" xr:uid="{00000000-0005-0000-0000-0000CB4F0000}"/>
    <cellStyle name="Normal 3 2 3 3 2 2 2 4 2" xfId="21432" xr:uid="{00000000-0005-0000-0000-0000CC4F0000}"/>
    <cellStyle name="Normal 3 2 3 3 2 2 2 4 2 2" xfId="21433" xr:uid="{00000000-0005-0000-0000-0000CD4F0000}"/>
    <cellStyle name="Normal 3 2 3 3 2 2 2 4 2 2 2" xfId="21434" xr:uid="{00000000-0005-0000-0000-0000CE4F0000}"/>
    <cellStyle name="Normal 3 2 3 3 2 2 2 4 2 3" xfId="21435" xr:uid="{00000000-0005-0000-0000-0000CF4F0000}"/>
    <cellStyle name="Normal 3 2 3 3 2 2 2 4 3" xfId="21436" xr:uid="{00000000-0005-0000-0000-0000D04F0000}"/>
    <cellStyle name="Normal 3 2 3 3 2 2 2 4 3 2" xfId="21437" xr:uid="{00000000-0005-0000-0000-0000D14F0000}"/>
    <cellStyle name="Normal 3 2 3 3 2 2 2 4 4" xfId="21438" xr:uid="{00000000-0005-0000-0000-0000D24F0000}"/>
    <cellStyle name="Normal 3 2 3 3 2 2 2 5" xfId="21439" xr:uid="{00000000-0005-0000-0000-0000D34F0000}"/>
    <cellStyle name="Normal 3 2 3 3 2 2 2 5 2" xfId="21440" xr:uid="{00000000-0005-0000-0000-0000D44F0000}"/>
    <cellStyle name="Normal 3 2 3 3 2 2 2 5 2 2" xfId="21441" xr:uid="{00000000-0005-0000-0000-0000D54F0000}"/>
    <cellStyle name="Normal 3 2 3 3 2 2 2 5 3" xfId="21442" xr:uid="{00000000-0005-0000-0000-0000D64F0000}"/>
    <cellStyle name="Normal 3 2 3 3 2 2 2 6" xfId="21443" xr:uid="{00000000-0005-0000-0000-0000D74F0000}"/>
    <cellStyle name="Normal 3 2 3 3 2 2 2 6 2" xfId="21444" xr:uid="{00000000-0005-0000-0000-0000D84F0000}"/>
    <cellStyle name="Normal 3 2 3 3 2 2 2 7" xfId="21445" xr:uid="{00000000-0005-0000-0000-0000D94F0000}"/>
    <cellStyle name="Normal 3 2 3 3 2 2 2 7 2" xfId="21446" xr:uid="{00000000-0005-0000-0000-0000DA4F0000}"/>
    <cellStyle name="Normal 3 2 3 3 2 2 2 8" xfId="21447" xr:uid="{00000000-0005-0000-0000-0000DB4F0000}"/>
    <cellStyle name="Normal 3 2 3 3 2 2 3" xfId="21448" xr:uid="{00000000-0005-0000-0000-0000DC4F0000}"/>
    <cellStyle name="Normal 3 2 3 3 2 2 3 2" xfId="21449" xr:uid="{00000000-0005-0000-0000-0000DD4F0000}"/>
    <cellStyle name="Normal 3 2 3 3 2 2 3 2 2" xfId="21450" xr:uid="{00000000-0005-0000-0000-0000DE4F0000}"/>
    <cellStyle name="Normal 3 2 3 3 2 2 3 2 2 2" xfId="21451" xr:uid="{00000000-0005-0000-0000-0000DF4F0000}"/>
    <cellStyle name="Normal 3 2 3 3 2 2 3 2 2 2 2" xfId="21452" xr:uid="{00000000-0005-0000-0000-0000E04F0000}"/>
    <cellStyle name="Normal 3 2 3 3 2 2 3 2 2 3" xfId="21453" xr:uid="{00000000-0005-0000-0000-0000E14F0000}"/>
    <cellStyle name="Normal 3 2 3 3 2 2 3 2 3" xfId="21454" xr:uid="{00000000-0005-0000-0000-0000E24F0000}"/>
    <cellStyle name="Normal 3 2 3 3 2 2 3 2 3 2" xfId="21455" xr:uid="{00000000-0005-0000-0000-0000E34F0000}"/>
    <cellStyle name="Normal 3 2 3 3 2 2 3 2 4" xfId="21456" xr:uid="{00000000-0005-0000-0000-0000E44F0000}"/>
    <cellStyle name="Normal 3 2 3 3 2 2 3 3" xfId="21457" xr:uid="{00000000-0005-0000-0000-0000E54F0000}"/>
    <cellStyle name="Normal 3 2 3 3 2 2 3 3 2" xfId="21458" xr:uid="{00000000-0005-0000-0000-0000E64F0000}"/>
    <cellStyle name="Normal 3 2 3 3 2 2 3 3 2 2" xfId="21459" xr:uid="{00000000-0005-0000-0000-0000E74F0000}"/>
    <cellStyle name="Normal 3 2 3 3 2 2 3 3 3" xfId="21460" xr:uid="{00000000-0005-0000-0000-0000E84F0000}"/>
    <cellStyle name="Normal 3 2 3 3 2 2 3 4" xfId="21461" xr:uid="{00000000-0005-0000-0000-0000E94F0000}"/>
    <cellStyle name="Normal 3 2 3 3 2 2 3 4 2" xfId="21462" xr:uid="{00000000-0005-0000-0000-0000EA4F0000}"/>
    <cellStyle name="Normal 3 2 3 3 2 2 3 5" xfId="21463" xr:uid="{00000000-0005-0000-0000-0000EB4F0000}"/>
    <cellStyle name="Normal 3 2 3 3 2 2 4" xfId="21464" xr:uid="{00000000-0005-0000-0000-0000EC4F0000}"/>
    <cellStyle name="Normal 3 2 3 3 2 2 4 2" xfId="21465" xr:uid="{00000000-0005-0000-0000-0000ED4F0000}"/>
    <cellStyle name="Normal 3 2 3 3 2 2 4 2 2" xfId="21466" xr:uid="{00000000-0005-0000-0000-0000EE4F0000}"/>
    <cellStyle name="Normal 3 2 3 3 2 2 4 2 2 2" xfId="21467" xr:uid="{00000000-0005-0000-0000-0000EF4F0000}"/>
    <cellStyle name="Normal 3 2 3 3 2 2 4 2 3" xfId="21468" xr:uid="{00000000-0005-0000-0000-0000F04F0000}"/>
    <cellStyle name="Normal 3 2 3 3 2 2 4 3" xfId="21469" xr:uid="{00000000-0005-0000-0000-0000F14F0000}"/>
    <cellStyle name="Normal 3 2 3 3 2 2 4 3 2" xfId="21470" xr:uid="{00000000-0005-0000-0000-0000F24F0000}"/>
    <cellStyle name="Normal 3 2 3 3 2 2 4 4" xfId="21471" xr:uid="{00000000-0005-0000-0000-0000F34F0000}"/>
    <cellStyle name="Normal 3 2 3 3 2 2 5" xfId="21472" xr:uid="{00000000-0005-0000-0000-0000F44F0000}"/>
    <cellStyle name="Normal 3 2 3 3 2 2 5 2" xfId="21473" xr:uid="{00000000-0005-0000-0000-0000F54F0000}"/>
    <cellStyle name="Normal 3 2 3 3 2 2 5 2 2" xfId="21474" xr:uid="{00000000-0005-0000-0000-0000F64F0000}"/>
    <cellStyle name="Normal 3 2 3 3 2 2 5 2 2 2" xfId="21475" xr:uid="{00000000-0005-0000-0000-0000F74F0000}"/>
    <cellStyle name="Normal 3 2 3 3 2 2 5 2 3" xfId="21476" xr:uid="{00000000-0005-0000-0000-0000F84F0000}"/>
    <cellStyle name="Normal 3 2 3 3 2 2 5 3" xfId="21477" xr:uid="{00000000-0005-0000-0000-0000F94F0000}"/>
    <cellStyle name="Normal 3 2 3 3 2 2 5 3 2" xfId="21478" xr:uid="{00000000-0005-0000-0000-0000FA4F0000}"/>
    <cellStyle name="Normal 3 2 3 3 2 2 5 4" xfId="21479" xr:uid="{00000000-0005-0000-0000-0000FB4F0000}"/>
    <cellStyle name="Normal 3 2 3 3 2 2 6" xfId="21480" xr:uid="{00000000-0005-0000-0000-0000FC4F0000}"/>
    <cellStyle name="Normal 3 2 3 3 2 2 6 2" xfId="21481" xr:uid="{00000000-0005-0000-0000-0000FD4F0000}"/>
    <cellStyle name="Normal 3 2 3 3 2 2 6 2 2" xfId="21482" xr:uid="{00000000-0005-0000-0000-0000FE4F0000}"/>
    <cellStyle name="Normal 3 2 3 3 2 2 6 3" xfId="21483" xr:uid="{00000000-0005-0000-0000-0000FF4F0000}"/>
    <cellStyle name="Normal 3 2 3 3 2 2 7" xfId="21484" xr:uid="{00000000-0005-0000-0000-000000500000}"/>
    <cellStyle name="Normal 3 2 3 3 2 2 7 2" xfId="21485" xr:uid="{00000000-0005-0000-0000-000001500000}"/>
    <cellStyle name="Normal 3 2 3 3 2 2 8" xfId="21486" xr:uid="{00000000-0005-0000-0000-000002500000}"/>
    <cellStyle name="Normal 3 2 3 3 2 2 8 2" xfId="21487" xr:uid="{00000000-0005-0000-0000-000003500000}"/>
    <cellStyle name="Normal 3 2 3 3 2 2 9" xfId="21488" xr:uid="{00000000-0005-0000-0000-000004500000}"/>
    <cellStyle name="Normal 3 2 3 3 2 3" xfId="21489" xr:uid="{00000000-0005-0000-0000-000005500000}"/>
    <cellStyle name="Normal 3 2 3 3 2 3 2" xfId="21490" xr:uid="{00000000-0005-0000-0000-000006500000}"/>
    <cellStyle name="Normal 3 2 3 3 2 3 2 2" xfId="21491" xr:uid="{00000000-0005-0000-0000-000007500000}"/>
    <cellStyle name="Normal 3 2 3 3 2 3 2 2 2" xfId="21492" xr:uid="{00000000-0005-0000-0000-000008500000}"/>
    <cellStyle name="Normal 3 2 3 3 2 3 2 2 2 2" xfId="21493" xr:uid="{00000000-0005-0000-0000-000009500000}"/>
    <cellStyle name="Normal 3 2 3 3 2 3 2 2 2 2 2" xfId="21494" xr:uid="{00000000-0005-0000-0000-00000A500000}"/>
    <cellStyle name="Normal 3 2 3 3 2 3 2 2 2 3" xfId="21495" xr:uid="{00000000-0005-0000-0000-00000B500000}"/>
    <cellStyle name="Normal 3 2 3 3 2 3 2 2 3" xfId="21496" xr:uid="{00000000-0005-0000-0000-00000C500000}"/>
    <cellStyle name="Normal 3 2 3 3 2 3 2 2 3 2" xfId="21497" xr:uid="{00000000-0005-0000-0000-00000D500000}"/>
    <cellStyle name="Normal 3 2 3 3 2 3 2 2 4" xfId="21498" xr:uid="{00000000-0005-0000-0000-00000E500000}"/>
    <cellStyle name="Normal 3 2 3 3 2 3 2 3" xfId="21499" xr:uid="{00000000-0005-0000-0000-00000F500000}"/>
    <cellStyle name="Normal 3 2 3 3 2 3 2 3 2" xfId="21500" xr:uid="{00000000-0005-0000-0000-000010500000}"/>
    <cellStyle name="Normal 3 2 3 3 2 3 2 3 2 2" xfId="21501" xr:uid="{00000000-0005-0000-0000-000011500000}"/>
    <cellStyle name="Normal 3 2 3 3 2 3 2 3 3" xfId="21502" xr:uid="{00000000-0005-0000-0000-000012500000}"/>
    <cellStyle name="Normal 3 2 3 3 2 3 2 4" xfId="21503" xr:uid="{00000000-0005-0000-0000-000013500000}"/>
    <cellStyle name="Normal 3 2 3 3 2 3 2 4 2" xfId="21504" xr:uid="{00000000-0005-0000-0000-000014500000}"/>
    <cellStyle name="Normal 3 2 3 3 2 3 2 5" xfId="21505" xr:uid="{00000000-0005-0000-0000-000015500000}"/>
    <cellStyle name="Normal 3 2 3 3 2 3 3" xfId="21506" xr:uid="{00000000-0005-0000-0000-000016500000}"/>
    <cellStyle name="Normal 3 2 3 3 2 3 3 2" xfId="21507" xr:uid="{00000000-0005-0000-0000-000017500000}"/>
    <cellStyle name="Normal 3 2 3 3 2 3 3 2 2" xfId="21508" xr:uid="{00000000-0005-0000-0000-000018500000}"/>
    <cellStyle name="Normal 3 2 3 3 2 3 3 2 2 2" xfId="21509" xr:uid="{00000000-0005-0000-0000-000019500000}"/>
    <cellStyle name="Normal 3 2 3 3 2 3 3 2 3" xfId="21510" xr:uid="{00000000-0005-0000-0000-00001A500000}"/>
    <cellStyle name="Normal 3 2 3 3 2 3 3 3" xfId="21511" xr:uid="{00000000-0005-0000-0000-00001B500000}"/>
    <cellStyle name="Normal 3 2 3 3 2 3 3 3 2" xfId="21512" xr:uid="{00000000-0005-0000-0000-00001C500000}"/>
    <cellStyle name="Normal 3 2 3 3 2 3 3 4" xfId="21513" xr:uid="{00000000-0005-0000-0000-00001D500000}"/>
    <cellStyle name="Normal 3 2 3 3 2 3 4" xfId="21514" xr:uid="{00000000-0005-0000-0000-00001E500000}"/>
    <cellStyle name="Normal 3 2 3 3 2 3 4 2" xfId="21515" xr:uid="{00000000-0005-0000-0000-00001F500000}"/>
    <cellStyle name="Normal 3 2 3 3 2 3 4 2 2" xfId="21516" xr:uid="{00000000-0005-0000-0000-000020500000}"/>
    <cellStyle name="Normal 3 2 3 3 2 3 4 2 2 2" xfId="21517" xr:uid="{00000000-0005-0000-0000-000021500000}"/>
    <cellStyle name="Normal 3 2 3 3 2 3 4 2 3" xfId="21518" xr:uid="{00000000-0005-0000-0000-000022500000}"/>
    <cellStyle name="Normal 3 2 3 3 2 3 4 3" xfId="21519" xr:uid="{00000000-0005-0000-0000-000023500000}"/>
    <cellStyle name="Normal 3 2 3 3 2 3 4 3 2" xfId="21520" xr:uid="{00000000-0005-0000-0000-000024500000}"/>
    <cellStyle name="Normal 3 2 3 3 2 3 4 4" xfId="21521" xr:uid="{00000000-0005-0000-0000-000025500000}"/>
    <cellStyle name="Normal 3 2 3 3 2 3 5" xfId="21522" xr:uid="{00000000-0005-0000-0000-000026500000}"/>
    <cellStyle name="Normal 3 2 3 3 2 3 5 2" xfId="21523" xr:uid="{00000000-0005-0000-0000-000027500000}"/>
    <cellStyle name="Normal 3 2 3 3 2 3 5 2 2" xfId="21524" xr:uid="{00000000-0005-0000-0000-000028500000}"/>
    <cellStyle name="Normal 3 2 3 3 2 3 5 3" xfId="21525" xr:uid="{00000000-0005-0000-0000-000029500000}"/>
    <cellStyle name="Normal 3 2 3 3 2 3 6" xfId="21526" xr:uid="{00000000-0005-0000-0000-00002A500000}"/>
    <cellStyle name="Normal 3 2 3 3 2 3 6 2" xfId="21527" xr:uid="{00000000-0005-0000-0000-00002B500000}"/>
    <cellStyle name="Normal 3 2 3 3 2 3 7" xfId="21528" xr:uid="{00000000-0005-0000-0000-00002C500000}"/>
    <cellStyle name="Normal 3 2 3 3 2 3 7 2" xfId="21529" xr:uid="{00000000-0005-0000-0000-00002D500000}"/>
    <cellStyle name="Normal 3 2 3 3 2 3 8" xfId="21530" xr:uid="{00000000-0005-0000-0000-00002E500000}"/>
    <cellStyle name="Normal 3 2 3 3 2 4" xfId="21531" xr:uid="{00000000-0005-0000-0000-00002F500000}"/>
    <cellStyle name="Normal 3 2 3 3 2 4 2" xfId="21532" xr:uid="{00000000-0005-0000-0000-000030500000}"/>
    <cellStyle name="Normal 3 2 3 3 2 4 2 2" xfId="21533" xr:uid="{00000000-0005-0000-0000-000031500000}"/>
    <cellStyle name="Normal 3 2 3 3 2 4 2 2 2" xfId="21534" xr:uid="{00000000-0005-0000-0000-000032500000}"/>
    <cellStyle name="Normal 3 2 3 3 2 4 2 2 2 2" xfId="21535" xr:uid="{00000000-0005-0000-0000-000033500000}"/>
    <cellStyle name="Normal 3 2 3 3 2 4 2 2 3" xfId="21536" xr:uid="{00000000-0005-0000-0000-000034500000}"/>
    <cellStyle name="Normal 3 2 3 3 2 4 2 3" xfId="21537" xr:uid="{00000000-0005-0000-0000-000035500000}"/>
    <cellStyle name="Normal 3 2 3 3 2 4 2 3 2" xfId="21538" xr:uid="{00000000-0005-0000-0000-000036500000}"/>
    <cellStyle name="Normal 3 2 3 3 2 4 2 4" xfId="21539" xr:uid="{00000000-0005-0000-0000-000037500000}"/>
    <cellStyle name="Normal 3 2 3 3 2 4 3" xfId="21540" xr:uid="{00000000-0005-0000-0000-000038500000}"/>
    <cellStyle name="Normal 3 2 3 3 2 4 3 2" xfId="21541" xr:uid="{00000000-0005-0000-0000-000039500000}"/>
    <cellStyle name="Normal 3 2 3 3 2 4 3 2 2" xfId="21542" xr:uid="{00000000-0005-0000-0000-00003A500000}"/>
    <cellStyle name="Normal 3 2 3 3 2 4 3 3" xfId="21543" xr:uid="{00000000-0005-0000-0000-00003B500000}"/>
    <cellStyle name="Normal 3 2 3 3 2 4 4" xfId="21544" xr:uid="{00000000-0005-0000-0000-00003C500000}"/>
    <cellStyle name="Normal 3 2 3 3 2 4 4 2" xfId="21545" xr:uid="{00000000-0005-0000-0000-00003D500000}"/>
    <cellStyle name="Normal 3 2 3 3 2 4 5" xfId="21546" xr:uid="{00000000-0005-0000-0000-00003E500000}"/>
    <cellStyle name="Normal 3 2 3 3 2 5" xfId="21547" xr:uid="{00000000-0005-0000-0000-00003F500000}"/>
    <cellStyle name="Normal 3 2 3 3 2 5 2" xfId="21548" xr:uid="{00000000-0005-0000-0000-000040500000}"/>
    <cellStyle name="Normal 3 2 3 3 2 5 2 2" xfId="21549" xr:uid="{00000000-0005-0000-0000-000041500000}"/>
    <cellStyle name="Normal 3 2 3 3 2 5 2 2 2" xfId="21550" xr:uid="{00000000-0005-0000-0000-000042500000}"/>
    <cellStyle name="Normal 3 2 3 3 2 5 2 3" xfId="21551" xr:uid="{00000000-0005-0000-0000-000043500000}"/>
    <cellStyle name="Normal 3 2 3 3 2 5 3" xfId="21552" xr:uid="{00000000-0005-0000-0000-000044500000}"/>
    <cellStyle name="Normal 3 2 3 3 2 5 3 2" xfId="21553" xr:uid="{00000000-0005-0000-0000-000045500000}"/>
    <cellStyle name="Normal 3 2 3 3 2 5 4" xfId="21554" xr:uid="{00000000-0005-0000-0000-000046500000}"/>
    <cellStyle name="Normal 3 2 3 3 2 6" xfId="21555" xr:uid="{00000000-0005-0000-0000-000047500000}"/>
    <cellStyle name="Normal 3 2 3 3 2 6 2" xfId="21556" xr:uid="{00000000-0005-0000-0000-000048500000}"/>
    <cellStyle name="Normal 3 2 3 3 2 6 2 2" xfId="21557" xr:uid="{00000000-0005-0000-0000-000049500000}"/>
    <cellStyle name="Normal 3 2 3 3 2 6 2 2 2" xfId="21558" xr:uid="{00000000-0005-0000-0000-00004A500000}"/>
    <cellStyle name="Normal 3 2 3 3 2 6 2 3" xfId="21559" xr:uid="{00000000-0005-0000-0000-00004B500000}"/>
    <cellStyle name="Normal 3 2 3 3 2 6 3" xfId="21560" xr:uid="{00000000-0005-0000-0000-00004C500000}"/>
    <cellStyle name="Normal 3 2 3 3 2 6 3 2" xfId="21561" xr:uid="{00000000-0005-0000-0000-00004D500000}"/>
    <cellStyle name="Normal 3 2 3 3 2 6 4" xfId="21562" xr:uid="{00000000-0005-0000-0000-00004E500000}"/>
    <cellStyle name="Normal 3 2 3 3 2 7" xfId="21563" xr:uid="{00000000-0005-0000-0000-00004F500000}"/>
    <cellStyle name="Normal 3 2 3 3 2 7 2" xfId="21564" xr:uid="{00000000-0005-0000-0000-000050500000}"/>
    <cellStyle name="Normal 3 2 3 3 2 7 2 2" xfId="21565" xr:uid="{00000000-0005-0000-0000-000051500000}"/>
    <cellStyle name="Normal 3 2 3 3 2 7 3" xfId="21566" xr:uid="{00000000-0005-0000-0000-000052500000}"/>
    <cellStyle name="Normal 3 2 3 3 2 8" xfId="21567" xr:uid="{00000000-0005-0000-0000-000053500000}"/>
    <cellStyle name="Normal 3 2 3 3 2 8 2" xfId="21568" xr:uid="{00000000-0005-0000-0000-000054500000}"/>
    <cellStyle name="Normal 3 2 3 3 2 9" xfId="21569" xr:uid="{00000000-0005-0000-0000-000055500000}"/>
    <cellStyle name="Normal 3 2 3 3 2 9 2" xfId="21570" xr:uid="{00000000-0005-0000-0000-000056500000}"/>
    <cellStyle name="Normal 3 2 3 3 3" xfId="21571" xr:uid="{00000000-0005-0000-0000-000057500000}"/>
    <cellStyle name="Normal 3 2 3 3 3 10" xfId="21572" xr:uid="{00000000-0005-0000-0000-000058500000}"/>
    <cellStyle name="Normal 3 2 3 3 3 2" xfId="21573" xr:uid="{00000000-0005-0000-0000-000059500000}"/>
    <cellStyle name="Normal 3 2 3 3 3 2 2" xfId="21574" xr:uid="{00000000-0005-0000-0000-00005A500000}"/>
    <cellStyle name="Normal 3 2 3 3 3 2 2 2" xfId="21575" xr:uid="{00000000-0005-0000-0000-00005B500000}"/>
    <cellStyle name="Normal 3 2 3 3 3 2 2 2 2" xfId="21576" xr:uid="{00000000-0005-0000-0000-00005C500000}"/>
    <cellStyle name="Normal 3 2 3 3 3 2 2 2 2 2" xfId="21577" xr:uid="{00000000-0005-0000-0000-00005D500000}"/>
    <cellStyle name="Normal 3 2 3 3 3 2 2 2 2 2 2" xfId="21578" xr:uid="{00000000-0005-0000-0000-00005E500000}"/>
    <cellStyle name="Normal 3 2 3 3 3 2 2 2 2 2 2 2" xfId="21579" xr:uid="{00000000-0005-0000-0000-00005F500000}"/>
    <cellStyle name="Normal 3 2 3 3 3 2 2 2 2 2 3" xfId="21580" xr:uid="{00000000-0005-0000-0000-000060500000}"/>
    <cellStyle name="Normal 3 2 3 3 3 2 2 2 2 3" xfId="21581" xr:uid="{00000000-0005-0000-0000-000061500000}"/>
    <cellStyle name="Normal 3 2 3 3 3 2 2 2 2 3 2" xfId="21582" xr:uid="{00000000-0005-0000-0000-000062500000}"/>
    <cellStyle name="Normal 3 2 3 3 3 2 2 2 2 4" xfId="21583" xr:uid="{00000000-0005-0000-0000-000063500000}"/>
    <cellStyle name="Normal 3 2 3 3 3 2 2 2 3" xfId="21584" xr:uid="{00000000-0005-0000-0000-000064500000}"/>
    <cellStyle name="Normal 3 2 3 3 3 2 2 2 3 2" xfId="21585" xr:uid="{00000000-0005-0000-0000-000065500000}"/>
    <cellStyle name="Normal 3 2 3 3 3 2 2 2 3 2 2" xfId="21586" xr:uid="{00000000-0005-0000-0000-000066500000}"/>
    <cellStyle name="Normal 3 2 3 3 3 2 2 2 3 3" xfId="21587" xr:uid="{00000000-0005-0000-0000-000067500000}"/>
    <cellStyle name="Normal 3 2 3 3 3 2 2 2 4" xfId="21588" xr:uid="{00000000-0005-0000-0000-000068500000}"/>
    <cellStyle name="Normal 3 2 3 3 3 2 2 2 4 2" xfId="21589" xr:uid="{00000000-0005-0000-0000-000069500000}"/>
    <cellStyle name="Normal 3 2 3 3 3 2 2 2 5" xfId="21590" xr:uid="{00000000-0005-0000-0000-00006A500000}"/>
    <cellStyle name="Normal 3 2 3 3 3 2 2 3" xfId="21591" xr:uid="{00000000-0005-0000-0000-00006B500000}"/>
    <cellStyle name="Normal 3 2 3 3 3 2 2 3 2" xfId="21592" xr:uid="{00000000-0005-0000-0000-00006C500000}"/>
    <cellStyle name="Normal 3 2 3 3 3 2 2 3 2 2" xfId="21593" xr:uid="{00000000-0005-0000-0000-00006D500000}"/>
    <cellStyle name="Normal 3 2 3 3 3 2 2 3 2 2 2" xfId="21594" xr:uid="{00000000-0005-0000-0000-00006E500000}"/>
    <cellStyle name="Normal 3 2 3 3 3 2 2 3 2 3" xfId="21595" xr:uid="{00000000-0005-0000-0000-00006F500000}"/>
    <cellStyle name="Normal 3 2 3 3 3 2 2 3 3" xfId="21596" xr:uid="{00000000-0005-0000-0000-000070500000}"/>
    <cellStyle name="Normal 3 2 3 3 3 2 2 3 3 2" xfId="21597" xr:uid="{00000000-0005-0000-0000-000071500000}"/>
    <cellStyle name="Normal 3 2 3 3 3 2 2 3 4" xfId="21598" xr:uid="{00000000-0005-0000-0000-000072500000}"/>
    <cellStyle name="Normal 3 2 3 3 3 2 2 4" xfId="21599" xr:uid="{00000000-0005-0000-0000-000073500000}"/>
    <cellStyle name="Normal 3 2 3 3 3 2 2 4 2" xfId="21600" xr:uid="{00000000-0005-0000-0000-000074500000}"/>
    <cellStyle name="Normal 3 2 3 3 3 2 2 4 2 2" xfId="21601" xr:uid="{00000000-0005-0000-0000-000075500000}"/>
    <cellStyle name="Normal 3 2 3 3 3 2 2 4 2 2 2" xfId="21602" xr:uid="{00000000-0005-0000-0000-000076500000}"/>
    <cellStyle name="Normal 3 2 3 3 3 2 2 4 2 3" xfId="21603" xr:uid="{00000000-0005-0000-0000-000077500000}"/>
    <cellStyle name="Normal 3 2 3 3 3 2 2 4 3" xfId="21604" xr:uid="{00000000-0005-0000-0000-000078500000}"/>
    <cellStyle name="Normal 3 2 3 3 3 2 2 4 3 2" xfId="21605" xr:uid="{00000000-0005-0000-0000-000079500000}"/>
    <cellStyle name="Normal 3 2 3 3 3 2 2 4 4" xfId="21606" xr:uid="{00000000-0005-0000-0000-00007A500000}"/>
    <cellStyle name="Normal 3 2 3 3 3 2 2 5" xfId="21607" xr:uid="{00000000-0005-0000-0000-00007B500000}"/>
    <cellStyle name="Normal 3 2 3 3 3 2 2 5 2" xfId="21608" xr:uid="{00000000-0005-0000-0000-00007C500000}"/>
    <cellStyle name="Normal 3 2 3 3 3 2 2 5 2 2" xfId="21609" xr:uid="{00000000-0005-0000-0000-00007D500000}"/>
    <cellStyle name="Normal 3 2 3 3 3 2 2 5 3" xfId="21610" xr:uid="{00000000-0005-0000-0000-00007E500000}"/>
    <cellStyle name="Normal 3 2 3 3 3 2 2 6" xfId="21611" xr:uid="{00000000-0005-0000-0000-00007F500000}"/>
    <cellStyle name="Normal 3 2 3 3 3 2 2 6 2" xfId="21612" xr:uid="{00000000-0005-0000-0000-000080500000}"/>
    <cellStyle name="Normal 3 2 3 3 3 2 2 7" xfId="21613" xr:uid="{00000000-0005-0000-0000-000081500000}"/>
    <cellStyle name="Normal 3 2 3 3 3 2 2 7 2" xfId="21614" xr:uid="{00000000-0005-0000-0000-000082500000}"/>
    <cellStyle name="Normal 3 2 3 3 3 2 2 8" xfId="21615" xr:uid="{00000000-0005-0000-0000-000083500000}"/>
    <cellStyle name="Normal 3 2 3 3 3 2 3" xfId="21616" xr:uid="{00000000-0005-0000-0000-000084500000}"/>
    <cellStyle name="Normal 3 2 3 3 3 2 3 2" xfId="21617" xr:uid="{00000000-0005-0000-0000-000085500000}"/>
    <cellStyle name="Normal 3 2 3 3 3 2 3 2 2" xfId="21618" xr:uid="{00000000-0005-0000-0000-000086500000}"/>
    <cellStyle name="Normal 3 2 3 3 3 2 3 2 2 2" xfId="21619" xr:uid="{00000000-0005-0000-0000-000087500000}"/>
    <cellStyle name="Normal 3 2 3 3 3 2 3 2 2 2 2" xfId="21620" xr:uid="{00000000-0005-0000-0000-000088500000}"/>
    <cellStyle name="Normal 3 2 3 3 3 2 3 2 2 3" xfId="21621" xr:uid="{00000000-0005-0000-0000-000089500000}"/>
    <cellStyle name="Normal 3 2 3 3 3 2 3 2 3" xfId="21622" xr:uid="{00000000-0005-0000-0000-00008A500000}"/>
    <cellStyle name="Normal 3 2 3 3 3 2 3 2 3 2" xfId="21623" xr:uid="{00000000-0005-0000-0000-00008B500000}"/>
    <cellStyle name="Normal 3 2 3 3 3 2 3 2 4" xfId="21624" xr:uid="{00000000-0005-0000-0000-00008C500000}"/>
    <cellStyle name="Normal 3 2 3 3 3 2 3 3" xfId="21625" xr:uid="{00000000-0005-0000-0000-00008D500000}"/>
    <cellStyle name="Normal 3 2 3 3 3 2 3 3 2" xfId="21626" xr:uid="{00000000-0005-0000-0000-00008E500000}"/>
    <cellStyle name="Normal 3 2 3 3 3 2 3 3 2 2" xfId="21627" xr:uid="{00000000-0005-0000-0000-00008F500000}"/>
    <cellStyle name="Normal 3 2 3 3 3 2 3 3 3" xfId="21628" xr:uid="{00000000-0005-0000-0000-000090500000}"/>
    <cellStyle name="Normal 3 2 3 3 3 2 3 4" xfId="21629" xr:uid="{00000000-0005-0000-0000-000091500000}"/>
    <cellStyle name="Normal 3 2 3 3 3 2 3 4 2" xfId="21630" xr:uid="{00000000-0005-0000-0000-000092500000}"/>
    <cellStyle name="Normal 3 2 3 3 3 2 3 5" xfId="21631" xr:uid="{00000000-0005-0000-0000-000093500000}"/>
    <cellStyle name="Normal 3 2 3 3 3 2 4" xfId="21632" xr:uid="{00000000-0005-0000-0000-000094500000}"/>
    <cellStyle name="Normal 3 2 3 3 3 2 4 2" xfId="21633" xr:uid="{00000000-0005-0000-0000-000095500000}"/>
    <cellStyle name="Normal 3 2 3 3 3 2 4 2 2" xfId="21634" xr:uid="{00000000-0005-0000-0000-000096500000}"/>
    <cellStyle name="Normal 3 2 3 3 3 2 4 2 2 2" xfId="21635" xr:uid="{00000000-0005-0000-0000-000097500000}"/>
    <cellStyle name="Normal 3 2 3 3 3 2 4 2 3" xfId="21636" xr:uid="{00000000-0005-0000-0000-000098500000}"/>
    <cellStyle name="Normal 3 2 3 3 3 2 4 3" xfId="21637" xr:uid="{00000000-0005-0000-0000-000099500000}"/>
    <cellStyle name="Normal 3 2 3 3 3 2 4 3 2" xfId="21638" xr:uid="{00000000-0005-0000-0000-00009A500000}"/>
    <cellStyle name="Normal 3 2 3 3 3 2 4 4" xfId="21639" xr:uid="{00000000-0005-0000-0000-00009B500000}"/>
    <cellStyle name="Normal 3 2 3 3 3 2 5" xfId="21640" xr:uid="{00000000-0005-0000-0000-00009C500000}"/>
    <cellStyle name="Normal 3 2 3 3 3 2 5 2" xfId="21641" xr:uid="{00000000-0005-0000-0000-00009D500000}"/>
    <cellStyle name="Normal 3 2 3 3 3 2 5 2 2" xfId="21642" xr:uid="{00000000-0005-0000-0000-00009E500000}"/>
    <cellStyle name="Normal 3 2 3 3 3 2 5 2 2 2" xfId="21643" xr:uid="{00000000-0005-0000-0000-00009F500000}"/>
    <cellStyle name="Normal 3 2 3 3 3 2 5 2 3" xfId="21644" xr:uid="{00000000-0005-0000-0000-0000A0500000}"/>
    <cellStyle name="Normal 3 2 3 3 3 2 5 3" xfId="21645" xr:uid="{00000000-0005-0000-0000-0000A1500000}"/>
    <cellStyle name="Normal 3 2 3 3 3 2 5 3 2" xfId="21646" xr:uid="{00000000-0005-0000-0000-0000A2500000}"/>
    <cellStyle name="Normal 3 2 3 3 3 2 5 4" xfId="21647" xr:uid="{00000000-0005-0000-0000-0000A3500000}"/>
    <cellStyle name="Normal 3 2 3 3 3 2 6" xfId="21648" xr:uid="{00000000-0005-0000-0000-0000A4500000}"/>
    <cellStyle name="Normal 3 2 3 3 3 2 6 2" xfId="21649" xr:uid="{00000000-0005-0000-0000-0000A5500000}"/>
    <cellStyle name="Normal 3 2 3 3 3 2 6 2 2" xfId="21650" xr:uid="{00000000-0005-0000-0000-0000A6500000}"/>
    <cellStyle name="Normal 3 2 3 3 3 2 6 3" xfId="21651" xr:uid="{00000000-0005-0000-0000-0000A7500000}"/>
    <cellStyle name="Normal 3 2 3 3 3 2 7" xfId="21652" xr:uid="{00000000-0005-0000-0000-0000A8500000}"/>
    <cellStyle name="Normal 3 2 3 3 3 2 7 2" xfId="21653" xr:uid="{00000000-0005-0000-0000-0000A9500000}"/>
    <cellStyle name="Normal 3 2 3 3 3 2 8" xfId="21654" xr:uid="{00000000-0005-0000-0000-0000AA500000}"/>
    <cellStyle name="Normal 3 2 3 3 3 2 8 2" xfId="21655" xr:uid="{00000000-0005-0000-0000-0000AB500000}"/>
    <cellStyle name="Normal 3 2 3 3 3 2 9" xfId="21656" xr:uid="{00000000-0005-0000-0000-0000AC500000}"/>
    <cellStyle name="Normal 3 2 3 3 3 3" xfId="21657" xr:uid="{00000000-0005-0000-0000-0000AD500000}"/>
    <cellStyle name="Normal 3 2 3 3 3 3 2" xfId="21658" xr:uid="{00000000-0005-0000-0000-0000AE500000}"/>
    <cellStyle name="Normal 3 2 3 3 3 3 2 2" xfId="21659" xr:uid="{00000000-0005-0000-0000-0000AF500000}"/>
    <cellStyle name="Normal 3 2 3 3 3 3 2 2 2" xfId="21660" xr:uid="{00000000-0005-0000-0000-0000B0500000}"/>
    <cellStyle name="Normal 3 2 3 3 3 3 2 2 2 2" xfId="21661" xr:uid="{00000000-0005-0000-0000-0000B1500000}"/>
    <cellStyle name="Normal 3 2 3 3 3 3 2 2 2 2 2" xfId="21662" xr:uid="{00000000-0005-0000-0000-0000B2500000}"/>
    <cellStyle name="Normal 3 2 3 3 3 3 2 2 2 3" xfId="21663" xr:uid="{00000000-0005-0000-0000-0000B3500000}"/>
    <cellStyle name="Normal 3 2 3 3 3 3 2 2 3" xfId="21664" xr:uid="{00000000-0005-0000-0000-0000B4500000}"/>
    <cellStyle name="Normal 3 2 3 3 3 3 2 2 3 2" xfId="21665" xr:uid="{00000000-0005-0000-0000-0000B5500000}"/>
    <cellStyle name="Normal 3 2 3 3 3 3 2 2 4" xfId="21666" xr:uid="{00000000-0005-0000-0000-0000B6500000}"/>
    <cellStyle name="Normal 3 2 3 3 3 3 2 3" xfId="21667" xr:uid="{00000000-0005-0000-0000-0000B7500000}"/>
    <cellStyle name="Normal 3 2 3 3 3 3 2 3 2" xfId="21668" xr:uid="{00000000-0005-0000-0000-0000B8500000}"/>
    <cellStyle name="Normal 3 2 3 3 3 3 2 3 2 2" xfId="21669" xr:uid="{00000000-0005-0000-0000-0000B9500000}"/>
    <cellStyle name="Normal 3 2 3 3 3 3 2 3 3" xfId="21670" xr:uid="{00000000-0005-0000-0000-0000BA500000}"/>
    <cellStyle name="Normal 3 2 3 3 3 3 2 4" xfId="21671" xr:uid="{00000000-0005-0000-0000-0000BB500000}"/>
    <cellStyle name="Normal 3 2 3 3 3 3 2 4 2" xfId="21672" xr:uid="{00000000-0005-0000-0000-0000BC500000}"/>
    <cellStyle name="Normal 3 2 3 3 3 3 2 5" xfId="21673" xr:uid="{00000000-0005-0000-0000-0000BD500000}"/>
    <cellStyle name="Normal 3 2 3 3 3 3 3" xfId="21674" xr:uid="{00000000-0005-0000-0000-0000BE500000}"/>
    <cellStyle name="Normal 3 2 3 3 3 3 3 2" xfId="21675" xr:uid="{00000000-0005-0000-0000-0000BF500000}"/>
    <cellStyle name="Normal 3 2 3 3 3 3 3 2 2" xfId="21676" xr:uid="{00000000-0005-0000-0000-0000C0500000}"/>
    <cellStyle name="Normal 3 2 3 3 3 3 3 2 2 2" xfId="21677" xr:uid="{00000000-0005-0000-0000-0000C1500000}"/>
    <cellStyle name="Normal 3 2 3 3 3 3 3 2 3" xfId="21678" xr:uid="{00000000-0005-0000-0000-0000C2500000}"/>
    <cellStyle name="Normal 3 2 3 3 3 3 3 3" xfId="21679" xr:uid="{00000000-0005-0000-0000-0000C3500000}"/>
    <cellStyle name="Normal 3 2 3 3 3 3 3 3 2" xfId="21680" xr:uid="{00000000-0005-0000-0000-0000C4500000}"/>
    <cellStyle name="Normal 3 2 3 3 3 3 3 4" xfId="21681" xr:uid="{00000000-0005-0000-0000-0000C5500000}"/>
    <cellStyle name="Normal 3 2 3 3 3 3 4" xfId="21682" xr:uid="{00000000-0005-0000-0000-0000C6500000}"/>
    <cellStyle name="Normal 3 2 3 3 3 3 4 2" xfId="21683" xr:uid="{00000000-0005-0000-0000-0000C7500000}"/>
    <cellStyle name="Normal 3 2 3 3 3 3 4 2 2" xfId="21684" xr:uid="{00000000-0005-0000-0000-0000C8500000}"/>
    <cellStyle name="Normal 3 2 3 3 3 3 4 2 2 2" xfId="21685" xr:uid="{00000000-0005-0000-0000-0000C9500000}"/>
    <cellStyle name="Normal 3 2 3 3 3 3 4 2 3" xfId="21686" xr:uid="{00000000-0005-0000-0000-0000CA500000}"/>
    <cellStyle name="Normal 3 2 3 3 3 3 4 3" xfId="21687" xr:uid="{00000000-0005-0000-0000-0000CB500000}"/>
    <cellStyle name="Normal 3 2 3 3 3 3 4 3 2" xfId="21688" xr:uid="{00000000-0005-0000-0000-0000CC500000}"/>
    <cellStyle name="Normal 3 2 3 3 3 3 4 4" xfId="21689" xr:uid="{00000000-0005-0000-0000-0000CD500000}"/>
    <cellStyle name="Normal 3 2 3 3 3 3 5" xfId="21690" xr:uid="{00000000-0005-0000-0000-0000CE500000}"/>
    <cellStyle name="Normal 3 2 3 3 3 3 5 2" xfId="21691" xr:uid="{00000000-0005-0000-0000-0000CF500000}"/>
    <cellStyle name="Normal 3 2 3 3 3 3 5 2 2" xfId="21692" xr:uid="{00000000-0005-0000-0000-0000D0500000}"/>
    <cellStyle name="Normal 3 2 3 3 3 3 5 3" xfId="21693" xr:uid="{00000000-0005-0000-0000-0000D1500000}"/>
    <cellStyle name="Normal 3 2 3 3 3 3 6" xfId="21694" xr:uid="{00000000-0005-0000-0000-0000D2500000}"/>
    <cellStyle name="Normal 3 2 3 3 3 3 6 2" xfId="21695" xr:uid="{00000000-0005-0000-0000-0000D3500000}"/>
    <cellStyle name="Normal 3 2 3 3 3 3 7" xfId="21696" xr:uid="{00000000-0005-0000-0000-0000D4500000}"/>
    <cellStyle name="Normal 3 2 3 3 3 3 7 2" xfId="21697" xr:uid="{00000000-0005-0000-0000-0000D5500000}"/>
    <cellStyle name="Normal 3 2 3 3 3 3 8" xfId="21698" xr:uid="{00000000-0005-0000-0000-0000D6500000}"/>
    <cellStyle name="Normal 3 2 3 3 3 4" xfId="21699" xr:uid="{00000000-0005-0000-0000-0000D7500000}"/>
    <cellStyle name="Normal 3 2 3 3 3 4 2" xfId="21700" xr:uid="{00000000-0005-0000-0000-0000D8500000}"/>
    <cellStyle name="Normal 3 2 3 3 3 4 2 2" xfId="21701" xr:uid="{00000000-0005-0000-0000-0000D9500000}"/>
    <cellStyle name="Normal 3 2 3 3 3 4 2 2 2" xfId="21702" xr:uid="{00000000-0005-0000-0000-0000DA500000}"/>
    <cellStyle name="Normal 3 2 3 3 3 4 2 2 2 2" xfId="21703" xr:uid="{00000000-0005-0000-0000-0000DB500000}"/>
    <cellStyle name="Normal 3 2 3 3 3 4 2 2 3" xfId="21704" xr:uid="{00000000-0005-0000-0000-0000DC500000}"/>
    <cellStyle name="Normal 3 2 3 3 3 4 2 3" xfId="21705" xr:uid="{00000000-0005-0000-0000-0000DD500000}"/>
    <cellStyle name="Normal 3 2 3 3 3 4 2 3 2" xfId="21706" xr:uid="{00000000-0005-0000-0000-0000DE500000}"/>
    <cellStyle name="Normal 3 2 3 3 3 4 2 4" xfId="21707" xr:uid="{00000000-0005-0000-0000-0000DF500000}"/>
    <cellStyle name="Normal 3 2 3 3 3 4 3" xfId="21708" xr:uid="{00000000-0005-0000-0000-0000E0500000}"/>
    <cellStyle name="Normal 3 2 3 3 3 4 3 2" xfId="21709" xr:uid="{00000000-0005-0000-0000-0000E1500000}"/>
    <cellStyle name="Normal 3 2 3 3 3 4 3 2 2" xfId="21710" xr:uid="{00000000-0005-0000-0000-0000E2500000}"/>
    <cellStyle name="Normal 3 2 3 3 3 4 3 3" xfId="21711" xr:uid="{00000000-0005-0000-0000-0000E3500000}"/>
    <cellStyle name="Normal 3 2 3 3 3 4 4" xfId="21712" xr:uid="{00000000-0005-0000-0000-0000E4500000}"/>
    <cellStyle name="Normal 3 2 3 3 3 4 4 2" xfId="21713" xr:uid="{00000000-0005-0000-0000-0000E5500000}"/>
    <cellStyle name="Normal 3 2 3 3 3 4 5" xfId="21714" xr:uid="{00000000-0005-0000-0000-0000E6500000}"/>
    <cellStyle name="Normal 3 2 3 3 3 5" xfId="21715" xr:uid="{00000000-0005-0000-0000-0000E7500000}"/>
    <cellStyle name="Normal 3 2 3 3 3 5 2" xfId="21716" xr:uid="{00000000-0005-0000-0000-0000E8500000}"/>
    <cellStyle name="Normal 3 2 3 3 3 5 2 2" xfId="21717" xr:uid="{00000000-0005-0000-0000-0000E9500000}"/>
    <cellStyle name="Normal 3 2 3 3 3 5 2 2 2" xfId="21718" xr:uid="{00000000-0005-0000-0000-0000EA500000}"/>
    <cellStyle name="Normal 3 2 3 3 3 5 2 3" xfId="21719" xr:uid="{00000000-0005-0000-0000-0000EB500000}"/>
    <cellStyle name="Normal 3 2 3 3 3 5 3" xfId="21720" xr:uid="{00000000-0005-0000-0000-0000EC500000}"/>
    <cellStyle name="Normal 3 2 3 3 3 5 3 2" xfId="21721" xr:uid="{00000000-0005-0000-0000-0000ED500000}"/>
    <cellStyle name="Normal 3 2 3 3 3 5 4" xfId="21722" xr:uid="{00000000-0005-0000-0000-0000EE500000}"/>
    <cellStyle name="Normal 3 2 3 3 3 6" xfId="21723" xr:uid="{00000000-0005-0000-0000-0000EF500000}"/>
    <cellStyle name="Normal 3 2 3 3 3 6 2" xfId="21724" xr:uid="{00000000-0005-0000-0000-0000F0500000}"/>
    <cellStyle name="Normal 3 2 3 3 3 6 2 2" xfId="21725" xr:uid="{00000000-0005-0000-0000-0000F1500000}"/>
    <cellStyle name="Normal 3 2 3 3 3 6 2 2 2" xfId="21726" xr:uid="{00000000-0005-0000-0000-0000F2500000}"/>
    <cellStyle name="Normal 3 2 3 3 3 6 2 3" xfId="21727" xr:uid="{00000000-0005-0000-0000-0000F3500000}"/>
    <cellStyle name="Normal 3 2 3 3 3 6 3" xfId="21728" xr:uid="{00000000-0005-0000-0000-0000F4500000}"/>
    <cellStyle name="Normal 3 2 3 3 3 6 3 2" xfId="21729" xr:uid="{00000000-0005-0000-0000-0000F5500000}"/>
    <cellStyle name="Normal 3 2 3 3 3 6 4" xfId="21730" xr:uid="{00000000-0005-0000-0000-0000F6500000}"/>
    <cellStyle name="Normal 3 2 3 3 3 7" xfId="21731" xr:uid="{00000000-0005-0000-0000-0000F7500000}"/>
    <cellStyle name="Normal 3 2 3 3 3 7 2" xfId="21732" xr:uid="{00000000-0005-0000-0000-0000F8500000}"/>
    <cellStyle name="Normal 3 2 3 3 3 7 2 2" xfId="21733" xr:uid="{00000000-0005-0000-0000-0000F9500000}"/>
    <cellStyle name="Normal 3 2 3 3 3 7 3" xfId="21734" xr:uid="{00000000-0005-0000-0000-0000FA500000}"/>
    <cellStyle name="Normal 3 2 3 3 3 8" xfId="21735" xr:uid="{00000000-0005-0000-0000-0000FB500000}"/>
    <cellStyle name="Normal 3 2 3 3 3 8 2" xfId="21736" xr:uid="{00000000-0005-0000-0000-0000FC500000}"/>
    <cellStyle name="Normal 3 2 3 3 3 9" xfId="21737" xr:uid="{00000000-0005-0000-0000-0000FD500000}"/>
    <cellStyle name="Normal 3 2 3 3 3 9 2" xfId="21738" xr:uid="{00000000-0005-0000-0000-0000FE500000}"/>
    <cellStyle name="Normal 3 2 3 3 4" xfId="21739" xr:uid="{00000000-0005-0000-0000-0000FF500000}"/>
    <cellStyle name="Normal 3 2 3 3 4 10" xfId="21740" xr:uid="{00000000-0005-0000-0000-000000510000}"/>
    <cellStyle name="Normal 3 2 3 3 4 2" xfId="21741" xr:uid="{00000000-0005-0000-0000-000001510000}"/>
    <cellStyle name="Normal 3 2 3 3 4 2 2" xfId="21742" xr:uid="{00000000-0005-0000-0000-000002510000}"/>
    <cellStyle name="Normal 3 2 3 3 4 2 2 2" xfId="21743" xr:uid="{00000000-0005-0000-0000-000003510000}"/>
    <cellStyle name="Normal 3 2 3 3 4 2 2 2 2" xfId="21744" xr:uid="{00000000-0005-0000-0000-000004510000}"/>
    <cellStyle name="Normal 3 2 3 3 4 2 2 2 2 2" xfId="21745" xr:uid="{00000000-0005-0000-0000-000005510000}"/>
    <cellStyle name="Normal 3 2 3 3 4 2 2 2 2 2 2" xfId="21746" xr:uid="{00000000-0005-0000-0000-000006510000}"/>
    <cellStyle name="Normal 3 2 3 3 4 2 2 2 2 2 2 2" xfId="21747" xr:uid="{00000000-0005-0000-0000-000007510000}"/>
    <cellStyle name="Normal 3 2 3 3 4 2 2 2 2 2 3" xfId="21748" xr:uid="{00000000-0005-0000-0000-000008510000}"/>
    <cellStyle name="Normal 3 2 3 3 4 2 2 2 2 3" xfId="21749" xr:uid="{00000000-0005-0000-0000-000009510000}"/>
    <cellStyle name="Normal 3 2 3 3 4 2 2 2 2 3 2" xfId="21750" xr:uid="{00000000-0005-0000-0000-00000A510000}"/>
    <cellStyle name="Normal 3 2 3 3 4 2 2 2 2 4" xfId="21751" xr:uid="{00000000-0005-0000-0000-00000B510000}"/>
    <cellStyle name="Normal 3 2 3 3 4 2 2 2 3" xfId="21752" xr:uid="{00000000-0005-0000-0000-00000C510000}"/>
    <cellStyle name="Normal 3 2 3 3 4 2 2 2 3 2" xfId="21753" xr:uid="{00000000-0005-0000-0000-00000D510000}"/>
    <cellStyle name="Normal 3 2 3 3 4 2 2 2 3 2 2" xfId="21754" xr:uid="{00000000-0005-0000-0000-00000E510000}"/>
    <cellStyle name="Normal 3 2 3 3 4 2 2 2 3 3" xfId="21755" xr:uid="{00000000-0005-0000-0000-00000F510000}"/>
    <cellStyle name="Normal 3 2 3 3 4 2 2 2 4" xfId="21756" xr:uid="{00000000-0005-0000-0000-000010510000}"/>
    <cellStyle name="Normal 3 2 3 3 4 2 2 2 4 2" xfId="21757" xr:uid="{00000000-0005-0000-0000-000011510000}"/>
    <cellStyle name="Normal 3 2 3 3 4 2 2 2 5" xfId="21758" xr:uid="{00000000-0005-0000-0000-000012510000}"/>
    <cellStyle name="Normal 3 2 3 3 4 2 2 3" xfId="21759" xr:uid="{00000000-0005-0000-0000-000013510000}"/>
    <cellStyle name="Normal 3 2 3 3 4 2 2 3 2" xfId="21760" xr:uid="{00000000-0005-0000-0000-000014510000}"/>
    <cellStyle name="Normal 3 2 3 3 4 2 2 3 2 2" xfId="21761" xr:uid="{00000000-0005-0000-0000-000015510000}"/>
    <cellStyle name="Normal 3 2 3 3 4 2 2 3 2 2 2" xfId="21762" xr:uid="{00000000-0005-0000-0000-000016510000}"/>
    <cellStyle name="Normal 3 2 3 3 4 2 2 3 2 3" xfId="21763" xr:uid="{00000000-0005-0000-0000-000017510000}"/>
    <cellStyle name="Normal 3 2 3 3 4 2 2 3 3" xfId="21764" xr:uid="{00000000-0005-0000-0000-000018510000}"/>
    <cellStyle name="Normal 3 2 3 3 4 2 2 3 3 2" xfId="21765" xr:uid="{00000000-0005-0000-0000-000019510000}"/>
    <cellStyle name="Normal 3 2 3 3 4 2 2 3 4" xfId="21766" xr:uid="{00000000-0005-0000-0000-00001A510000}"/>
    <cellStyle name="Normal 3 2 3 3 4 2 2 4" xfId="21767" xr:uid="{00000000-0005-0000-0000-00001B510000}"/>
    <cellStyle name="Normal 3 2 3 3 4 2 2 4 2" xfId="21768" xr:uid="{00000000-0005-0000-0000-00001C510000}"/>
    <cellStyle name="Normal 3 2 3 3 4 2 2 4 2 2" xfId="21769" xr:uid="{00000000-0005-0000-0000-00001D510000}"/>
    <cellStyle name="Normal 3 2 3 3 4 2 2 4 2 2 2" xfId="21770" xr:uid="{00000000-0005-0000-0000-00001E510000}"/>
    <cellStyle name="Normal 3 2 3 3 4 2 2 4 2 3" xfId="21771" xr:uid="{00000000-0005-0000-0000-00001F510000}"/>
    <cellStyle name="Normal 3 2 3 3 4 2 2 4 3" xfId="21772" xr:uid="{00000000-0005-0000-0000-000020510000}"/>
    <cellStyle name="Normal 3 2 3 3 4 2 2 4 3 2" xfId="21773" xr:uid="{00000000-0005-0000-0000-000021510000}"/>
    <cellStyle name="Normal 3 2 3 3 4 2 2 4 4" xfId="21774" xr:uid="{00000000-0005-0000-0000-000022510000}"/>
    <cellStyle name="Normal 3 2 3 3 4 2 2 5" xfId="21775" xr:uid="{00000000-0005-0000-0000-000023510000}"/>
    <cellStyle name="Normal 3 2 3 3 4 2 2 5 2" xfId="21776" xr:uid="{00000000-0005-0000-0000-000024510000}"/>
    <cellStyle name="Normal 3 2 3 3 4 2 2 5 2 2" xfId="21777" xr:uid="{00000000-0005-0000-0000-000025510000}"/>
    <cellStyle name="Normal 3 2 3 3 4 2 2 5 3" xfId="21778" xr:uid="{00000000-0005-0000-0000-000026510000}"/>
    <cellStyle name="Normal 3 2 3 3 4 2 2 6" xfId="21779" xr:uid="{00000000-0005-0000-0000-000027510000}"/>
    <cellStyle name="Normal 3 2 3 3 4 2 2 6 2" xfId="21780" xr:uid="{00000000-0005-0000-0000-000028510000}"/>
    <cellStyle name="Normal 3 2 3 3 4 2 2 7" xfId="21781" xr:uid="{00000000-0005-0000-0000-000029510000}"/>
    <cellStyle name="Normal 3 2 3 3 4 2 2 7 2" xfId="21782" xr:uid="{00000000-0005-0000-0000-00002A510000}"/>
    <cellStyle name="Normal 3 2 3 3 4 2 2 8" xfId="21783" xr:uid="{00000000-0005-0000-0000-00002B510000}"/>
    <cellStyle name="Normal 3 2 3 3 4 2 3" xfId="21784" xr:uid="{00000000-0005-0000-0000-00002C510000}"/>
    <cellStyle name="Normal 3 2 3 3 4 2 3 2" xfId="21785" xr:uid="{00000000-0005-0000-0000-00002D510000}"/>
    <cellStyle name="Normal 3 2 3 3 4 2 3 2 2" xfId="21786" xr:uid="{00000000-0005-0000-0000-00002E510000}"/>
    <cellStyle name="Normal 3 2 3 3 4 2 3 2 2 2" xfId="21787" xr:uid="{00000000-0005-0000-0000-00002F510000}"/>
    <cellStyle name="Normal 3 2 3 3 4 2 3 2 2 2 2" xfId="21788" xr:uid="{00000000-0005-0000-0000-000030510000}"/>
    <cellStyle name="Normal 3 2 3 3 4 2 3 2 2 3" xfId="21789" xr:uid="{00000000-0005-0000-0000-000031510000}"/>
    <cellStyle name="Normal 3 2 3 3 4 2 3 2 3" xfId="21790" xr:uid="{00000000-0005-0000-0000-000032510000}"/>
    <cellStyle name="Normal 3 2 3 3 4 2 3 2 3 2" xfId="21791" xr:uid="{00000000-0005-0000-0000-000033510000}"/>
    <cellStyle name="Normal 3 2 3 3 4 2 3 2 4" xfId="21792" xr:uid="{00000000-0005-0000-0000-000034510000}"/>
    <cellStyle name="Normal 3 2 3 3 4 2 3 3" xfId="21793" xr:uid="{00000000-0005-0000-0000-000035510000}"/>
    <cellStyle name="Normal 3 2 3 3 4 2 3 3 2" xfId="21794" xr:uid="{00000000-0005-0000-0000-000036510000}"/>
    <cellStyle name="Normal 3 2 3 3 4 2 3 3 2 2" xfId="21795" xr:uid="{00000000-0005-0000-0000-000037510000}"/>
    <cellStyle name="Normal 3 2 3 3 4 2 3 3 3" xfId="21796" xr:uid="{00000000-0005-0000-0000-000038510000}"/>
    <cellStyle name="Normal 3 2 3 3 4 2 3 4" xfId="21797" xr:uid="{00000000-0005-0000-0000-000039510000}"/>
    <cellStyle name="Normal 3 2 3 3 4 2 3 4 2" xfId="21798" xr:uid="{00000000-0005-0000-0000-00003A510000}"/>
    <cellStyle name="Normal 3 2 3 3 4 2 3 5" xfId="21799" xr:uid="{00000000-0005-0000-0000-00003B510000}"/>
    <cellStyle name="Normal 3 2 3 3 4 2 4" xfId="21800" xr:uid="{00000000-0005-0000-0000-00003C510000}"/>
    <cellStyle name="Normal 3 2 3 3 4 2 4 2" xfId="21801" xr:uid="{00000000-0005-0000-0000-00003D510000}"/>
    <cellStyle name="Normal 3 2 3 3 4 2 4 2 2" xfId="21802" xr:uid="{00000000-0005-0000-0000-00003E510000}"/>
    <cellStyle name="Normal 3 2 3 3 4 2 4 2 2 2" xfId="21803" xr:uid="{00000000-0005-0000-0000-00003F510000}"/>
    <cellStyle name="Normal 3 2 3 3 4 2 4 2 3" xfId="21804" xr:uid="{00000000-0005-0000-0000-000040510000}"/>
    <cellStyle name="Normal 3 2 3 3 4 2 4 3" xfId="21805" xr:uid="{00000000-0005-0000-0000-000041510000}"/>
    <cellStyle name="Normal 3 2 3 3 4 2 4 3 2" xfId="21806" xr:uid="{00000000-0005-0000-0000-000042510000}"/>
    <cellStyle name="Normal 3 2 3 3 4 2 4 4" xfId="21807" xr:uid="{00000000-0005-0000-0000-000043510000}"/>
    <cellStyle name="Normal 3 2 3 3 4 2 5" xfId="21808" xr:uid="{00000000-0005-0000-0000-000044510000}"/>
    <cellStyle name="Normal 3 2 3 3 4 2 5 2" xfId="21809" xr:uid="{00000000-0005-0000-0000-000045510000}"/>
    <cellStyle name="Normal 3 2 3 3 4 2 5 2 2" xfId="21810" xr:uid="{00000000-0005-0000-0000-000046510000}"/>
    <cellStyle name="Normal 3 2 3 3 4 2 5 2 2 2" xfId="21811" xr:uid="{00000000-0005-0000-0000-000047510000}"/>
    <cellStyle name="Normal 3 2 3 3 4 2 5 2 3" xfId="21812" xr:uid="{00000000-0005-0000-0000-000048510000}"/>
    <cellStyle name="Normal 3 2 3 3 4 2 5 3" xfId="21813" xr:uid="{00000000-0005-0000-0000-000049510000}"/>
    <cellStyle name="Normal 3 2 3 3 4 2 5 3 2" xfId="21814" xr:uid="{00000000-0005-0000-0000-00004A510000}"/>
    <cellStyle name="Normal 3 2 3 3 4 2 5 4" xfId="21815" xr:uid="{00000000-0005-0000-0000-00004B510000}"/>
    <cellStyle name="Normal 3 2 3 3 4 2 6" xfId="21816" xr:uid="{00000000-0005-0000-0000-00004C510000}"/>
    <cellStyle name="Normal 3 2 3 3 4 2 6 2" xfId="21817" xr:uid="{00000000-0005-0000-0000-00004D510000}"/>
    <cellStyle name="Normal 3 2 3 3 4 2 6 2 2" xfId="21818" xr:uid="{00000000-0005-0000-0000-00004E510000}"/>
    <cellStyle name="Normal 3 2 3 3 4 2 6 3" xfId="21819" xr:uid="{00000000-0005-0000-0000-00004F510000}"/>
    <cellStyle name="Normal 3 2 3 3 4 2 7" xfId="21820" xr:uid="{00000000-0005-0000-0000-000050510000}"/>
    <cellStyle name="Normal 3 2 3 3 4 2 7 2" xfId="21821" xr:uid="{00000000-0005-0000-0000-000051510000}"/>
    <cellStyle name="Normal 3 2 3 3 4 2 8" xfId="21822" xr:uid="{00000000-0005-0000-0000-000052510000}"/>
    <cellStyle name="Normal 3 2 3 3 4 2 8 2" xfId="21823" xr:uid="{00000000-0005-0000-0000-000053510000}"/>
    <cellStyle name="Normal 3 2 3 3 4 2 9" xfId="21824" xr:uid="{00000000-0005-0000-0000-000054510000}"/>
    <cellStyle name="Normal 3 2 3 3 4 3" xfId="21825" xr:uid="{00000000-0005-0000-0000-000055510000}"/>
    <cellStyle name="Normal 3 2 3 3 4 3 2" xfId="21826" xr:uid="{00000000-0005-0000-0000-000056510000}"/>
    <cellStyle name="Normal 3 2 3 3 4 3 2 2" xfId="21827" xr:uid="{00000000-0005-0000-0000-000057510000}"/>
    <cellStyle name="Normal 3 2 3 3 4 3 2 2 2" xfId="21828" xr:uid="{00000000-0005-0000-0000-000058510000}"/>
    <cellStyle name="Normal 3 2 3 3 4 3 2 2 2 2" xfId="21829" xr:uid="{00000000-0005-0000-0000-000059510000}"/>
    <cellStyle name="Normal 3 2 3 3 4 3 2 2 2 2 2" xfId="21830" xr:uid="{00000000-0005-0000-0000-00005A510000}"/>
    <cellStyle name="Normal 3 2 3 3 4 3 2 2 2 3" xfId="21831" xr:uid="{00000000-0005-0000-0000-00005B510000}"/>
    <cellStyle name="Normal 3 2 3 3 4 3 2 2 3" xfId="21832" xr:uid="{00000000-0005-0000-0000-00005C510000}"/>
    <cellStyle name="Normal 3 2 3 3 4 3 2 2 3 2" xfId="21833" xr:uid="{00000000-0005-0000-0000-00005D510000}"/>
    <cellStyle name="Normal 3 2 3 3 4 3 2 2 4" xfId="21834" xr:uid="{00000000-0005-0000-0000-00005E510000}"/>
    <cellStyle name="Normal 3 2 3 3 4 3 2 3" xfId="21835" xr:uid="{00000000-0005-0000-0000-00005F510000}"/>
    <cellStyle name="Normal 3 2 3 3 4 3 2 3 2" xfId="21836" xr:uid="{00000000-0005-0000-0000-000060510000}"/>
    <cellStyle name="Normal 3 2 3 3 4 3 2 3 2 2" xfId="21837" xr:uid="{00000000-0005-0000-0000-000061510000}"/>
    <cellStyle name="Normal 3 2 3 3 4 3 2 3 3" xfId="21838" xr:uid="{00000000-0005-0000-0000-000062510000}"/>
    <cellStyle name="Normal 3 2 3 3 4 3 2 4" xfId="21839" xr:uid="{00000000-0005-0000-0000-000063510000}"/>
    <cellStyle name="Normal 3 2 3 3 4 3 2 4 2" xfId="21840" xr:uid="{00000000-0005-0000-0000-000064510000}"/>
    <cellStyle name="Normal 3 2 3 3 4 3 2 5" xfId="21841" xr:uid="{00000000-0005-0000-0000-000065510000}"/>
    <cellStyle name="Normal 3 2 3 3 4 3 3" xfId="21842" xr:uid="{00000000-0005-0000-0000-000066510000}"/>
    <cellStyle name="Normal 3 2 3 3 4 3 3 2" xfId="21843" xr:uid="{00000000-0005-0000-0000-000067510000}"/>
    <cellStyle name="Normal 3 2 3 3 4 3 3 2 2" xfId="21844" xr:uid="{00000000-0005-0000-0000-000068510000}"/>
    <cellStyle name="Normal 3 2 3 3 4 3 3 2 2 2" xfId="21845" xr:uid="{00000000-0005-0000-0000-000069510000}"/>
    <cellStyle name="Normal 3 2 3 3 4 3 3 2 3" xfId="21846" xr:uid="{00000000-0005-0000-0000-00006A510000}"/>
    <cellStyle name="Normal 3 2 3 3 4 3 3 3" xfId="21847" xr:uid="{00000000-0005-0000-0000-00006B510000}"/>
    <cellStyle name="Normal 3 2 3 3 4 3 3 3 2" xfId="21848" xr:uid="{00000000-0005-0000-0000-00006C510000}"/>
    <cellStyle name="Normal 3 2 3 3 4 3 3 4" xfId="21849" xr:uid="{00000000-0005-0000-0000-00006D510000}"/>
    <cellStyle name="Normal 3 2 3 3 4 3 4" xfId="21850" xr:uid="{00000000-0005-0000-0000-00006E510000}"/>
    <cellStyle name="Normal 3 2 3 3 4 3 4 2" xfId="21851" xr:uid="{00000000-0005-0000-0000-00006F510000}"/>
    <cellStyle name="Normal 3 2 3 3 4 3 4 2 2" xfId="21852" xr:uid="{00000000-0005-0000-0000-000070510000}"/>
    <cellStyle name="Normal 3 2 3 3 4 3 4 2 2 2" xfId="21853" xr:uid="{00000000-0005-0000-0000-000071510000}"/>
    <cellStyle name="Normal 3 2 3 3 4 3 4 2 3" xfId="21854" xr:uid="{00000000-0005-0000-0000-000072510000}"/>
    <cellStyle name="Normal 3 2 3 3 4 3 4 3" xfId="21855" xr:uid="{00000000-0005-0000-0000-000073510000}"/>
    <cellStyle name="Normal 3 2 3 3 4 3 4 3 2" xfId="21856" xr:uid="{00000000-0005-0000-0000-000074510000}"/>
    <cellStyle name="Normal 3 2 3 3 4 3 4 4" xfId="21857" xr:uid="{00000000-0005-0000-0000-000075510000}"/>
    <cellStyle name="Normal 3 2 3 3 4 3 5" xfId="21858" xr:uid="{00000000-0005-0000-0000-000076510000}"/>
    <cellStyle name="Normal 3 2 3 3 4 3 5 2" xfId="21859" xr:uid="{00000000-0005-0000-0000-000077510000}"/>
    <cellStyle name="Normal 3 2 3 3 4 3 5 2 2" xfId="21860" xr:uid="{00000000-0005-0000-0000-000078510000}"/>
    <cellStyle name="Normal 3 2 3 3 4 3 5 3" xfId="21861" xr:uid="{00000000-0005-0000-0000-000079510000}"/>
    <cellStyle name="Normal 3 2 3 3 4 3 6" xfId="21862" xr:uid="{00000000-0005-0000-0000-00007A510000}"/>
    <cellStyle name="Normal 3 2 3 3 4 3 6 2" xfId="21863" xr:uid="{00000000-0005-0000-0000-00007B510000}"/>
    <cellStyle name="Normal 3 2 3 3 4 3 7" xfId="21864" xr:uid="{00000000-0005-0000-0000-00007C510000}"/>
    <cellStyle name="Normal 3 2 3 3 4 3 7 2" xfId="21865" xr:uid="{00000000-0005-0000-0000-00007D510000}"/>
    <cellStyle name="Normal 3 2 3 3 4 3 8" xfId="21866" xr:uid="{00000000-0005-0000-0000-00007E510000}"/>
    <cellStyle name="Normal 3 2 3 3 4 4" xfId="21867" xr:uid="{00000000-0005-0000-0000-00007F510000}"/>
    <cellStyle name="Normal 3 2 3 3 4 4 2" xfId="21868" xr:uid="{00000000-0005-0000-0000-000080510000}"/>
    <cellStyle name="Normal 3 2 3 3 4 4 2 2" xfId="21869" xr:uid="{00000000-0005-0000-0000-000081510000}"/>
    <cellStyle name="Normal 3 2 3 3 4 4 2 2 2" xfId="21870" xr:uid="{00000000-0005-0000-0000-000082510000}"/>
    <cellStyle name="Normal 3 2 3 3 4 4 2 2 2 2" xfId="21871" xr:uid="{00000000-0005-0000-0000-000083510000}"/>
    <cellStyle name="Normal 3 2 3 3 4 4 2 2 3" xfId="21872" xr:uid="{00000000-0005-0000-0000-000084510000}"/>
    <cellStyle name="Normal 3 2 3 3 4 4 2 3" xfId="21873" xr:uid="{00000000-0005-0000-0000-000085510000}"/>
    <cellStyle name="Normal 3 2 3 3 4 4 2 3 2" xfId="21874" xr:uid="{00000000-0005-0000-0000-000086510000}"/>
    <cellStyle name="Normal 3 2 3 3 4 4 2 4" xfId="21875" xr:uid="{00000000-0005-0000-0000-000087510000}"/>
    <cellStyle name="Normal 3 2 3 3 4 4 3" xfId="21876" xr:uid="{00000000-0005-0000-0000-000088510000}"/>
    <cellStyle name="Normal 3 2 3 3 4 4 3 2" xfId="21877" xr:uid="{00000000-0005-0000-0000-000089510000}"/>
    <cellStyle name="Normal 3 2 3 3 4 4 3 2 2" xfId="21878" xr:uid="{00000000-0005-0000-0000-00008A510000}"/>
    <cellStyle name="Normal 3 2 3 3 4 4 3 3" xfId="21879" xr:uid="{00000000-0005-0000-0000-00008B510000}"/>
    <cellStyle name="Normal 3 2 3 3 4 4 4" xfId="21880" xr:uid="{00000000-0005-0000-0000-00008C510000}"/>
    <cellStyle name="Normal 3 2 3 3 4 4 4 2" xfId="21881" xr:uid="{00000000-0005-0000-0000-00008D510000}"/>
    <cellStyle name="Normal 3 2 3 3 4 4 5" xfId="21882" xr:uid="{00000000-0005-0000-0000-00008E510000}"/>
    <cellStyle name="Normal 3 2 3 3 4 5" xfId="21883" xr:uid="{00000000-0005-0000-0000-00008F510000}"/>
    <cellStyle name="Normal 3 2 3 3 4 5 2" xfId="21884" xr:uid="{00000000-0005-0000-0000-000090510000}"/>
    <cellStyle name="Normal 3 2 3 3 4 5 2 2" xfId="21885" xr:uid="{00000000-0005-0000-0000-000091510000}"/>
    <cellStyle name="Normal 3 2 3 3 4 5 2 2 2" xfId="21886" xr:uid="{00000000-0005-0000-0000-000092510000}"/>
    <cellStyle name="Normal 3 2 3 3 4 5 2 3" xfId="21887" xr:uid="{00000000-0005-0000-0000-000093510000}"/>
    <cellStyle name="Normal 3 2 3 3 4 5 3" xfId="21888" xr:uid="{00000000-0005-0000-0000-000094510000}"/>
    <cellStyle name="Normal 3 2 3 3 4 5 3 2" xfId="21889" xr:uid="{00000000-0005-0000-0000-000095510000}"/>
    <cellStyle name="Normal 3 2 3 3 4 5 4" xfId="21890" xr:uid="{00000000-0005-0000-0000-000096510000}"/>
    <cellStyle name="Normal 3 2 3 3 4 6" xfId="21891" xr:uid="{00000000-0005-0000-0000-000097510000}"/>
    <cellStyle name="Normal 3 2 3 3 4 6 2" xfId="21892" xr:uid="{00000000-0005-0000-0000-000098510000}"/>
    <cellStyle name="Normal 3 2 3 3 4 6 2 2" xfId="21893" xr:uid="{00000000-0005-0000-0000-000099510000}"/>
    <cellStyle name="Normal 3 2 3 3 4 6 2 2 2" xfId="21894" xr:uid="{00000000-0005-0000-0000-00009A510000}"/>
    <cellStyle name="Normal 3 2 3 3 4 6 2 3" xfId="21895" xr:uid="{00000000-0005-0000-0000-00009B510000}"/>
    <cellStyle name="Normal 3 2 3 3 4 6 3" xfId="21896" xr:uid="{00000000-0005-0000-0000-00009C510000}"/>
    <cellStyle name="Normal 3 2 3 3 4 6 3 2" xfId="21897" xr:uid="{00000000-0005-0000-0000-00009D510000}"/>
    <cellStyle name="Normal 3 2 3 3 4 6 4" xfId="21898" xr:uid="{00000000-0005-0000-0000-00009E510000}"/>
    <cellStyle name="Normal 3 2 3 3 4 7" xfId="21899" xr:uid="{00000000-0005-0000-0000-00009F510000}"/>
    <cellStyle name="Normal 3 2 3 3 4 7 2" xfId="21900" xr:uid="{00000000-0005-0000-0000-0000A0510000}"/>
    <cellStyle name="Normal 3 2 3 3 4 7 2 2" xfId="21901" xr:uid="{00000000-0005-0000-0000-0000A1510000}"/>
    <cellStyle name="Normal 3 2 3 3 4 7 3" xfId="21902" xr:uid="{00000000-0005-0000-0000-0000A2510000}"/>
    <cellStyle name="Normal 3 2 3 3 4 8" xfId="21903" xr:uid="{00000000-0005-0000-0000-0000A3510000}"/>
    <cellStyle name="Normal 3 2 3 3 4 8 2" xfId="21904" xr:uid="{00000000-0005-0000-0000-0000A4510000}"/>
    <cellStyle name="Normal 3 2 3 3 4 9" xfId="21905" xr:uid="{00000000-0005-0000-0000-0000A5510000}"/>
    <cellStyle name="Normal 3 2 3 3 4 9 2" xfId="21906" xr:uid="{00000000-0005-0000-0000-0000A6510000}"/>
    <cellStyle name="Normal 3 2 3 3 5" xfId="21907" xr:uid="{00000000-0005-0000-0000-0000A7510000}"/>
    <cellStyle name="Normal 3 2 3 3 5 2" xfId="21908" xr:uid="{00000000-0005-0000-0000-0000A8510000}"/>
    <cellStyle name="Normal 3 2 3 3 5 2 2" xfId="21909" xr:uid="{00000000-0005-0000-0000-0000A9510000}"/>
    <cellStyle name="Normal 3 2 3 3 5 2 2 2" xfId="21910" xr:uid="{00000000-0005-0000-0000-0000AA510000}"/>
    <cellStyle name="Normal 3 2 3 3 5 2 2 2 2" xfId="21911" xr:uid="{00000000-0005-0000-0000-0000AB510000}"/>
    <cellStyle name="Normal 3 2 3 3 5 2 2 2 2 2" xfId="21912" xr:uid="{00000000-0005-0000-0000-0000AC510000}"/>
    <cellStyle name="Normal 3 2 3 3 5 2 2 2 2 2 2" xfId="21913" xr:uid="{00000000-0005-0000-0000-0000AD510000}"/>
    <cellStyle name="Normal 3 2 3 3 5 2 2 2 2 3" xfId="21914" xr:uid="{00000000-0005-0000-0000-0000AE510000}"/>
    <cellStyle name="Normal 3 2 3 3 5 2 2 2 3" xfId="21915" xr:uid="{00000000-0005-0000-0000-0000AF510000}"/>
    <cellStyle name="Normal 3 2 3 3 5 2 2 2 3 2" xfId="21916" xr:uid="{00000000-0005-0000-0000-0000B0510000}"/>
    <cellStyle name="Normal 3 2 3 3 5 2 2 2 4" xfId="21917" xr:uid="{00000000-0005-0000-0000-0000B1510000}"/>
    <cellStyle name="Normal 3 2 3 3 5 2 2 3" xfId="21918" xr:uid="{00000000-0005-0000-0000-0000B2510000}"/>
    <cellStyle name="Normal 3 2 3 3 5 2 2 3 2" xfId="21919" xr:uid="{00000000-0005-0000-0000-0000B3510000}"/>
    <cellStyle name="Normal 3 2 3 3 5 2 2 3 2 2" xfId="21920" xr:uid="{00000000-0005-0000-0000-0000B4510000}"/>
    <cellStyle name="Normal 3 2 3 3 5 2 2 3 3" xfId="21921" xr:uid="{00000000-0005-0000-0000-0000B5510000}"/>
    <cellStyle name="Normal 3 2 3 3 5 2 2 4" xfId="21922" xr:uid="{00000000-0005-0000-0000-0000B6510000}"/>
    <cellStyle name="Normal 3 2 3 3 5 2 2 4 2" xfId="21923" xr:uid="{00000000-0005-0000-0000-0000B7510000}"/>
    <cellStyle name="Normal 3 2 3 3 5 2 2 5" xfId="21924" xr:uid="{00000000-0005-0000-0000-0000B8510000}"/>
    <cellStyle name="Normal 3 2 3 3 5 2 3" xfId="21925" xr:uid="{00000000-0005-0000-0000-0000B9510000}"/>
    <cellStyle name="Normal 3 2 3 3 5 2 3 2" xfId="21926" xr:uid="{00000000-0005-0000-0000-0000BA510000}"/>
    <cellStyle name="Normal 3 2 3 3 5 2 3 2 2" xfId="21927" xr:uid="{00000000-0005-0000-0000-0000BB510000}"/>
    <cellStyle name="Normal 3 2 3 3 5 2 3 2 2 2" xfId="21928" xr:uid="{00000000-0005-0000-0000-0000BC510000}"/>
    <cellStyle name="Normal 3 2 3 3 5 2 3 2 3" xfId="21929" xr:uid="{00000000-0005-0000-0000-0000BD510000}"/>
    <cellStyle name="Normal 3 2 3 3 5 2 3 3" xfId="21930" xr:uid="{00000000-0005-0000-0000-0000BE510000}"/>
    <cellStyle name="Normal 3 2 3 3 5 2 3 3 2" xfId="21931" xr:uid="{00000000-0005-0000-0000-0000BF510000}"/>
    <cellStyle name="Normal 3 2 3 3 5 2 3 4" xfId="21932" xr:uid="{00000000-0005-0000-0000-0000C0510000}"/>
    <cellStyle name="Normal 3 2 3 3 5 2 4" xfId="21933" xr:uid="{00000000-0005-0000-0000-0000C1510000}"/>
    <cellStyle name="Normal 3 2 3 3 5 2 4 2" xfId="21934" xr:uid="{00000000-0005-0000-0000-0000C2510000}"/>
    <cellStyle name="Normal 3 2 3 3 5 2 4 2 2" xfId="21935" xr:uid="{00000000-0005-0000-0000-0000C3510000}"/>
    <cellStyle name="Normal 3 2 3 3 5 2 4 2 2 2" xfId="21936" xr:uid="{00000000-0005-0000-0000-0000C4510000}"/>
    <cellStyle name="Normal 3 2 3 3 5 2 4 2 3" xfId="21937" xr:uid="{00000000-0005-0000-0000-0000C5510000}"/>
    <cellStyle name="Normal 3 2 3 3 5 2 4 3" xfId="21938" xr:uid="{00000000-0005-0000-0000-0000C6510000}"/>
    <cellStyle name="Normal 3 2 3 3 5 2 4 3 2" xfId="21939" xr:uid="{00000000-0005-0000-0000-0000C7510000}"/>
    <cellStyle name="Normal 3 2 3 3 5 2 4 4" xfId="21940" xr:uid="{00000000-0005-0000-0000-0000C8510000}"/>
    <cellStyle name="Normal 3 2 3 3 5 2 5" xfId="21941" xr:uid="{00000000-0005-0000-0000-0000C9510000}"/>
    <cellStyle name="Normal 3 2 3 3 5 2 5 2" xfId="21942" xr:uid="{00000000-0005-0000-0000-0000CA510000}"/>
    <cellStyle name="Normal 3 2 3 3 5 2 5 2 2" xfId="21943" xr:uid="{00000000-0005-0000-0000-0000CB510000}"/>
    <cellStyle name="Normal 3 2 3 3 5 2 5 3" xfId="21944" xr:uid="{00000000-0005-0000-0000-0000CC510000}"/>
    <cellStyle name="Normal 3 2 3 3 5 2 6" xfId="21945" xr:uid="{00000000-0005-0000-0000-0000CD510000}"/>
    <cellStyle name="Normal 3 2 3 3 5 2 6 2" xfId="21946" xr:uid="{00000000-0005-0000-0000-0000CE510000}"/>
    <cellStyle name="Normal 3 2 3 3 5 2 7" xfId="21947" xr:uid="{00000000-0005-0000-0000-0000CF510000}"/>
    <cellStyle name="Normal 3 2 3 3 5 2 7 2" xfId="21948" xr:uid="{00000000-0005-0000-0000-0000D0510000}"/>
    <cellStyle name="Normal 3 2 3 3 5 2 8" xfId="21949" xr:uid="{00000000-0005-0000-0000-0000D1510000}"/>
    <cellStyle name="Normal 3 2 3 3 5 3" xfId="21950" xr:uid="{00000000-0005-0000-0000-0000D2510000}"/>
    <cellStyle name="Normal 3 2 3 3 5 3 2" xfId="21951" xr:uid="{00000000-0005-0000-0000-0000D3510000}"/>
    <cellStyle name="Normal 3 2 3 3 5 3 2 2" xfId="21952" xr:uid="{00000000-0005-0000-0000-0000D4510000}"/>
    <cellStyle name="Normal 3 2 3 3 5 3 2 2 2" xfId="21953" xr:uid="{00000000-0005-0000-0000-0000D5510000}"/>
    <cellStyle name="Normal 3 2 3 3 5 3 2 2 2 2" xfId="21954" xr:uid="{00000000-0005-0000-0000-0000D6510000}"/>
    <cellStyle name="Normal 3 2 3 3 5 3 2 2 3" xfId="21955" xr:uid="{00000000-0005-0000-0000-0000D7510000}"/>
    <cellStyle name="Normal 3 2 3 3 5 3 2 3" xfId="21956" xr:uid="{00000000-0005-0000-0000-0000D8510000}"/>
    <cellStyle name="Normal 3 2 3 3 5 3 2 3 2" xfId="21957" xr:uid="{00000000-0005-0000-0000-0000D9510000}"/>
    <cellStyle name="Normal 3 2 3 3 5 3 2 4" xfId="21958" xr:uid="{00000000-0005-0000-0000-0000DA510000}"/>
    <cellStyle name="Normal 3 2 3 3 5 3 3" xfId="21959" xr:uid="{00000000-0005-0000-0000-0000DB510000}"/>
    <cellStyle name="Normal 3 2 3 3 5 3 3 2" xfId="21960" xr:uid="{00000000-0005-0000-0000-0000DC510000}"/>
    <cellStyle name="Normal 3 2 3 3 5 3 3 2 2" xfId="21961" xr:uid="{00000000-0005-0000-0000-0000DD510000}"/>
    <cellStyle name="Normal 3 2 3 3 5 3 3 3" xfId="21962" xr:uid="{00000000-0005-0000-0000-0000DE510000}"/>
    <cellStyle name="Normal 3 2 3 3 5 3 4" xfId="21963" xr:uid="{00000000-0005-0000-0000-0000DF510000}"/>
    <cellStyle name="Normal 3 2 3 3 5 3 4 2" xfId="21964" xr:uid="{00000000-0005-0000-0000-0000E0510000}"/>
    <cellStyle name="Normal 3 2 3 3 5 3 5" xfId="21965" xr:uid="{00000000-0005-0000-0000-0000E1510000}"/>
    <cellStyle name="Normal 3 2 3 3 5 4" xfId="21966" xr:uid="{00000000-0005-0000-0000-0000E2510000}"/>
    <cellStyle name="Normal 3 2 3 3 5 4 2" xfId="21967" xr:uid="{00000000-0005-0000-0000-0000E3510000}"/>
    <cellStyle name="Normal 3 2 3 3 5 4 2 2" xfId="21968" xr:uid="{00000000-0005-0000-0000-0000E4510000}"/>
    <cellStyle name="Normal 3 2 3 3 5 4 2 2 2" xfId="21969" xr:uid="{00000000-0005-0000-0000-0000E5510000}"/>
    <cellStyle name="Normal 3 2 3 3 5 4 2 3" xfId="21970" xr:uid="{00000000-0005-0000-0000-0000E6510000}"/>
    <cellStyle name="Normal 3 2 3 3 5 4 3" xfId="21971" xr:uid="{00000000-0005-0000-0000-0000E7510000}"/>
    <cellStyle name="Normal 3 2 3 3 5 4 3 2" xfId="21972" xr:uid="{00000000-0005-0000-0000-0000E8510000}"/>
    <cellStyle name="Normal 3 2 3 3 5 4 4" xfId="21973" xr:uid="{00000000-0005-0000-0000-0000E9510000}"/>
    <cellStyle name="Normal 3 2 3 3 5 5" xfId="21974" xr:uid="{00000000-0005-0000-0000-0000EA510000}"/>
    <cellStyle name="Normal 3 2 3 3 5 5 2" xfId="21975" xr:uid="{00000000-0005-0000-0000-0000EB510000}"/>
    <cellStyle name="Normal 3 2 3 3 5 5 2 2" xfId="21976" xr:uid="{00000000-0005-0000-0000-0000EC510000}"/>
    <cellStyle name="Normal 3 2 3 3 5 5 2 2 2" xfId="21977" xr:uid="{00000000-0005-0000-0000-0000ED510000}"/>
    <cellStyle name="Normal 3 2 3 3 5 5 2 3" xfId="21978" xr:uid="{00000000-0005-0000-0000-0000EE510000}"/>
    <cellStyle name="Normal 3 2 3 3 5 5 3" xfId="21979" xr:uid="{00000000-0005-0000-0000-0000EF510000}"/>
    <cellStyle name="Normal 3 2 3 3 5 5 3 2" xfId="21980" xr:uid="{00000000-0005-0000-0000-0000F0510000}"/>
    <cellStyle name="Normal 3 2 3 3 5 5 4" xfId="21981" xr:uid="{00000000-0005-0000-0000-0000F1510000}"/>
    <cellStyle name="Normal 3 2 3 3 5 6" xfId="21982" xr:uid="{00000000-0005-0000-0000-0000F2510000}"/>
    <cellStyle name="Normal 3 2 3 3 5 6 2" xfId="21983" xr:uid="{00000000-0005-0000-0000-0000F3510000}"/>
    <cellStyle name="Normal 3 2 3 3 5 6 2 2" xfId="21984" xr:uid="{00000000-0005-0000-0000-0000F4510000}"/>
    <cellStyle name="Normal 3 2 3 3 5 6 3" xfId="21985" xr:uid="{00000000-0005-0000-0000-0000F5510000}"/>
    <cellStyle name="Normal 3 2 3 3 5 7" xfId="21986" xr:uid="{00000000-0005-0000-0000-0000F6510000}"/>
    <cellStyle name="Normal 3 2 3 3 5 7 2" xfId="21987" xr:uid="{00000000-0005-0000-0000-0000F7510000}"/>
    <cellStyle name="Normal 3 2 3 3 5 8" xfId="21988" xr:uid="{00000000-0005-0000-0000-0000F8510000}"/>
    <cellStyle name="Normal 3 2 3 3 5 8 2" xfId="21989" xr:uid="{00000000-0005-0000-0000-0000F9510000}"/>
    <cellStyle name="Normal 3 2 3 3 5 9" xfId="21990" xr:uid="{00000000-0005-0000-0000-0000FA510000}"/>
    <cellStyle name="Normal 3 2 3 3 6" xfId="21991" xr:uid="{00000000-0005-0000-0000-0000FB510000}"/>
    <cellStyle name="Normal 3 2 3 3 6 2" xfId="21992" xr:uid="{00000000-0005-0000-0000-0000FC510000}"/>
    <cellStyle name="Normal 3 2 3 3 6 2 2" xfId="21993" xr:uid="{00000000-0005-0000-0000-0000FD510000}"/>
    <cellStyle name="Normal 3 2 3 3 6 2 2 2" xfId="21994" xr:uid="{00000000-0005-0000-0000-0000FE510000}"/>
    <cellStyle name="Normal 3 2 3 3 6 2 2 2 2" xfId="21995" xr:uid="{00000000-0005-0000-0000-0000FF510000}"/>
    <cellStyle name="Normal 3 2 3 3 6 2 2 2 2 2" xfId="21996" xr:uid="{00000000-0005-0000-0000-000000520000}"/>
    <cellStyle name="Normal 3 2 3 3 6 2 2 2 3" xfId="21997" xr:uid="{00000000-0005-0000-0000-000001520000}"/>
    <cellStyle name="Normal 3 2 3 3 6 2 2 3" xfId="21998" xr:uid="{00000000-0005-0000-0000-000002520000}"/>
    <cellStyle name="Normal 3 2 3 3 6 2 2 3 2" xfId="21999" xr:uid="{00000000-0005-0000-0000-000003520000}"/>
    <cellStyle name="Normal 3 2 3 3 6 2 2 4" xfId="22000" xr:uid="{00000000-0005-0000-0000-000004520000}"/>
    <cellStyle name="Normal 3 2 3 3 6 2 3" xfId="22001" xr:uid="{00000000-0005-0000-0000-000005520000}"/>
    <cellStyle name="Normal 3 2 3 3 6 2 3 2" xfId="22002" xr:uid="{00000000-0005-0000-0000-000006520000}"/>
    <cellStyle name="Normal 3 2 3 3 6 2 3 2 2" xfId="22003" xr:uid="{00000000-0005-0000-0000-000007520000}"/>
    <cellStyle name="Normal 3 2 3 3 6 2 3 3" xfId="22004" xr:uid="{00000000-0005-0000-0000-000008520000}"/>
    <cellStyle name="Normal 3 2 3 3 6 2 4" xfId="22005" xr:uid="{00000000-0005-0000-0000-000009520000}"/>
    <cellStyle name="Normal 3 2 3 3 6 2 4 2" xfId="22006" xr:uid="{00000000-0005-0000-0000-00000A520000}"/>
    <cellStyle name="Normal 3 2 3 3 6 2 5" xfId="22007" xr:uid="{00000000-0005-0000-0000-00000B520000}"/>
    <cellStyle name="Normal 3 2 3 3 6 3" xfId="22008" xr:uid="{00000000-0005-0000-0000-00000C520000}"/>
    <cellStyle name="Normal 3 2 3 3 6 3 2" xfId="22009" xr:uid="{00000000-0005-0000-0000-00000D520000}"/>
    <cellStyle name="Normal 3 2 3 3 6 3 2 2" xfId="22010" xr:uid="{00000000-0005-0000-0000-00000E520000}"/>
    <cellStyle name="Normal 3 2 3 3 6 3 2 2 2" xfId="22011" xr:uid="{00000000-0005-0000-0000-00000F520000}"/>
    <cellStyle name="Normal 3 2 3 3 6 3 2 3" xfId="22012" xr:uid="{00000000-0005-0000-0000-000010520000}"/>
    <cellStyle name="Normal 3 2 3 3 6 3 3" xfId="22013" xr:uid="{00000000-0005-0000-0000-000011520000}"/>
    <cellStyle name="Normal 3 2 3 3 6 3 3 2" xfId="22014" xr:uid="{00000000-0005-0000-0000-000012520000}"/>
    <cellStyle name="Normal 3 2 3 3 6 3 4" xfId="22015" xr:uid="{00000000-0005-0000-0000-000013520000}"/>
    <cellStyle name="Normal 3 2 3 3 6 4" xfId="22016" xr:uid="{00000000-0005-0000-0000-000014520000}"/>
    <cellStyle name="Normal 3 2 3 3 6 4 2" xfId="22017" xr:uid="{00000000-0005-0000-0000-000015520000}"/>
    <cellStyle name="Normal 3 2 3 3 6 4 2 2" xfId="22018" xr:uid="{00000000-0005-0000-0000-000016520000}"/>
    <cellStyle name="Normal 3 2 3 3 6 4 2 2 2" xfId="22019" xr:uid="{00000000-0005-0000-0000-000017520000}"/>
    <cellStyle name="Normal 3 2 3 3 6 4 2 3" xfId="22020" xr:uid="{00000000-0005-0000-0000-000018520000}"/>
    <cellStyle name="Normal 3 2 3 3 6 4 3" xfId="22021" xr:uid="{00000000-0005-0000-0000-000019520000}"/>
    <cellStyle name="Normal 3 2 3 3 6 4 3 2" xfId="22022" xr:uid="{00000000-0005-0000-0000-00001A520000}"/>
    <cellStyle name="Normal 3 2 3 3 6 4 4" xfId="22023" xr:uid="{00000000-0005-0000-0000-00001B520000}"/>
    <cellStyle name="Normal 3 2 3 3 6 5" xfId="22024" xr:uid="{00000000-0005-0000-0000-00001C520000}"/>
    <cellStyle name="Normal 3 2 3 3 6 5 2" xfId="22025" xr:uid="{00000000-0005-0000-0000-00001D520000}"/>
    <cellStyle name="Normal 3 2 3 3 6 5 2 2" xfId="22026" xr:uid="{00000000-0005-0000-0000-00001E520000}"/>
    <cellStyle name="Normal 3 2 3 3 6 5 3" xfId="22027" xr:uid="{00000000-0005-0000-0000-00001F520000}"/>
    <cellStyle name="Normal 3 2 3 3 6 6" xfId="22028" xr:uid="{00000000-0005-0000-0000-000020520000}"/>
    <cellStyle name="Normal 3 2 3 3 6 6 2" xfId="22029" xr:uid="{00000000-0005-0000-0000-000021520000}"/>
    <cellStyle name="Normal 3 2 3 3 6 7" xfId="22030" xr:uid="{00000000-0005-0000-0000-000022520000}"/>
    <cellStyle name="Normal 3 2 3 3 6 7 2" xfId="22031" xr:uid="{00000000-0005-0000-0000-000023520000}"/>
    <cellStyle name="Normal 3 2 3 3 6 8" xfId="22032" xr:uid="{00000000-0005-0000-0000-000024520000}"/>
    <cellStyle name="Normal 3 2 3 3 7" xfId="22033" xr:uid="{00000000-0005-0000-0000-000025520000}"/>
    <cellStyle name="Normal 3 2 3 3 7 2" xfId="22034" xr:uid="{00000000-0005-0000-0000-000026520000}"/>
    <cellStyle name="Normal 3 2 3 3 7 2 2" xfId="22035" xr:uid="{00000000-0005-0000-0000-000027520000}"/>
    <cellStyle name="Normal 3 2 3 3 7 2 2 2" xfId="22036" xr:uid="{00000000-0005-0000-0000-000028520000}"/>
    <cellStyle name="Normal 3 2 3 3 7 2 2 2 2" xfId="22037" xr:uid="{00000000-0005-0000-0000-000029520000}"/>
    <cellStyle name="Normal 3 2 3 3 7 2 2 2 2 2" xfId="22038" xr:uid="{00000000-0005-0000-0000-00002A520000}"/>
    <cellStyle name="Normal 3 2 3 3 7 2 2 2 3" xfId="22039" xr:uid="{00000000-0005-0000-0000-00002B520000}"/>
    <cellStyle name="Normal 3 2 3 3 7 2 2 3" xfId="22040" xr:uid="{00000000-0005-0000-0000-00002C520000}"/>
    <cellStyle name="Normal 3 2 3 3 7 2 2 3 2" xfId="22041" xr:uid="{00000000-0005-0000-0000-00002D520000}"/>
    <cellStyle name="Normal 3 2 3 3 7 2 2 4" xfId="22042" xr:uid="{00000000-0005-0000-0000-00002E520000}"/>
    <cellStyle name="Normal 3 2 3 3 7 2 3" xfId="22043" xr:uid="{00000000-0005-0000-0000-00002F520000}"/>
    <cellStyle name="Normal 3 2 3 3 7 2 3 2" xfId="22044" xr:uid="{00000000-0005-0000-0000-000030520000}"/>
    <cellStyle name="Normal 3 2 3 3 7 2 3 2 2" xfId="22045" xr:uid="{00000000-0005-0000-0000-000031520000}"/>
    <cellStyle name="Normal 3 2 3 3 7 2 3 3" xfId="22046" xr:uid="{00000000-0005-0000-0000-000032520000}"/>
    <cellStyle name="Normal 3 2 3 3 7 2 4" xfId="22047" xr:uid="{00000000-0005-0000-0000-000033520000}"/>
    <cellStyle name="Normal 3 2 3 3 7 2 4 2" xfId="22048" xr:uid="{00000000-0005-0000-0000-000034520000}"/>
    <cellStyle name="Normal 3 2 3 3 7 2 5" xfId="22049" xr:uid="{00000000-0005-0000-0000-000035520000}"/>
    <cellStyle name="Normal 3 2 3 3 7 3" xfId="22050" xr:uid="{00000000-0005-0000-0000-000036520000}"/>
    <cellStyle name="Normal 3 2 3 3 7 3 2" xfId="22051" xr:uid="{00000000-0005-0000-0000-000037520000}"/>
    <cellStyle name="Normal 3 2 3 3 7 3 2 2" xfId="22052" xr:uid="{00000000-0005-0000-0000-000038520000}"/>
    <cellStyle name="Normal 3 2 3 3 7 3 2 2 2" xfId="22053" xr:uid="{00000000-0005-0000-0000-000039520000}"/>
    <cellStyle name="Normal 3 2 3 3 7 3 2 3" xfId="22054" xr:uid="{00000000-0005-0000-0000-00003A520000}"/>
    <cellStyle name="Normal 3 2 3 3 7 3 3" xfId="22055" xr:uid="{00000000-0005-0000-0000-00003B520000}"/>
    <cellStyle name="Normal 3 2 3 3 7 3 3 2" xfId="22056" xr:uid="{00000000-0005-0000-0000-00003C520000}"/>
    <cellStyle name="Normal 3 2 3 3 7 3 4" xfId="22057" xr:uid="{00000000-0005-0000-0000-00003D520000}"/>
    <cellStyle name="Normal 3 2 3 3 7 4" xfId="22058" xr:uid="{00000000-0005-0000-0000-00003E520000}"/>
    <cellStyle name="Normal 3 2 3 3 7 4 2" xfId="22059" xr:uid="{00000000-0005-0000-0000-00003F520000}"/>
    <cellStyle name="Normal 3 2 3 3 7 4 2 2" xfId="22060" xr:uid="{00000000-0005-0000-0000-000040520000}"/>
    <cellStyle name="Normal 3 2 3 3 7 4 3" xfId="22061" xr:uid="{00000000-0005-0000-0000-000041520000}"/>
    <cellStyle name="Normal 3 2 3 3 7 5" xfId="22062" xr:uid="{00000000-0005-0000-0000-000042520000}"/>
    <cellStyle name="Normal 3 2 3 3 7 5 2" xfId="22063" xr:uid="{00000000-0005-0000-0000-000043520000}"/>
    <cellStyle name="Normal 3 2 3 3 7 6" xfId="22064" xr:uid="{00000000-0005-0000-0000-000044520000}"/>
    <cellStyle name="Normal 3 2 3 3 8" xfId="22065" xr:uid="{00000000-0005-0000-0000-000045520000}"/>
    <cellStyle name="Normal 3 2 3 3 8 2" xfId="22066" xr:uid="{00000000-0005-0000-0000-000046520000}"/>
    <cellStyle name="Normal 3 2 3 3 8 2 2" xfId="22067" xr:uid="{00000000-0005-0000-0000-000047520000}"/>
    <cellStyle name="Normal 3 2 3 3 8 2 2 2" xfId="22068" xr:uid="{00000000-0005-0000-0000-000048520000}"/>
    <cellStyle name="Normal 3 2 3 3 8 2 2 2 2" xfId="22069" xr:uid="{00000000-0005-0000-0000-000049520000}"/>
    <cellStyle name="Normal 3 2 3 3 8 2 2 2 2 2" xfId="22070" xr:uid="{00000000-0005-0000-0000-00004A520000}"/>
    <cellStyle name="Normal 3 2 3 3 8 2 2 2 3" xfId="22071" xr:uid="{00000000-0005-0000-0000-00004B520000}"/>
    <cellStyle name="Normal 3 2 3 3 8 2 2 3" xfId="22072" xr:uid="{00000000-0005-0000-0000-00004C520000}"/>
    <cellStyle name="Normal 3 2 3 3 8 2 2 3 2" xfId="22073" xr:uid="{00000000-0005-0000-0000-00004D520000}"/>
    <cellStyle name="Normal 3 2 3 3 8 2 2 4" xfId="22074" xr:uid="{00000000-0005-0000-0000-00004E520000}"/>
    <cellStyle name="Normal 3 2 3 3 8 2 3" xfId="22075" xr:uid="{00000000-0005-0000-0000-00004F520000}"/>
    <cellStyle name="Normal 3 2 3 3 8 2 3 2" xfId="22076" xr:uid="{00000000-0005-0000-0000-000050520000}"/>
    <cellStyle name="Normal 3 2 3 3 8 2 3 2 2" xfId="22077" xr:uid="{00000000-0005-0000-0000-000051520000}"/>
    <cellStyle name="Normal 3 2 3 3 8 2 3 3" xfId="22078" xr:uid="{00000000-0005-0000-0000-000052520000}"/>
    <cellStyle name="Normal 3 2 3 3 8 2 4" xfId="22079" xr:uid="{00000000-0005-0000-0000-000053520000}"/>
    <cellStyle name="Normal 3 2 3 3 8 2 4 2" xfId="22080" xr:uid="{00000000-0005-0000-0000-000054520000}"/>
    <cellStyle name="Normal 3 2 3 3 8 2 5" xfId="22081" xr:uid="{00000000-0005-0000-0000-000055520000}"/>
    <cellStyle name="Normal 3 2 3 3 8 3" xfId="22082" xr:uid="{00000000-0005-0000-0000-000056520000}"/>
    <cellStyle name="Normal 3 2 3 3 8 3 2" xfId="22083" xr:uid="{00000000-0005-0000-0000-000057520000}"/>
    <cellStyle name="Normal 3 2 3 3 8 3 2 2" xfId="22084" xr:uid="{00000000-0005-0000-0000-000058520000}"/>
    <cellStyle name="Normal 3 2 3 3 8 3 2 2 2" xfId="22085" xr:uid="{00000000-0005-0000-0000-000059520000}"/>
    <cellStyle name="Normal 3 2 3 3 8 3 2 3" xfId="22086" xr:uid="{00000000-0005-0000-0000-00005A520000}"/>
    <cellStyle name="Normal 3 2 3 3 8 3 3" xfId="22087" xr:uid="{00000000-0005-0000-0000-00005B520000}"/>
    <cellStyle name="Normal 3 2 3 3 8 3 3 2" xfId="22088" xr:uid="{00000000-0005-0000-0000-00005C520000}"/>
    <cellStyle name="Normal 3 2 3 3 8 3 4" xfId="22089" xr:uid="{00000000-0005-0000-0000-00005D520000}"/>
    <cellStyle name="Normal 3 2 3 3 8 4" xfId="22090" xr:uid="{00000000-0005-0000-0000-00005E520000}"/>
    <cellStyle name="Normal 3 2 3 3 8 4 2" xfId="22091" xr:uid="{00000000-0005-0000-0000-00005F520000}"/>
    <cellStyle name="Normal 3 2 3 3 8 4 2 2" xfId="22092" xr:uid="{00000000-0005-0000-0000-000060520000}"/>
    <cellStyle name="Normal 3 2 3 3 8 4 3" xfId="22093" xr:uid="{00000000-0005-0000-0000-000061520000}"/>
    <cellStyle name="Normal 3 2 3 3 8 5" xfId="22094" xr:uid="{00000000-0005-0000-0000-000062520000}"/>
    <cellStyle name="Normal 3 2 3 3 8 5 2" xfId="22095" xr:uid="{00000000-0005-0000-0000-000063520000}"/>
    <cellStyle name="Normal 3 2 3 3 8 6" xfId="22096" xr:uid="{00000000-0005-0000-0000-000064520000}"/>
    <cellStyle name="Normal 3 2 3 3 9" xfId="22097" xr:uid="{00000000-0005-0000-0000-000065520000}"/>
    <cellStyle name="Normal 3 2 3 3 9 2" xfId="22098" xr:uid="{00000000-0005-0000-0000-000066520000}"/>
    <cellStyle name="Normal 3 2 3 3 9 2 2" xfId="22099" xr:uid="{00000000-0005-0000-0000-000067520000}"/>
    <cellStyle name="Normal 3 2 3 3 9 2 2 2" xfId="22100" xr:uid="{00000000-0005-0000-0000-000068520000}"/>
    <cellStyle name="Normal 3 2 3 3 9 2 2 2 2" xfId="22101" xr:uid="{00000000-0005-0000-0000-000069520000}"/>
    <cellStyle name="Normal 3 2 3 3 9 2 2 3" xfId="22102" xr:uid="{00000000-0005-0000-0000-00006A520000}"/>
    <cellStyle name="Normal 3 2 3 3 9 2 3" xfId="22103" xr:uid="{00000000-0005-0000-0000-00006B520000}"/>
    <cellStyle name="Normal 3 2 3 3 9 2 3 2" xfId="22104" xr:uid="{00000000-0005-0000-0000-00006C520000}"/>
    <cellStyle name="Normal 3 2 3 3 9 2 4" xfId="22105" xr:uid="{00000000-0005-0000-0000-00006D520000}"/>
    <cellStyle name="Normal 3 2 3 3 9 3" xfId="22106" xr:uid="{00000000-0005-0000-0000-00006E520000}"/>
    <cellStyle name="Normal 3 2 3 3 9 3 2" xfId="22107" xr:uid="{00000000-0005-0000-0000-00006F520000}"/>
    <cellStyle name="Normal 3 2 3 3 9 3 2 2" xfId="22108" xr:uid="{00000000-0005-0000-0000-000070520000}"/>
    <cellStyle name="Normal 3 2 3 3 9 3 3" xfId="22109" xr:uid="{00000000-0005-0000-0000-000071520000}"/>
    <cellStyle name="Normal 3 2 3 3 9 4" xfId="22110" xr:uid="{00000000-0005-0000-0000-000072520000}"/>
    <cellStyle name="Normal 3 2 3 3 9 4 2" xfId="22111" xr:uid="{00000000-0005-0000-0000-000073520000}"/>
    <cellStyle name="Normal 3 2 3 3 9 5" xfId="22112" xr:uid="{00000000-0005-0000-0000-000074520000}"/>
    <cellStyle name="Normal 3 2 3 4" xfId="22113" xr:uid="{00000000-0005-0000-0000-000075520000}"/>
    <cellStyle name="Normal 3 2 3 4 10" xfId="22114" xr:uid="{00000000-0005-0000-0000-000076520000}"/>
    <cellStyle name="Normal 3 2 3 4 2" xfId="22115" xr:uid="{00000000-0005-0000-0000-000077520000}"/>
    <cellStyle name="Normal 3 2 3 4 2 2" xfId="22116" xr:uid="{00000000-0005-0000-0000-000078520000}"/>
    <cellStyle name="Normal 3 2 3 4 2 2 2" xfId="22117" xr:uid="{00000000-0005-0000-0000-000079520000}"/>
    <cellStyle name="Normal 3 2 3 4 2 2 2 2" xfId="22118" xr:uid="{00000000-0005-0000-0000-00007A520000}"/>
    <cellStyle name="Normal 3 2 3 4 2 2 2 2 2" xfId="22119" xr:uid="{00000000-0005-0000-0000-00007B520000}"/>
    <cellStyle name="Normal 3 2 3 4 2 2 2 2 2 2" xfId="22120" xr:uid="{00000000-0005-0000-0000-00007C520000}"/>
    <cellStyle name="Normal 3 2 3 4 2 2 2 2 2 2 2" xfId="22121" xr:uid="{00000000-0005-0000-0000-00007D520000}"/>
    <cellStyle name="Normal 3 2 3 4 2 2 2 2 2 3" xfId="22122" xr:uid="{00000000-0005-0000-0000-00007E520000}"/>
    <cellStyle name="Normal 3 2 3 4 2 2 2 2 3" xfId="22123" xr:uid="{00000000-0005-0000-0000-00007F520000}"/>
    <cellStyle name="Normal 3 2 3 4 2 2 2 2 3 2" xfId="22124" xr:uid="{00000000-0005-0000-0000-000080520000}"/>
    <cellStyle name="Normal 3 2 3 4 2 2 2 2 4" xfId="22125" xr:uid="{00000000-0005-0000-0000-000081520000}"/>
    <cellStyle name="Normal 3 2 3 4 2 2 2 3" xfId="22126" xr:uid="{00000000-0005-0000-0000-000082520000}"/>
    <cellStyle name="Normal 3 2 3 4 2 2 2 3 2" xfId="22127" xr:uid="{00000000-0005-0000-0000-000083520000}"/>
    <cellStyle name="Normal 3 2 3 4 2 2 2 3 2 2" xfId="22128" xr:uid="{00000000-0005-0000-0000-000084520000}"/>
    <cellStyle name="Normal 3 2 3 4 2 2 2 3 3" xfId="22129" xr:uid="{00000000-0005-0000-0000-000085520000}"/>
    <cellStyle name="Normal 3 2 3 4 2 2 2 4" xfId="22130" xr:uid="{00000000-0005-0000-0000-000086520000}"/>
    <cellStyle name="Normal 3 2 3 4 2 2 2 4 2" xfId="22131" xr:uid="{00000000-0005-0000-0000-000087520000}"/>
    <cellStyle name="Normal 3 2 3 4 2 2 2 5" xfId="22132" xr:uid="{00000000-0005-0000-0000-000088520000}"/>
    <cellStyle name="Normal 3 2 3 4 2 2 3" xfId="22133" xr:uid="{00000000-0005-0000-0000-000089520000}"/>
    <cellStyle name="Normal 3 2 3 4 2 2 3 2" xfId="22134" xr:uid="{00000000-0005-0000-0000-00008A520000}"/>
    <cellStyle name="Normal 3 2 3 4 2 2 3 2 2" xfId="22135" xr:uid="{00000000-0005-0000-0000-00008B520000}"/>
    <cellStyle name="Normal 3 2 3 4 2 2 3 2 2 2" xfId="22136" xr:uid="{00000000-0005-0000-0000-00008C520000}"/>
    <cellStyle name="Normal 3 2 3 4 2 2 3 2 3" xfId="22137" xr:uid="{00000000-0005-0000-0000-00008D520000}"/>
    <cellStyle name="Normal 3 2 3 4 2 2 3 3" xfId="22138" xr:uid="{00000000-0005-0000-0000-00008E520000}"/>
    <cellStyle name="Normal 3 2 3 4 2 2 3 3 2" xfId="22139" xr:uid="{00000000-0005-0000-0000-00008F520000}"/>
    <cellStyle name="Normal 3 2 3 4 2 2 3 4" xfId="22140" xr:uid="{00000000-0005-0000-0000-000090520000}"/>
    <cellStyle name="Normal 3 2 3 4 2 2 4" xfId="22141" xr:uid="{00000000-0005-0000-0000-000091520000}"/>
    <cellStyle name="Normal 3 2 3 4 2 2 4 2" xfId="22142" xr:uid="{00000000-0005-0000-0000-000092520000}"/>
    <cellStyle name="Normal 3 2 3 4 2 2 4 2 2" xfId="22143" xr:uid="{00000000-0005-0000-0000-000093520000}"/>
    <cellStyle name="Normal 3 2 3 4 2 2 4 2 2 2" xfId="22144" xr:uid="{00000000-0005-0000-0000-000094520000}"/>
    <cellStyle name="Normal 3 2 3 4 2 2 4 2 3" xfId="22145" xr:uid="{00000000-0005-0000-0000-000095520000}"/>
    <cellStyle name="Normal 3 2 3 4 2 2 4 3" xfId="22146" xr:uid="{00000000-0005-0000-0000-000096520000}"/>
    <cellStyle name="Normal 3 2 3 4 2 2 4 3 2" xfId="22147" xr:uid="{00000000-0005-0000-0000-000097520000}"/>
    <cellStyle name="Normal 3 2 3 4 2 2 4 4" xfId="22148" xr:uid="{00000000-0005-0000-0000-000098520000}"/>
    <cellStyle name="Normal 3 2 3 4 2 2 5" xfId="22149" xr:uid="{00000000-0005-0000-0000-000099520000}"/>
    <cellStyle name="Normal 3 2 3 4 2 2 5 2" xfId="22150" xr:uid="{00000000-0005-0000-0000-00009A520000}"/>
    <cellStyle name="Normal 3 2 3 4 2 2 5 2 2" xfId="22151" xr:uid="{00000000-0005-0000-0000-00009B520000}"/>
    <cellStyle name="Normal 3 2 3 4 2 2 5 3" xfId="22152" xr:uid="{00000000-0005-0000-0000-00009C520000}"/>
    <cellStyle name="Normal 3 2 3 4 2 2 6" xfId="22153" xr:uid="{00000000-0005-0000-0000-00009D520000}"/>
    <cellStyle name="Normal 3 2 3 4 2 2 6 2" xfId="22154" xr:uid="{00000000-0005-0000-0000-00009E520000}"/>
    <cellStyle name="Normal 3 2 3 4 2 2 7" xfId="22155" xr:uid="{00000000-0005-0000-0000-00009F520000}"/>
    <cellStyle name="Normal 3 2 3 4 2 2 7 2" xfId="22156" xr:uid="{00000000-0005-0000-0000-0000A0520000}"/>
    <cellStyle name="Normal 3 2 3 4 2 2 8" xfId="22157" xr:uid="{00000000-0005-0000-0000-0000A1520000}"/>
    <cellStyle name="Normal 3 2 3 4 2 3" xfId="22158" xr:uid="{00000000-0005-0000-0000-0000A2520000}"/>
    <cellStyle name="Normal 3 2 3 4 2 3 2" xfId="22159" xr:uid="{00000000-0005-0000-0000-0000A3520000}"/>
    <cellStyle name="Normal 3 2 3 4 2 3 2 2" xfId="22160" xr:uid="{00000000-0005-0000-0000-0000A4520000}"/>
    <cellStyle name="Normal 3 2 3 4 2 3 2 2 2" xfId="22161" xr:uid="{00000000-0005-0000-0000-0000A5520000}"/>
    <cellStyle name="Normal 3 2 3 4 2 3 2 2 2 2" xfId="22162" xr:uid="{00000000-0005-0000-0000-0000A6520000}"/>
    <cellStyle name="Normal 3 2 3 4 2 3 2 2 3" xfId="22163" xr:uid="{00000000-0005-0000-0000-0000A7520000}"/>
    <cellStyle name="Normal 3 2 3 4 2 3 2 3" xfId="22164" xr:uid="{00000000-0005-0000-0000-0000A8520000}"/>
    <cellStyle name="Normal 3 2 3 4 2 3 2 3 2" xfId="22165" xr:uid="{00000000-0005-0000-0000-0000A9520000}"/>
    <cellStyle name="Normal 3 2 3 4 2 3 2 4" xfId="22166" xr:uid="{00000000-0005-0000-0000-0000AA520000}"/>
    <cellStyle name="Normal 3 2 3 4 2 3 3" xfId="22167" xr:uid="{00000000-0005-0000-0000-0000AB520000}"/>
    <cellStyle name="Normal 3 2 3 4 2 3 3 2" xfId="22168" xr:uid="{00000000-0005-0000-0000-0000AC520000}"/>
    <cellStyle name="Normal 3 2 3 4 2 3 3 2 2" xfId="22169" xr:uid="{00000000-0005-0000-0000-0000AD520000}"/>
    <cellStyle name="Normal 3 2 3 4 2 3 3 3" xfId="22170" xr:uid="{00000000-0005-0000-0000-0000AE520000}"/>
    <cellStyle name="Normal 3 2 3 4 2 3 4" xfId="22171" xr:uid="{00000000-0005-0000-0000-0000AF520000}"/>
    <cellStyle name="Normal 3 2 3 4 2 3 4 2" xfId="22172" xr:uid="{00000000-0005-0000-0000-0000B0520000}"/>
    <cellStyle name="Normal 3 2 3 4 2 3 5" xfId="22173" xr:uid="{00000000-0005-0000-0000-0000B1520000}"/>
    <cellStyle name="Normal 3 2 3 4 2 4" xfId="22174" xr:uid="{00000000-0005-0000-0000-0000B2520000}"/>
    <cellStyle name="Normal 3 2 3 4 2 4 2" xfId="22175" xr:uid="{00000000-0005-0000-0000-0000B3520000}"/>
    <cellStyle name="Normal 3 2 3 4 2 4 2 2" xfId="22176" xr:uid="{00000000-0005-0000-0000-0000B4520000}"/>
    <cellStyle name="Normal 3 2 3 4 2 4 2 2 2" xfId="22177" xr:uid="{00000000-0005-0000-0000-0000B5520000}"/>
    <cellStyle name="Normal 3 2 3 4 2 4 2 3" xfId="22178" xr:uid="{00000000-0005-0000-0000-0000B6520000}"/>
    <cellStyle name="Normal 3 2 3 4 2 4 3" xfId="22179" xr:uid="{00000000-0005-0000-0000-0000B7520000}"/>
    <cellStyle name="Normal 3 2 3 4 2 4 3 2" xfId="22180" xr:uid="{00000000-0005-0000-0000-0000B8520000}"/>
    <cellStyle name="Normal 3 2 3 4 2 4 4" xfId="22181" xr:uid="{00000000-0005-0000-0000-0000B9520000}"/>
    <cellStyle name="Normal 3 2 3 4 2 5" xfId="22182" xr:uid="{00000000-0005-0000-0000-0000BA520000}"/>
    <cellStyle name="Normal 3 2 3 4 2 5 2" xfId="22183" xr:uid="{00000000-0005-0000-0000-0000BB520000}"/>
    <cellStyle name="Normal 3 2 3 4 2 5 2 2" xfId="22184" xr:uid="{00000000-0005-0000-0000-0000BC520000}"/>
    <cellStyle name="Normal 3 2 3 4 2 5 2 2 2" xfId="22185" xr:uid="{00000000-0005-0000-0000-0000BD520000}"/>
    <cellStyle name="Normal 3 2 3 4 2 5 2 3" xfId="22186" xr:uid="{00000000-0005-0000-0000-0000BE520000}"/>
    <cellStyle name="Normal 3 2 3 4 2 5 3" xfId="22187" xr:uid="{00000000-0005-0000-0000-0000BF520000}"/>
    <cellStyle name="Normal 3 2 3 4 2 5 3 2" xfId="22188" xr:uid="{00000000-0005-0000-0000-0000C0520000}"/>
    <cellStyle name="Normal 3 2 3 4 2 5 4" xfId="22189" xr:uid="{00000000-0005-0000-0000-0000C1520000}"/>
    <cellStyle name="Normal 3 2 3 4 2 6" xfId="22190" xr:uid="{00000000-0005-0000-0000-0000C2520000}"/>
    <cellStyle name="Normal 3 2 3 4 2 6 2" xfId="22191" xr:uid="{00000000-0005-0000-0000-0000C3520000}"/>
    <cellStyle name="Normal 3 2 3 4 2 6 2 2" xfId="22192" xr:uid="{00000000-0005-0000-0000-0000C4520000}"/>
    <cellStyle name="Normal 3 2 3 4 2 6 3" xfId="22193" xr:uid="{00000000-0005-0000-0000-0000C5520000}"/>
    <cellStyle name="Normal 3 2 3 4 2 7" xfId="22194" xr:uid="{00000000-0005-0000-0000-0000C6520000}"/>
    <cellStyle name="Normal 3 2 3 4 2 7 2" xfId="22195" xr:uid="{00000000-0005-0000-0000-0000C7520000}"/>
    <cellStyle name="Normal 3 2 3 4 2 8" xfId="22196" xr:uid="{00000000-0005-0000-0000-0000C8520000}"/>
    <cellStyle name="Normal 3 2 3 4 2 8 2" xfId="22197" xr:uid="{00000000-0005-0000-0000-0000C9520000}"/>
    <cellStyle name="Normal 3 2 3 4 2 9" xfId="22198" xr:uid="{00000000-0005-0000-0000-0000CA520000}"/>
    <cellStyle name="Normal 3 2 3 4 3" xfId="22199" xr:uid="{00000000-0005-0000-0000-0000CB520000}"/>
    <cellStyle name="Normal 3 2 3 4 3 2" xfId="22200" xr:uid="{00000000-0005-0000-0000-0000CC520000}"/>
    <cellStyle name="Normal 3 2 3 4 3 2 2" xfId="22201" xr:uid="{00000000-0005-0000-0000-0000CD520000}"/>
    <cellStyle name="Normal 3 2 3 4 3 2 2 2" xfId="22202" xr:uid="{00000000-0005-0000-0000-0000CE520000}"/>
    <cellStyle name="Normal 3 2 3 4 3 2 2 2 2" xfId="22203" xr:uid="{00000000-0005-0000-0000-0000CF520000}"/>
    <cellStyle name="Normal 3 2 3 4 3 2 2 2 2 2" xfId="22204" xr:uid="{00000000-0005-0000-0000-0000D0520000}"/>
    <cellStyle name="Normal 3 2 3 4 3 2 2 2 3" xfId="22205" xr:uid="{00000000-0005-0000-0000-0000D1520000}"/>
    <cellStyle name="Normal 3 2 3 4 3 2 2 3" xfId="22206" xr:uid="{00000000-0005-0000-0000-0000D2520000}"/>
    <cellStyle name="Normal 3 2 3 4 3 2 2 3 2" xfId="22207" xr:uid="{00000000-0005-0000-0000-0000D3520000}"/>
    <cellStyle name="Normal 3 2 3 4 3 2 2 4" xfId="22208" xr:uid="{00000000-0005-0000-0000-0000D4520000}"/>
    <cellStyle name="Normal 3 2 3 4 3 2 3" xfId="22209" xr:uid="{00000000-0005-0000-0000-0000D5520000}"/>
    <cellStyle name="Normal 3 2 3 4 3 2 3 2" xfId="22210" xr:uid="{00000000-0005-0000-0000-0000D6520000}"/>
    <cellStyle name="Normal 3 2 3 4 3 2 3 2 2" xfId="22211" xr:uid="{00000000-0005-0000-0000-0000D7520000}"/>
    <cellStyle name="Normal 3 2 3 4 3 2 3 3" xfId="22212" xr:uid="{00000000-0005-0000-0000-0000D8520000}"/>
    <cellStyle name="Normal 3 2 3 4 3 2 4" xfId="22213" xr:uid="{00000000-0005-0000-0000-0000D9520000}"/>
    <cellStyle name="Normal 3 2 3 4 3 2 4 2" xfId="22214" xr:uid="{00000000-0005-0000-0000-0000DA520000}"/>
    <cellStyle name="Normal 3 2 3 4 3 2 5" xfId="22215" xr:uid="{00000000-0005-0000-0000-0000DB520000}"/>
    <cellStyle name="Normal 3 2 3 4 3 3" xfId="22216" xr:uid="{00000000-0005-0000-0000-0000DC520000}"/>
    <cellStyle name="Normal 3 2 3 4 3 3 2" xfId="22217" xr:uid="{00000000-0005-0000-0000-0000DD520000}"/>
    <cellStyle name="Normal 3 2 3 4 3 3 2 2" xfId="22218" xr:uid="{00000000-0005-0000-0000-0000DE520000}"/>
    <cellStyle name="Normal 3 2 3 4 3 3 2 2 2" xfId="22219" xr:uid="{00000000-0005-0000-0000-0000DF520000}"/>
    <cellStyle name="Normal 3 2 3 4 3 3 2 3" xfId="22220" xr:uid="{00000000-0005-0000-0000-0000E0520000}"/>
    <cellStyle name="Normal 3 2 3 4 3 3 3" xfId="22221" xr:uid="{00000000-0005-0000-0000-0000E1520000}"/>
    <cellStyle name="Normal 3 2 3 4 3 3 3 2" xfId="22222" xr:uid="{00000000-0005-0000-0000-0000E2520000}"/>
    <cellStyle name="Normal 3 2 3 4 3 3 4" xfId="22223" xr:uid="{00000000-0005-0000-0000-0000E3520000}"/>
    <cellStyle name="Normal 3 2 3 4 3 4" xfId="22224" xr:uid="{00000000-0005-0000-0000-0000E4520000}"/>
    <cellStyle name="Normal 3 2 3 4 3 4 2" xfId="22225" xr:uid="{00000000-0005-0000-0000-0000E5520000}"/>
    <cellStyle name="Normal 3 2 3 4 3 4 2 2" xfId="22226" xr:uid="{00000000-0005-0000-0000-0000E6520000}"/>
    <cellStyle name="Normal 3 2 3 4 3 4 2 2 2" xfId="22227" xr:uid="{00000000-0005-0000-0000-0000E7520000}"/>
    <cellStyle name="Normal 3 2 3 4 3 4 2 3" xfId="22228" xr:uid="{00000000-0005-0000-0000-0000E8520000}"/>
    <cellStyle name="Normal 3 2 3 4 3 4 3" xfId="22229" xr:uid="{00000000-0005-0000-0000-0000E9520000}"/>
    <cellStyle name="Normal 3 2 3 4 3 4 3 2" xfId="22230" xr:uid="{00000000-0005-0000-0000-0000EA520000}"/>
    <cellStyle name="Normal 3 2 3 4 3 4 4" xfId="22231" xr:uid="{00000000-0005-0000-0000-0000EB520000}"/>
    <cellStyle name="Normal 3 2 3 4 3 5" xfId="22232" xr:uid="{00000000-0005-0000-0000-0000EC520000}"/>
    <cellStyle name="Normal 3 2 3 4 3 5 2" xfId="22233" xr:uid="{00000000-0005-0000-0000-0000ED520000}"/>
    <cellStyle name="Normal 3 2 3 4 3 5 2 2" xfId="22234" xr:uid="{00000000-0005-0000-0000-0000EE520000}"/>
    <cellStyle name="Normal 3 2 3 4 3 5 3" xfId="22235" xr:uid="{00000000-0005-0000-0000-0000EF520000}"/>
    <cellStyle name="Normal 3 2 3 4 3 6" xfId="22236" xr:uid="{00000000-0005-0000-0000-0000F0520000}"/>
    <cellStyle name="Normal 3 2 3 4 3 6 2" xfId="22237" xr:uid="{00000000-0005-0000-0000-0000F1520000}"/>
    <cellStyle name="Normal 3 2 3 4 3 7" xfId="22238" xr:uid="{00000000-0005-0000-0000-0000F2520000}"/>
    <cellStyle name="Normal 3 2 3 4 3 7 2" xfId="22239" xr:uid="{00000000-0005-0000-0000-0000F3520000}"/>
    <cellStyle name="Normal 3 2 3 4 3 8" xfId="22240" xr:uid="{00000000-0005-0000-0000-0000F4520000}"/>
    <cellStyle name="Normal 3 2 3 4 4" xfId="22241" xr:uid="{00000000-0005-0000-0000-0000F5520000}"/>
    <cellStyle name="Normal 3 2 3 4 4 2" xfId="22242" xr:uid="{00000000-0005-0000-0000-0000F6520000}"/>
    <cellStyle name="Normal 3 2 3 4 4 2 2" xfId="22243" xr:uid="{00000000-0005-0000-0000-0000F7520000}"/>
    <cellStyle name="Normal 3 2 3 4 4 2 2 2" xfId="22244" xr:uid="{00000000-0005-0000-0000-0000F8520000}"/>
    <cellStyle name="Normal 3 2 3 4 4 2 2 2 2" xfId="22245" xr:uid="{00000000-0005-0000-0000-0000F9520000}"/>
    <cellStyle name="Normal 3 2 3 4 4 2 2 3" xfId="22246" xr:uid="{00000000-0005-0000-0000-0000FA520000}"/>
    <cellStyle name="Normal 3 2 3 4 4 2 3" xfId="22247" xr:uid="{00000000-0005-0000-0000-0000FB520000}"/>
    <cellStyle name="Normal 3 2 3 4 4 2 3 2" xfId="22248" xr:uid="{00000000-0005-0000-0000-0000FC520000}"/>
    <cellStyle name="Normal 3 2 3 4 4 2 4" xfId="22249" xr:uid="{00000000-0005-0000-0000-0000FD520000}"/>
    <cellStyle name="Normal 3 2 3 4 4 3" xfId="22250" xr:uid="{00000000-0005-0000-0000-0000FE520000}"/>
    <cellStyle name="Normal 3 2 3 4 4 3 2" xfId="22251" xr:uid="{00000000-0005-0000-0000-0000FF520000}"/>
    <cellStyle name="Normal 3 2 3 4 4 3 2 2" xfId="22252" xr:uid="{00000000-0005-0000-0000-000000530000}"/>
    <cellStyle name="Normal 3 2 3 4 4 3 3" xfId="22253" xr:uid="{00000000-0005-0000-0000-000001530000}"/>
    <cellStyle name="Normal 3 2 3 4 4 4" xfId="22254" xr:uid="{00000000-0005-0000-0000-000002530000}"/>
    <cellStyle name="Normal 3 2 3 4 4 4 2" xfId="22255" xr:uid="{00000000-0005-0000-0000-000003530000}"/>
    <cellStyle name="Normal 3 2 3 4 4 5" xfId="22256" xr:uid="{00000000-0005-0000-0000-000004530000}"/>
    <cellStyle name="Normal 3 2 3 4 5" xfId="22257" xr:uid="{00000000-0005-0000-0000-000005530000}"/>
    <cellStyle name="Normal 3 2 3 4 5 2" xfId="22258" xr:uid="{00000000-0005-0000-0000-000006530000}"/>
    <cellStyle name="Normal 3 2 3 4 5 2 2" xfId="22259" xr:uid="{00000000-0005-0000-0000-000007530000}"/>
    <cellStyle name="Normal 3 2 3 4 5 2 2 2" xfId="22260" xr:uid="{00000000-0005-0000-0000-000008530000}"/>
    <cellStyle name="Normal 3 2 3 4 5 2 3" xfId="22261" xr:uid="{00000000-0005-0000-0000-000009530000}"/>
    <cellStyle name="Normal 3 2 3 4 5 3" xfId="22262" xr:uid="{00000000-0005-0000-0000-00000A530000}"/>
    <cellStyle name="Normal 3 2 3 4 5 3 2" xfId="22263" xr:uid="{00000000-0005-0000-0000-00000B530000}"/>
    <cellStyle name="Normal 3 2 3 4 5 4" xfId="22264" xr:uid="{00000000-0005-0000-0000-00000C530000}"/>
    <cellStyle name="Normal 3 2 3 4 6" xfId="22265" xr:uid="{00000000-0005-0000-0000-00000D530000}"/>
    <cellStyle name="Normal 3 2 3 4 6 2" xfId="22266" xr:uid="{00000000-0005-0000-0000-00000E530000}"/>
    <cellStyle name="Normal 3 2 3 4 6 2 2" xfId="22267" xr:uid="{00000000-0005-0000-0000-00000F530000}"/>
    <cellStyle name="Normal 3 2 3 4 6 2 2 2" xfId="22268" xr:uid="{00000000-0005-0000-0000-000010530000}"/>
    <cellStyle name="Normal 3 2 3 4 6 2 3" xfId="22269" xr:uid="{00000000-0005-0000-0000-000011530000}"/>
    <cellStyle name="Normal 3 2 3 4 6 3" xfId="22270" xr:uid="{00000000-0005-0000-0000-000012530000}"/>
    <cellStyle name="Normal 3 2 3 4 6 3 2" xfId="22271" xr:uid="{00000000-0005-0000-0000-000013530000}"/>
    <cellStyle name="Normal 3 2 3 4 6 4" xfId="22272" xr:uid="{00000000-0005-0000-0000-000014530000}"/>
    <cellStyle name="Normal 3 2 3 4 7" xfId="22273" xr:uid="{00000000-0005-0000-0000-000015530000}"/>
    <cellStyle name="Normal 3 2 3 4 7 2" xfId="22274" xr:uid="{00000000-0005-0000-0000-000016530000}"/>
    <cellStyle name="Normal 3 2 3 4 7 2 2" xfId="22275" xr:uid="{00000000-0005-0000-0000-000017530000}"/>
    <cellStyle name="Normal 3 2 3 4 7 3" xfId="22276" xr:uid="{00000000-0005-0000-0000-000018530000}"/>
    <cellStyle name="Normal 3 2 3 4 8" xfId="22277" xr:uid="{00000000-0005-0000-0000-000019530000}"/>
    <cellStyle name="Normal 3 2 3 4 8 2" xfId="22278" xr:uid="{00000000-0005-0000-0000-00001A530000}"/>
    <cellStyle name="Normal 3 2 3 4 9" xfId="22279" xr:uid="{00000000-0005-0000-0000-00001B530000}"/>
    <cellStyle name="Normal 3 2 3 4 9 2" xfId="22280" xr:uid="{00000000-0005-0000-0000-00001C530000}"/>
    <cellStyle name="Normal 3 2 3 5" xfId="22281" xr:uid="{00000000-0005-0000-0000-00001D530000}"/>
    <cellStyle name="Normal 3 2 3 5 10" xfId="22282" xr:uid="{00000000-0005-0000-0000-00001E530000}"/>
    <cellStyle name="Normal 3 2 3 5 2" xfId="22283" xr:uid="{00000000-0005-0000-0000-00001F530000}"/>
    <cellStyle name="Normal 3 2 3 5 2 2" xfId="22284" xr:uid="{00000000-0005-0000-0000-000020530000}"/>
    <cellStyle name="Normal 3 2 3 5 2 2 2" xfId="22285" xr:uid="{00000000-0005-0000-0000-000021530000}"/>
    <cellStyle name="Normal 3 2 3 5 2 2 2 2" xfId="22286" xr:uid="{00000000-0005-0000-0000-000022530000}"/>
    <cellStyle name="Normal 3 2 3 5 2 2 2 2 2" xfId="22287" xr:uid="{00000000-0005-0000-0000-000023530000}"/>
    <cellStyle name="Normal 3 2 3 5 2 2 2 2 2 2" xfId="22288" xr:uid="{00000000-0005-0000-0000-000024530000}"/>
    <cellStyle name="Normal 3 2 3 5 2 2 2 2 2 2 2" xfId="22289" xr:uid="{00000000-0005-0000-0000-000025530000}"/>
    <cellStyle name="Normal 3 2 3 5 2 2 2 2 2 3" xfId="22290" xr:uid="{00000000-0005-0000-0000-000026530000}"/>
    <cellStyle name="Normal 3 2 3 5 2 2 2 2 3" xfId="22291" xr:uid="{00000000-0005-0000-0000-000027530000}"/>
    <cellStyle name="Normal 3 2 3 5 2 2 2 2 3 2" xfId="22292" xr:uid="{00000000-0005-0000-0000-000028530000}"/>
    <cellStyle name="Normal 3 2 3 5 2 2 2 2 4" xfId="22293" xr:uid="{00000000-0005-0000-0000-000029530000}"/>
    <cellStyle name="Normal 3 2 3 5 2 2 2 3" xfId="22294" xr:uid="{00000000-0005-0000-0000-00002A530000}"/>
    <cellStyle name="Normal 3 2 3 5 2 2 2 3 2" xfId="22295" xr:uid="{00000000-0005-0000-0000-00002B530000}"/>
    <cellStyle name="Normal 3 2 3 5 2 2 2 3 2 2" xfId="22296" xr:uid="{00000000-0005-0000-0000-00002C530000}"/>
    <cellStyle name="Normal 3 2 3 5 2 2 2 3 3" xfId="22297" xr:uid="{00000000-0005-0000-0000-00002D530000}"/>
    <cellStyle name="Normal 3 2 3 5 2 2 2 4" xfId="22298" xr:uid="{00000000-0005-0000-0000-00002E530000}"/>
    <cellStyle name="Normal 3 2 3 5 2 2 2 4 2" xfId="22299" xr:uid="{00000000-0005-0000-0000-00002F530000}"/>
    <cellStyle name="Normal 3 2 3 5 2 2 2 5" xfId="22300" xr:uid="{00000000-0005-0000-0000-000030530000}"/>
    <cellStyle name="Normal 3 2 3 5 2 2 3" xfId="22301" xr:uid="{00000000-0005-0000-0000-000031530000}"/>
    <cellStyle name="Normal 3 2 3 5 2 2 3 2" xfId="22302" xr:uid="{00000000-0005-0000-0000-000032530000}"/>
    <cellStyle name="Normal 3 2 3 5 2 2 3 2 2" xfId="22303" xr:uid="{00000000-0005-0000-0000-000033530000}"/>
    <cellStyle name="Normal 3 2 3 5 2 2 3 2 2 2" xfId="22304" xr:uid="{00000000-0005-0000-0000-000034530000}"/>
    <cellStyle name="Normal 3 2 3 5 2 2 3 2 3" xfId="22305" xr:uid="{00000000-0005-0000-0000-000035530000}"/>
    <cellStyle name="Normal 3 2 3 5 2 2 3 3" xfId="22306" xr:uid="{00000000-0005-0000-0000-000036530000}"/>
    <cellStyle name="Normal 3 2 3 5 2 2 3 3 2" xfId="22307" xr:uid="{00000000-0005-0000-0000-000037530000}"/>
    <cellStyle name="Normal 3 2 3 5 2 2 3 4" xfId="22308" xr:uid="{00000000-0005-0000-0000-000038530000}"/>
    <cellStyle name="Normal 3 2 3 5 2 2 4" xfId="22309" xr:uid="{00000000-0005-0000-0000-000039530000}"/>
    <cellStyle name="Normal 3 2 3 5 2 2 4 2" xfId="22310" xr:uid="{00000000-0005-0000-0000-00003A530000}"/>
    <cellStyle name="Normal 3 2 3 5 2 2 4 2 2" xfId="22311" xr:uid="{00000000-0005-0000-0000-00003B530000}"/>
    <cellStyle name="Normal 3 2 3 5 2 2 4 2 2 2" xfId="22312" xr:uid="{00000000-0005-0000-0000-00003C530000}"/>
    <cellStyle name="Normal 3 2 3 5 2 2 4 2 3" xfId="22313" xr:uid="{00000000-0005-0000-0000-00003D530000}"/>
    <cellStyle name="Normal 3 2 3 5 2 2 4 3" xfId="22314" xr:uid="{00000000-0005-0000-0000-00003E530000}"/>
    <cellStyle name="Normal 3 2 3 5 2 2 4 3 2" xfId="22315" xr:uid="{00000000-0005-0000-0000-00003F530000}"/>
    <cellStyle name="Normal 3 2 3 5 2 2 4 4" xfId="22316" xr:uid="{00000000-0005-0000-0000-000040530000}"/>
    <cellStyle name="Normal 3 2 3 5 2 2 5" xfId="22317" xr:uid="{00000000-0005-0000-0000-000041530000}"/>
    <cellStyle name="Normal 3 2 3 5 2 2 5 2" xfId="22318" xr:uid="{00000000-0005-0000-0000-000042530000}"/>
    <cellStyle name="Normal 3 2 3 5 2 2 5 2 2" xfId="22319" xr:uid="{00000000-0005-0000-0000-000043530000}"/>
    <cellStyle name="Normal 3 2 3 5 2 2 5 3" xfId="22320" xr:uid="{00000000-0005-0000-0000-000044530000}"/>
    <cellStyle name="Normal 3 2 3 5 2 2 6" xfId="22321" xr:uid="{00000000-0005-0000-0000-000045530000}"/>
    <cellStyle name="Normal 3 2 3 5 2 2 6 2" xfId="22322" xr:uid="{00000000-0005-0000-0000-000046530000}"/>
    <cellStyle name="Normal 3 2 3 5 2 2 7" xfId="22323" xr:uid="{00000000-0005-0000-0000-000047530000}"/>
    <cellStyle name="Normal 3 2 3 5 2 2 7 2" xfId="22324" xr:uid="{00000000-0005-0000-0000-000048530000}"/>
    <cellStyle name="Normal 3 2 3 5 2 2 8" xfId="22325" xr:uid="{00000000-0005-0000-0000-000049530000}"/>
    <cellStyle name="Normal 3 2 3 5 2 3" xfId="22326" xr:uid="{00000000-0005-0000-0000-00004A530000}"/>
    <cellStyle name="Normal 3 2 3 5 2 3 2" xfId="22327" xr:uid="{00000000-0005-0000-0000-00004B530000}"/>
    <cellStyle name="Normal 3 2 3 5 2 3 2 2" xfId="22328" xr:uid="{00000000-0005-0000-0000-00004C530000}"/>
    <cellStyle name="Normal 3 2 3 5 2 3 2 2 2" xfId="22329" xr:uid="{00000000-0005-0000-0000-00004D530000}"/>
    <cellStyle name="Normal 3 2 3 5 2 3 2 2 2 2" xfId="22330" xr:uid="{00000000-0005-0000-0000-00004E530000}"/>
    <cellStyle name="Normal 3 2 3 5 2 3 2 2 3" xfId="22331" xr:uid="{00000000-0005-0000-0000-00004F530000}"/>
    <cellStyle name="Normal 3 2 3 5 2 3 2 3" xfId="22332" xr:uid="{00000000-0005-0000-0000-000050530000}"/>
    <cellStyle name="Normal 3 2 3 5 2 3 2 3 2" xfId="22333" xr:uid="{00000000-0005-0000-0000-000051530000}"/>
    <cellStyle name="Normal 3 2 3 5 2 3 2 4" xfId="22334" xr:uid="{00000000-0005-0000-0000-000052530000}"/>
    <cellStyle name="Normal 3 2 3 5 2 3 3" xfId="22335" xr:uid="{00000000-0005-0000-0000-000053530000}"/>
    <cellStyle name="Normal 3 2 3 5 2 3 3 2" xfId="22336" xr:uid="{00000000-0005-0000-0000-000054530000}"/>
    <cellStyle name="Normal 3 2 3 5 2 3 3 2 2" xfId="22337" xr:uid="{00000000-0005-0000-0000-000055530000}"/>
    <cellStyle name="Normal 3 2 3 5 2 3 3 3" xfId="22338" xr:uid="{00000000-0005-0000-0000-000056530000}"/>
    <cellStyle name="Normal 3 2 3 5 2 3 4" xfId="22339" xr:uid="{00000000-0005-0000-0000-000057530000}"/>
    <cellStyle name="Normal 3 2 3 5 2 3 4 2" xfId="22340" xr:uid="{00000000-0005-0000-0000-000058530000}"/>
    <cellStyle name="Normal 3 2 3 5 2 3 5" xfId="22341" xr:uid="{00000000-0005-0000-0000-000059530000}"/>
    <cellStyle name="Normal 3 2 3 5 2 4" xfId="22342" xr:uid="{00000000-0005-0000-0000-00005A530000}"/>
    <cellStyle name="Normal 3 2 3 5 2 4 2" xfId="22343" xr:uid="{00000000-0005-0000-0000-00005B530000}"/>
    <cellStyle name="Normal 3 2 3 5 2 4 2 2" xfId="22344" xr:uid="{00000000-0005-0000-0000-00005C530000}"/>
    <cellStyle name="Normal 3 2 3 5 2 4 2 2 2" xfId="22345" xr:uid="{00000000-0005-0000-0000-00005D530000}"/>
    <cellStyle name="Normal 3 2 3 5 2 4 2 3" xfId="22346" xr:uid="{00000000-0005-0000-0000-00005E530000}"/>
    <cellStyle name="Normal 3 2 3 5 2 4 3" xfId="22347" xr:uid="{00000000-0005-0000-0000-00005F530000}"/>
    <cellStyle name="Normal 3 2 3 5 2 4 3 2" xfId="22348" xr:uid="{00000000-0005-0000-0000-000060530000}"/>
    <cellStyle name="Normal 3 2 3 5 2 4 4" xfId="22349" xr:uid="{00000000-0005-0000-0000-000061530000}"/>
    <cellStyle name="Normal 3 2 3 5 2 5" xfId="22350" xr:uid="{00000000-0005-0000-0000-000062530000}"/>
    <cellStyle name="Normal 3 2 3 5 2 5 2" xfId="22351" xr:uid="{00000000-0005-0000-0000-000063530000}"/>
    <cellStyle name="Normal 3 2 3 5 2 5 2 2" xfId="22352" xr:uid="{00000000-0005-0000-0000-000064530000}"/>
    <cellStyle name="Normal 3 2 3 5 2 5 2 2 2" xfId="22353" xr:uid="{00000000-0005-0000-0000-000065530000}"/>
    <cellStyle name="Normal 3 2 3 5 2 5 2 3" xfId="22354" xr:uid="{00000000-0005-0000-0000-000066530000}"/>
    <cellStyle name="Normal 3 2 3 5 2 5 3" xfId="22355" xr:uid="{00000000-0005-0000-0000-000067530000}"/>
    <cellStyle name="Normal 3 2 3 5 2 5 3 2" xfId="22356" xr:uid="{00000000-0005-0000-0000-000068530000}"/>
    <cellStyle name="Normal 3 2 3 5 2 5 4" xfId="22357" xr:uid="{00000000-0005-0000-0000-000069530000}"/>
    <cellStyle name="Normal 3 2 3 5 2 6" xfId="22358" xr:uid="{00000000-0005-0000-0000-00006A530000}"/>
    <cellStyle name="Normal 3 2 3 5 2 6 2" xfId="22359" xr:uid="{00000000-0005-0000-0000-00006B530000}"/>
    <cellStyle name="Normal 3 2 3 5 2 6 2 2" xfId="22360" xr:uid="{00000000-0005-0000-0000-00006C530000}"/>
    <cellStyle name="Normal 3 2 3 5 2 6 3" xfId="22361" xr:uid="{00000000-0005-0000-0000-00006D530000}"/>
    <cellStyle name="Normal 3 2 3 5 2 7" xfId="22362" xr:uid="{00000000-0005-0000-0000-00006E530000}"/>
    <cellStyle name="Normal 3 2 3 5 2 7 2" xfId="22363" xr:uid="{00000000-0005-0000-0000-00006F530000}"/>
    <cellStyle name="Normal 3 2 3 5 2 8" xfId="22364" xr:uid="{00000000-0005-0000-0000-000070530000}"/>
    <cellStyle name="Normal 3 2 3 5 2 8 2" xfId="22365" xr:uid="{00000000-0005-0000-0000-000071530000}"/>
    <cellStyle name="Normal 3 2 3 5 2 9" xfId="22366" xr:uid="{00000000-0005-0000-0000-000072530000}"/>
    <cellStyle name="Normal 3 2 3 5 3" xfId="22367" xr:uid="{00000000-0005-0000-0000-000073530000}"/>
    <cellStyle name="Normal 3 2 3 5 3 2" xfId="22368" xr:uid="{00000000-0005-0000-0000-000074530000}"/>
    <cellStyle name="Normal 3 2 3 5 3 2 2" xfId="22369" xr:uid="{00000000-0005-0000-0000-000075530000}"/>
    <cellStyle name="Normal 3 2 3 5 3 2 2 2" xfId="22370" xr:uid="{00000000-0005-0000-0000-000076530000}"/>
    <cellStyle name="Normal 3 2 3 5 3 2 2 2 2" xfId="22371" xr:uid="{00000000-0005-0000-0000-000077530000}"/>
    <cellStyle name="Normal 3 2 3 5 3 2 2 2 2 2" xfId="22372" xr:uid="{00000000-0005-0000-0000-000078530000}"/>
    <cellStyle name="Normal 3 2 3 5 3 2 2 2 3" xfId="22373" xr:uid="{00000000-0005-0000-0000-000079530000}"/>
    <cellStyle name="Normal 3 2 3 5 3 2 2 3" xfId="22374" xr:uid="{00000000-0005-0000-0000-00007A530000}"/>
    <cellStyle name="Normal 3 2 3 5 3 2 2 3 2" xfId="22375" xr:uid="{00000000-0005-0000-0000-00007B530000}"/>
    <cellStyle name="Normal 3 2 3 5 3 2 2 4" xfId="22376" xr:uid="{00000000-0005-0000-0000-00007C530000}"/>
    <cellStyle name="Normal 3 2 3 5 3 2 3" xfId="22377" xr:uid="{00000000-0005-0000-0000-00007D530000}"/>
    <cellStyle name="Normal 3 2 3 5 3 2 3 2" xfId="22378" xr:uid="{00000000-0005-0000-0000-00007E530000}"/>
    <cellStyle name="Normal 3 2 3 5 3 2 3 2 2" xfId="22379" xr:uid="{00000000-0005-0000-0000-00007F530000}"/>
    <cellStyle name="Normal 3 2 3 5 3 2 3 3" xfId="22380" xr:uid="{00000000-0005-0000-0000-000080530000}"/>
    <cellStyle name="Normal 3 2 3 5 3 2 4" xfId="22381" xr:uid="{00000000-0005-0000-0000-000081530000}"/>
    <cellStyle name="Normal 3 2 3 5 3 2 4 2" xfId="22382" xr:uid="{00000000-0005-0000-0000-000082530000}"/>
    <cellStyle name="Normal 3 2 3 5 3 2 5" xfId="22383" xr:uid="{00000000-0005-0000-0000-000083530000}"/>
    <cellStyle name="Normal 3 2 3 5 3 3" xfId="22384" xr:uid="{00000000-0005-0000-0000-000084530000}"/>
    <cellStyle name="Normal 3 2 3 5 3 3 2" xfId="22385" xr:uid="{00000000-0005-0000-0000-000085530000}"/>
    <cellStyle name="Normal 3 2 3 5 3 3 2 2" xfId="22386" xr:uid="{00000000-0005-0000-0000-000086530000}"/>
    <cellStyle name="Normal 3 2 3 5 3 3 2 2 2" xfId="22387" xr:uid="{00000000-0005-0000-0000-000087530000}"/>
    <cellStyle name="Normal 3 2 3 5 3 3 2 3" xfId="22388" xr:uid="{00000000-0005-0000-0000-000088530000}"/>
    <cellStyle name="Normal 3 2 3 5 3 3 3" xfId="22389" xr:uid="{00000000-0005-0000-0000-000089530000}"/>
    <cellStyle name="Normal 3 2 3 5 3 3 3 2" xfId="22390" xr:uid="{00000000-0005-0000-0000-00008A530000}"/>
    <cellStyle name="Normal 3 2 3 5 3 3 4" xfId="22391" xr:uid="{00000000-0005-0000-0000-00008B530000}"/>
    <cellStyle name="Normal 3 2 3 5 3 4" xfId="22392" xr:uid="{00000000-0005-0000-0000-00008C530000}"/>
    <cellStyle name="Normal 3 2 3 5 3 4 2" xfId="22393" xr:uid="{00000000-0005-0000-0000-00008D530000}"/>
    <cellStyle name="Normal 3 2 3 5 3 4 2 2" xfId="22394" xr:uid="{00000000-0005-0000-0000-00008E530000}"/>
    <cellStyle name="Normal 3 2 3 5 3 4 2 2 2" xfId="22395" xr:uid="{00000000-0005-0000-0000-00008F530000}"/>
    <cellStyle name="Normal 3 2 3 5 3 4 2 3" xfId="22396" xr:uid="{00000000-0005-0000-0000-000090530000}"/>
    <cellStyle name="Normal 3 2 3 5 3 4 3" xfId="22397" xr:uid="{00000000-0005-0000-0000-000091530000}"/>
    <cellStyle name="Normal 3 2 3 5 3 4 3 2" xfId="22398" xr:uid="{00000000-0005-0000-0000-000092530000}"/>
    <cellStyle name="Normal 3 2 3 5 3 4 4" xfId="22399" xr:uid="{00000000-0005-0000-0000-000093530000}"/>
    <cellStyle name="Normal 3 2 3 5 3 5" xfId="22400" xr:uid="{00000000-0005-0000-0000-000094530000}"/>
    <cellStyle name="Normal 3 2 3 5 3 5 2" xfId="22401" xr:uid="{00000000-0005-0000-0000-000095530000}"/>
    <cellStyle name="Normal 3 2 3 5 3 5 2 2" xfId="22402" xr:uid="{00000000-0005-0000-0000-000096530000}"/>
    <cellStyle name="Normal 3 2 3 5 3 5 3" xfId="22403" xr:uid="{00000000-0005-0000-0000-000097530000}"/>
    <cellStyle name="Normal 3 2 3 5 3 6" xfId="22404" xr:uid="{00000000-0005-0000-0000-000098530000}"/>
    <cellStyle name="Normal 3 2 3 5 3 6 2" xfId="22405" xr:uid="{00000000-0005-0000-0000-000099530000}"/>
    <cellStyle name="Normal 3 2 3 5 3 7" xfId="22406" xr:uid="{00000000-0005-0000-0000-00009A530000}"/>
    <cellStyle name="Normal 3 2 3 5 3 7 2" xfId="22407" xr:uid="{00000000-0005-0000-0000-00009B530000}"/>
    <cellStyle name="Normal 3 2 3 5 3 8" xfId="22408" xr:uid="{00000000-0005-0000-0000-00009C530000}"/>
    <cellStyle name="Normal 3 2 3 5 4" xfId="22409" xr:uid="{00000000-0005-0000-0000-00009D530000}"/>
    <cellStyle name="Normal 3 2 3 5 4 2" xfId="22410" xr:uid="{00000000-0005-0000-0000-00009E530000}"/>
    <cellStyle name="Normal 3 2 3 5 4 2 2" xfId="22411" xr:uid="{00000000-0005-0000-0000-00009F530000}"/>
    <cellStyle name="Normal 3 2 3 5 4 2 2 2" xfId="22412" xr:uid="{00000000-0005-0000-0000-0000A0530000}"/>
    <cellStyle name="Normal 3 2 3 5 4 2 2 2 2" xfId="22413" xr:uid="{00000000-0005-0000-0000-0000A1530000}"/>
    <cellStyle name="Normal 3 2 3 5 4 2 2 3" xfId="22414" xr:uid="{00000000-0005-0000-0000-0000A2530000}"/>
    <cellStyle name="Normal 3 2 3 5 4 2 3" xfId="22415" xr:uid="{00000000-0005-0000-0000-0000A3530000}"/>
    <cellStyle name="Normal 3 2 3 5 4 2 3 2" xfId="22416" xr:uid="{00000000-0005-0000-0000-0000A4530000}"/>
    <cellStyle name="Normal 3 2 3 5 4 2 4" xfId="22417" xr:uid="{00000000-0005-0000-0000-0000A5530000}"/>
    <cellStyle name="Normal 3 2 3 5 4 3" xfId="22418" xr:uid="{00000000-0005-0000-0000-0000A6530000}"/>
    <cellStyle name="Normal 3 2 3 5 4 3 2" xfId="22419" xr:uid="{00000000-0005-0000-0000-0000A7530000}"/>
    <cellStyle name="Normal 3 2 3 5 4 3 2 2" xfId="22420" xr:uid="{00000000-0005-0000-0000-0000A8530000}"/>
    <cellStyle name="Normal 3 2 3 5 4 3 3" xfId="22421" xr:uid="{00000000-0005-0000-0000-0000A9530000}"/>
    <cellStyle name="Normal 3 2 3 5 4 4" xfId="22422" xr:uid="{00000000-0005-0000-0000-0000AA530000}"/>
    <cellStyle name="Normal 3 2 3 5 4 4 2" xfId="22423" xr:uid="{00000000-0005-0000-0000-0000AB530000}"/>
    <cellStyle name="Normal 3 2 3 5 4 5" xfId="22424" xr:uid="{00000000-0005-0000-0000-0000AC530000}"/>
    <cellStyle name="Normal 3 2 3 5 5" xfId="22425" xr:uid="{00000000-0005-0000-0000-0000AD530000}"/>
    <cellStyle name="Normal 3 2 3 5 5 2" xfId="22426" xr:uid="{00000000-0005-0000-0000-0000AE530000}"/>
    <cellStyle name="Normal 3 2 3 5 5 2 2" xfId="22427" xr:uid="{00000000-0005-0000-0000-0000AF530000}"/>
    <cellStyle name="Normal 3 2 3 5 5 2 2 2" xfId="22428" xr:uid="{00000000-0005-0000-0000-0000B0530000}"/>
    <cellStyle name="Normal 3 2 3 5 5 2 3" xfId="22429" xr:uid="{00000000-0005-0000-0000-0000B1530000}"/>
    <cellStyle name="Normal 3 2 3 5 5 3" xfId="22430" xr:uid="{00000000-0005-0000-0000-0000B2530000}"/>
    <cellStyle name="Normal 3 2 3 5 5 3 2" xfId="22431" xr:uid="{00000000-0005-0000-0000-0000B3530000}"/>
    <cellStyle name="Normal 3 2 3 5 5 4" xfId="22432" xr:uid="{00000000-0005-0000-0000-0000B4530000}"/>
    <cellStyle name="Normal 3 2 3 5 6" xfId="22433" xr:uid="{00000000-0005-0000-0000-0000B5530000}"/>
    <cellStyle name="Normal 3 2 3 5 6 2" xfId="22434" xr:uid="{00000000-0005-0000-0000-0000B6530000}"/>
    <cellStyle name="Normal 3 2 3 5 6 2 2" xfId="22435" xr:uid="{00000000-0005-0000-0000-0000B7530000}"/>
    <cellStyle name="Normal 3 2 3 5 6 2 2 2" xfId="22436" xr:uid="{00000000-0005-0000-0000-0000B8530000}"/>
    <cellStyle name="Normal 3 2 3 5 6 2 3" xfId="22437" xr:uid="{00000000-0005-0000-0000-0000B9530000}"/>
    <cellStyle name="Normal 3 2 3 5 6 3" xfId="22438" xr:uid="{00000000-0005-0000-0000-0000BA530000}"/>
    <cellStyle name="Normal 3 2 3 5 6 3 2" xfId="22439" xr:uid="{00000000-0005-0000-0000-0000BB530000}"/>
    <cellStyle name="Normal 3 2 3 5 6 4" xfId="22440" xr:uid="{00000000-0005-0000-0000-0000BC530000}"/>
    <cellStyle name="Normal 3 2 3 5 7" xfId="22441" xr:uid="{00000000-0005-0000-0000-0000BD530000}"/>
    <cellStyle name="Normal 3 2 3 5 7 2" xfId="22442" xr:uid="{00000000-0005-0000-0000-0000BE530000}"/>
    <cellStyle name="Normal 3 2 3 5 7 2 2" xfId="22443" xr:uid="{00000000-0005-0000-0000-0000BF530000}"/>
    <cellStyle name="Normal 3 2 3 5 7 3" xfId="22444" xr:uid="{00000000-0005-0000-0000-0000C0530000}"/>
    <cellStyle name="Normal 3 2 3 5 8" xfId="22445" xr:uid="{00000000-0005-0000-0000-0000C1530000}"/>
    <cellStyle name="Normal 3 2 3 5 8 2" xfId="22446" xr:uid="{00000000-0005-0000-0000-0000C2530000}"/>
    <cellStyle name="Normal 3 2 3 5 9" xfId="22447" xr:uid="{00000000-0005-0000-0000-0000C3530000}"/>
    <cellStyle name="Normal 3 2 3 5 9 2" xfId="22448" xr:uid="{00000000-0005-0000-0000-0000C4530000}"/>
    <cellStyle name="Normal 3 2 3 6" xfId="22449" xr:uid="{00000000-0005-0000-0000-0000C5530000}"/>
    <cellStyle name="Normal 3 2 3 6 10" xfId="22450" xr:uid="{00000000-0005-0000-0000-0000C6530000}"/>
    <cellStyle name="Normal 3 2 3 6 2" xfId="22451" xr:uid="{00000000-0005-0000-0000-0000C7530000}"/>
    <cellStyle name="Normal 3 2 3 6 2 2" xfId="22452" xr:uid="{00000000-0005-0000-0000-0000C8530000}"/>
    <cellStyle name="Normal 3 2 3 6 2 2 2" xfId="22453" xr:uid="{00000000-0005-0000-0000-0000C9530000}"/>
    <cellStyle name="Normal 3 2 3 6 2 2 2 2" xfId="22454" xr:uid="{00000000-0005-0000-0000-0000CA530000}"/>
    <cellStyle name="Normal 3 2 3 6 2 2 2 2 2" xfId="22455" xr:uid="{00000000-0005-0000-0000-0000CB530000}"/>
    <cellStyle name="Normal 3 2 3 6 2 2 2 2 2 2" xfId="22456" xr:uid="{00000000-0005-0000-0000-0000CC530000}"/>
    <cellStyle name="Normal 3 2 3 6 2 2 2 2 2 2 2" xfId="22457" xr:uid="{00000000-0005-0000-0000-0000CD530000}"/>
    <cellStyle name="Normal 3 2 3 6 2 2 2 2 2 3" xfId="22458" xr:uid="{00000000-0005-0000-0000-0000CE530000}"/>
    <cellStyle name="Normal 3 2 3 6 2 2 2 2 3" xfId="22459" xr:uid="{00000000-0005-0000-0000-0000CF530000}"/>
    <cellStyle name="Normal 3 2 3 6 2 2 2 2 3 2" xfId="22460" xr:uid="{00000000-0005-0000-0000-0000D0530000}"/>
    <cellStyle name="Normal 3 2 3 6 2 2 2 2 4" xfId="22461" xr:uid="{00000000-0005-0000-0000-0000D1530000}"/>
    <cellStyle name="Normal 3 2 3 6 2 2 2 3" xfId="22462" xr:uid="{00000000-0005-0000-0000-0000D2530000}"/>
    <cellStyle name="Normal 3 2 3 6 2 2 2 3 2" xfId="22463" xr:uid="{00000000-0005-0000-0000-0000D3530000}"/>
    <cellStyle name="Normal 3 2 3 6 2 2 2 3 2 2" xfId="22464" xr:uid="{00000000-0005-0000-0000-0000D4530000}"/>
    <cellStyle name="Normal 3 2 3 6 2 2 2 3 3" xfId="22465" xr:uid="{00000000-0005-0000-0000-0000D5530000}"/>
    <cellStyle name="Normal 3 2 3 6 2 2 2 4" xfId="22466" xr:uid="{00000000-0005-0000-0000-0000D6530000}"/>
    <cellStyle name="Normal 3 2 3 6 2 2 2 4 2" xfId="22467" xr:uid="{00000000-0005-0000-0000-0000D7530000}"/>
    <cellStyle name="Normal 3 2 3 6 2 2 2 5" xfId="22468" xr:uid="{00000000-0005-0000-0000-0000D8530000}"/>
    <cellStyle name="Normal 3 2 3 6 2 2 3" xfId="22469" xr:uid="{00000000-0005-0000-0000-0000D9530000}"/>
    <cellStyle name="Normal 3 2 3 6 2 2 3 2" xfId="22470" xr:uid="{00000000-0005-0000-0000-0000DA530000}"/>
    <cellStyle name="Normal 3 2 3 6 2 2 3 2 2" xfId="22471" xr:uid="{00000000-0005-0000-0000-0000DB530000}"/>
    <cellStyle name="Normal 3 2 3 6 2 2 3 2 2 2" xfId="22472" xr:uid="{00000000-0005-0000-0000-0000DC530000}"/>
    <cellStyle name="Normal 3 2 3 6 2 2 3 2 3" xfId="22473" xr:uid="{00000000-0005-0000-0000-0000DD530000}"/>
    <cellStyle name="Normal 3 2 3 6 2 2 3 3" xfId="22474" xr:uid="{00000000-0005-0000-0000-0000DE530000}"/>
    <cellStyle name="Normal 3 2 3 6 2 2 3 3 2" xfId="22475" xr:uid="{00000000-0005-0000-0000-0000DF530000}"/>
    <cellStyle name="Normal 3 2 3 6 2 2 3 4" xfId="22476" xr:uid="{00000000-0005-0000-0000-0000E0530000}"/>
    <cellStyle name="Normal 3 2 3 6 2 2 4" xfId="22477" xr:uid="{00000000-0005-0000-0000-0000E1530000}"/>
    <cellStyle name="Normal 3 2 3 6 2 2 4 2" xfId="22478" xr:uid="{00000000-0005-0000-0000-0000E2530000}"/>
    <cellStyle name="Normal 3 2 3 6 2 2 4 2 2" xfId="22479" xr:uid="{00000000-0005-0000-0000-0000E3530000}"/>
    <cellStyle name="Normal 3 2 3 6 2 2 4 2 2 2" xfId="22480" xr:uid="{00000000-0005-0000-0000-0000E4530000}"/>
    <cellStyle name="Normal 3 2 3 6 2 2 4 2 3" xfId="22481" xr:uid="{00000000-0005-0000-0000-0000E5530000}"/>
    <cellStyle name="Normal 3 2 3 6 2 2 4 3" xfId="22482" xr:uid="{00000000-0005-0000-0000-0000E6530000}"/>
    <cellStyle name="Normal 3 2 3 6 2 2 4 3 2" xfId="22483" xr:uid="{00000000-0005-0000-0000-0000E7530000}"/>
    <cellStyle name="Normal 3 2 3 6 2 2 4 4" xfId="22484" xr:uid="{00000000-0005-0000-0000-0000E8530000}"/>
    <cellStyle name="Normal 3 2 3 6 2 2 5" xfId="22485" xr:uid="{00000000-0005-0000-0000-0000E9530000}"/>
    <cellStyle name="Normal 3 2 3 6 2 2 5 2" xfId="22486" xr:uid="{00000000-0005-0000-0000-0000EA530000}"/>
    <cellStyle name="Normal 3 2 3 6 2 2 5 2 2" xfId="22487" xr:uid="{00000000-0005-0000-0000-0000EB530000}"/>
    <cellStyle name="Normal 3 2 3 6 2 2 5 3" xfId="22488" xr:uid="{00000000-0005-0000-0000-0000EC530000}"/>
    <cellStyle name="Normal 3 2 3 6 2 2 6" xfId="22489" xr:uid="{00000000-0005-0000-0000-0000ED530000}"/>
    <cellStyle name="Normal 3 2 3 6 2 2 6 2" xfId="22490" xr:uid="{00000000-0005-0000-0000-0000EE530000}"/>
    <cellStyle name="Normal 3 2 3 6 2 2 7" xfId="22491" xr:uid="{00000000-0005-0000-0000-0000EF530000}"/>
    <cellStyle name="Normal 3 2 3 6 2 2 7 2" xfId="22492" xr:uid="{00000000-0005-0000-0000-0000F0530000}"/>
    <cellStyle name="Normal 3 2 3 6 2 2 8" xfId="22493" xr:uid="{00000000-0005-0000-0000-0000F1530000}"/>
    <cellStyle name="Normal 3 2 3 6 2 3" xfId="22494" xr:uid="{00000000-0005-0000-0000-0000F2530000}"/>
    <cellStyle name="Normal 3 2 3 6 2 3 2" xfId="22495" xr:uid="{00000000-0005-0000-0000-0000F3530000}"/>
    <cellStyle name="Normal 3 2 3 6 2 3 2 2" xfId="22496" xr:uid="{00000000-0005-0000-0000-0000F4530000}"/>
    <cellStyle name="Normal 3 2 3 6 2 3 2 2 2" xfId="22497" xr:uid="{00000000-0005-0000-0000-0000F5530000}"/>
    <cellStyle name="Normal 3 2 3 6 2 3 2 2 2 2" xfId="22498" xr:uid="{00000000-0005-0000-0000-0000F6530000}"/>
    <cellStyle name="Normal 3 2 3 6 2 3 2 2 3" xfId="22499" xr:uid="{00000000-0005-0000-0000-0000F7530000}"/>
    <cellStyle name="Normal 3 2 3 6 2 3 2 3" xfId="22500" xr:uid="{00000000-0005-0000-0000-0000F8530000}"/>
    <cellStyle name="Normal 3 2 3 6 2 3 2 3 2" xfId="22501" xr:uid="{00000000-0005-0000-0000-0000F9530000}"/>
    <cellStyle name="Normal 3 2 3 6 2 3 2 4" xfId="22502" xr:uid="{00000000-0005-0000-0000-0000FA530000}"/>
    <cellStyle name="Normal 3 2 3 6 2 3 3" xfId="22503" xr:uid="{00000000-0005-0000-0000-0000FB530000}"/>
    <cellStyle name="Normal 3 2 3 6 2 3 3 2" xfId="22504" xr:uid="{00000000-0005-0000-0000-0000FC530000}"/>
    <cellStyle name="Normal 3 2 3 6 2 3 3 2 2" xfId="22505" xr:uid="{00000000-0005-0000-0000-0000FD530000}"/>
    <cellStyle name="Normal 3 2 3 6 2 3 3 3" xfId="22506" xr:uid="{00000000-0005-0000-0000-0000FE530000}"/>
    <cellStyle name="Normal 3 2 3 6 2 3 4" xfId="22507" xr:uid="{00000000-0005-0000-0000-0000FF530000}"/>
    <cellStyle name="Normal 3 2 3 6 2 3 4 2" xfId="22508" xr:uid="{00000000-0005-0000-0000-000000540000}"/>
    <cellStyle name="Normal 3 2 3 6 2 3 5" xfId="22509" xr:uid="{00000000-0005-0000-0000-000001540000}"/>
    <cellStyle name="Normal 3 2 3 6 2 4" xfId="22510" xr:uid="{00000000-0005-0000-0000-000002540000}"/>
    <cellStyle name="Normal 3 2 3 6 2 4 2" xfId="22511" xr:uid="{00000000-0005-0000-0000-000003540000}"/>
    <cellStyle name="Normal 3 2 3 6 2 4 2 2" xfId="22512" xr:uid="{00000000-0005-0000-0000-000004540000}"/>
    <cellStyle name="Normal 3 2 3 6 2 4 2 2 2" xfId="22513" xr:uid="{00000000-0005-0000-0000-000005540000}"/>
    <cellStyle name="Normal 3 2 3 6 2 4 2 3" xfId="22514" xr:uid="{00000000-0005-0000-0000-000006540000}"/>
    <cellStyle name="Normal 3 2 3 6 2 4 3" xfId="22515" xr:uid="{00000000-0005-0000-0000-000007540000}"/>
    <cellStyle name="Normal 3 2 3 6 2 4 3 2" xfId="22516" xr:uid="{00000000-0005-0000-0000-000008540000}"/>
    <cellStyle name="Normal 3 2 3 6 2 4 4" xfId="22517" xr:uid="{00000000-0005-0000-0000-000009540000}"/>
    <cellStyle name="Normal 3 2 3 6 2 5" xfId="22518" xr:uid="{00000000-0005-0000-0000-00000A540000}"/>
    <cellStyle name="Normal 3 2 3 6 2 5 2" xfId="22519" xr:uid="{00000000-0005-0000-0000-00000B540000}"/>
    <cellStyle name="Normal 3 2 3 6 2 5 2 2" xfId="22520" xr:uid="{00000000-0005-0000-0000-00000C540000}"/>
    <cellStyle name="Normal 3 2 3 6 2 5 2 2 2" xfId="22521" xr:uid="{00000000-0005-0000-0000-00000D540000}"/>
    <cellStyle name="Normal 3 2 3 6 2 5 2 3" xfId="22522" xr:uid="{00000000-0005-0000-0000-00000E540000}"/>
    <cellStyle name="Normal 3 2 3 6 2 5 3" xfId="22523" xr:uid="{00000000-0005-0000-0000-00000F540000}"/>
    <cellStyle name="Normal 3 2 3 6 2 5 3 2" xfId="22524" xr:uid="{00000000-0005-0000-0000-000010540000}"/>
    <cellStyle name="Normal 3 2 3 6 2 5 4" xfId="22525" xr:uid="{00000000-0005-0000-0000-000011540000}"/>
    <cellStyle name="Normal 3 2 3 6 2 6" xfId="22526" xr:uid="{00000000-0005-0000-0000-000012540000}"/>
    <cellStyle name="Normal 3 2 3 6 2 6 2" xfId="22527" xr:uid="{00000000-0005-0000-0000-000013540000}"/>
    <cellStyle name="Normal 3 2 3 6 2 6 2 2" xfId="22528" xr:uid="{00000000-0005-0000-0000-000014540000}"/>
    <cellStyle name="Normal 3 2 3 6 2 6 3" xfId="22529" xr:uid="{00000000-0005-0000-0000-000015540000}"/>
    <cellStyle name="Normal 3 2 3 6 2 7" xfId="22530" xr:uid="{00000000-0005-0000-0000-000016540000}"/>
    <cellStyle name="Normal 3 2 3 6 2 7 2" xfId="22531" xr:uid="{00000000-0005-0000-0000-000017540000}"/>
    <cellStyle name="Normal 3 2 3 6 2 8" xfId="22532" xr:uid="{00000000-0005-0000-0000-000018540000}"/>
    <cellStyle name="Normal 3 2 3 6 2 8 2" xfId="22533" xr:uid="{00000000-0005-0000-0000-000019540000}"/>
    <cellStyle name="Normal 3 2 3 6 2 9" xfId="22534" xr:uid="{00000000-0005-0000-0000-00001A540000}"/>
    <cellStyle name="Normal 3 2 3 6 3" xfId="22535" xr:uid="{00000000-0005-0000-0000-00001B540000}"/>
    <cellStyle name="Normal 3 2 3 6 3 2" xfId="22536" xr:uid="{00000000-0005-0000-0000-00001C540000}"/>
    <cellStyle name="Normal 3 2 3 6 3 2 2" xfId="22537" xr:uid="{00000000-0005-0000-0000-00001D540000}"/>
    <cellStyle name="Normal 3 2 3 6 3 2 2 2" xfId="22538" xr:uid="{00000000-0005-0000-0000-00001E540000}"/>
    <cellStyle name="Normal 3 2 3 6 3 2 2 2 2" xfId="22539" xr:uid="{00000000-0005-0000-0000-00001F540000}"/>
    <cellStyle name="Normal 3 2 3 6 3 2 2 2 2 2" xfId="22540" xr:uid="{00000000-0005-0000-0000-000020540000}"/>
    <cellStyle name="Normal 3 2 3 6 3 2 2 2 3" xfId="22541" xr:uid="{00000000-0005-0000-0000-000021540000}"/>
    <cellStyle name="Normal 3 2 3 6 3 2 2 3" xfId="22542" xr:uid="{00000000-0005-0000-0000-000022540000}"/>
    <cellStyle name="Normal 3 2 3 6 3 2 2 3 2" xfId="22543" xr:uid="{00000000-0005-0000-0000-000023540000}"/>
    <cellStyle name="Normal 3 2 3 6 3 2 2 4" xfId="22544" xr:uid="{00000000-0005-0000-0000-000024540000}"/>
    <cellStyle name="Normal 3 2 3 6 3 2 3" xfId="22545" xr:uid="{00000000-0005-0000-0000-000025540000}"/>
    <cellStyle name="Normal 3 2 3 6 3 2 3 2" xfId="22546" xr:uid="{00000000-0005-0000-0000-000026540000}"/>
    <cellStyle name="Normal 3 2 3 6 3 2 3 2 2" xfId="22547" xr:uid="{00000000-0005-0000-0000-000027540000}"/>
    <cellStyle name="Normal 3 2 3 6 3 2 3 3" xfId="22548" xr:uid="{00000000-0005-0000-0000-000028540000}"/>
    <cellStyle name="Normal 3 2 3 6 3 2 4" xfId="22549" xr:uid="{00000000-0005-0000-0000-000029540000}"/>
    <cellStyle name="Normal 3 2 3 6 3 2 4 2" xfId="22550" xr:uid="{00000000-0005-0000-0000-00002A540000}"/>
    <cellStyle name="Normal 3 2 3 6 3 2 5" xfId="22551" xr:uid="{00000000-0005-0000-0000-00002B540000}"/>
    <cellStyle name="Normal 3 2 3 6 3 3" xfId="22552" xr:uid="{00000000-0005-0000-0000-00002C540000}"/>
    <cellStyle name="Normal 3 2 3 6 3 3 2" xfId="22553" xr:uid="{00000000-0005-0000-0000-00002D540000}"/>
    <cellStyle name="Normal 3 2 3 6 3 3 2 2" xfId="22554" xr:uid="{00000000-0005-0000-0000-00002E540000}"/>
    <cellStyle name="Normal 3 2 3 6 3 3 2 2 2" xfId="22555" xr:uid="{00000000-0005-0000-0000-00002F540000}"/>
    <cellStyle name="Normal 3 2 3 6 3 3 2 3" xfId="22556" xr:uid="{00000000-0005-0000-0000-000030540000}"/>
    <cellStyle name="Normal 3 2 3 6 3 3 3" xfId="22557" xr:uid="{00000000-0005-0000-0000-000031540000}"/>
    <cellStyle name="Normal 3 2 3 6 3 3 3 2" xfId="22558" xr:uid="{00000000-0005-0000-0000-000032540000}"/>
    <cellStyle name="Normal 3 2 3 6 3 3 4" xfId="22559" xr:uid="{00000000-0005-0000-0000-000033540000}"/>
    <cellStyle name="Normal 3 2 3 6 3 4" xfId="22560" xr:uid="{00000000-0005-0000-0000-000034540000}"/>
    <cellStyle name="Normal 3 2 3 6 3 4 2" xfId="22561" xr:uid="{00000000-0005-0000-0000-000035540000}"/>
    <cellStyle name="Normal 3 2 3 6 3 4 2 2" xfId="22562" xr:uid="{00000000-0005-0000-0000-000036540000}"/>
    <cellStyle name="Normal 3 2 3 6 3 4 2 2 2" xfId="22563" xr:uid="{00000000-0005-0000-0000-000037540000}"/>
    <cellStyle name="Normal 3 2 3 6 3 4 2 3" xfId="22564" xr:uid="{00000000-0005-0000-0000-000038540000}"/>
    <cellStyle name="Normal 3 2 3 6 3 4 3" xfId="22565" xr:uid="{00000000-0005-0000-0000-000039540000}"/>
    <cellStyle name="Normal 3 2 3 6 3 4 3 2" xfId="22566" xr:uid="{00000000-0005-0000-0000-00003A540000}"/>
    <cellStyle name="Normal 3 2 3 6 3 4 4" xfId="22567" xr:uid="{00000000-0005-0000-0000-00003B540000}"/>
    <cellStyle name="Normal 3 2 3 6 3 5" xfId="22568" xr:uid="{00000000-0005-0000-0000-00003C540000}"/>
    <cellStyle name="Normal 3 2 3 6 3 5 2" xfId="22569" xr:uid="{00000000-0005-0000-0000-00003D540000}"/>
    <cellStyle name="Normal 3 2 3 6 3 5 2 2" xfId="22570" xr:uid="{00000000-0005-0000-0000-00003E540000}"/>
    <cellStyle name="Normal 3 2 3 6 3 5 3" xfId="22571" xr:uid="{00000000-0005-0000-0000-00003F540000}"/>
    <cellStyle name="Normal 3 2 3 6 3 6" xfId="22572" xr:uid="{00000000-0005-0000-0000-000040540000}"/>
    <cellStyle name="Normal 3 2 3 6 3 6 2" xfId="22573" xr:uid="{00000000-0005-0000-0000-000041540000}"/>
    <cellStyle name="Normal 3 2 3 6 3 7" xfId="22574" xr:uid="{00000000-0005-0000-0000-000042540000}"/>
    <cellStyle name="Normal 3 2 3 6 3 7 2" xfId="22575" xr:uid="{00000000-0005-0000-0000-000043540000}"/>
    <cellStyle name="Normal 3 2 3 6 3 8" xfId="22576" xr:uid="{00000000-0005-0000-0000-000044540000}"/>
    <cellStyle name="Normal 3 2 3 6 4" xfId="22577" xr:uid="{00000000-0005-0000-0000-000045540000}"/>
    <cellStyle name="Normal 3 2 3 6 4 2" xfId="22578" xr:uid="{00000000-0005-0000-0000-000046540000}"/>
    <cellStyle name="Normal 3 2 3 6 4 2 2" xfId="22579" xr:uid="{00000000-0005-0000-0000-000047540000}"/>
    <cellStyle name="Normal 3 2 3 6 4 2 2 2" xfId="22580" xr:uid="{00000000-0005-0000-0000-000048540000}"/>
    <cellStyle name="Normal 3 2 3 6 4 2 2 2 2" xfId="22581" xr:uid="{00000000-0005-0000-0000-000049540000}"/>
    <cellStyle name="Normal 3 2 3 6 4 2 2 3" xfId="22582" xr:uid="{00000000-0005-0000-0000-00004A540000}"/>
    <cellStyle name="Normal 3 2 3 6 4 2 3" xfId="22583" xr:uid="{00000000-0005-0000-0000-00004B540000}"/>
    <cellStyle name="Normal 3 2 3 6 4 2 3 2" xfId="22584" xr:uid="{00000000-0005-0000-0000-00004C540000}"/>
    <cellStyle name="Normal 3 2 3 6 4 2 4" xfId="22585" xr:uid="{00000000-0005-0000-0000-00004D540000}"/>
    <cellStyle name="Normal 3 2 3 6 4 3" xfId="22586" xr:uid="{00000000-0005-0000-0000-00004E540000}"/>
    <cellStyle name="Normal 3 2 3 6 4 3 2" xfId="22587" xr:uid="{00000000-0005-0000-0000-00004F540000}"/>
    <cellStyle name="Normal 3 2 3 6 4 3 2 2" xfId="22588" xr:uid="{00000000-0005-0000-0000-000050540000}"/>
    <cellStyle name="Normal 3 2 3 6 4 3 3" xfId="22589" xr:uid="{00000000-0005-0000-0000-000051540000}"/>
    <cellStyle name="Normal 3 2 3 6 4 4" xfId="22590" xr:uid="{00000000-0005-0000-0000-000052540000}"/>
    <cellStyle name="Normal 3 2 3 6 4 4 2" xfId="22591" xr:uid="{00000000-0005-0000-0000-000053540000}"/>
    <cellStyle name="Normal 3 2 3 6 4 5" xfId="22592" xr:uid="{00000000-0005-0000-0000-000054540000}"/>
    <cellStyle name="Normal 3 2 3 6 5" xfId="22593" xr:uid="{00000000-0005-0000-0000-000055540000}"/>
    <cellStyle name="Normal 3 2 3 6 5 2" xfId="22594" xr:uid="{00000000-0005-0000-0000-000056540000}"/>
    <cellStyle name="Normal 3 2 3 6 5 2 2" xfId="22595" xr:uid="{00000000-0005-0000-0000-000057540000}"/>
    <cellStyle name="Normal 3 2 3 6 5 2 2 2" xfId="22596" xr:uid="{00000000-0005-0000-0000-000058540000}"/>
    <cellStyle name="Normal 3 2 3 6 5 2 3" xfId="22597" xr:uid="{00000000-0005-0000-0000-000059540000}"/>
    <cellStyle name="Normal 3 2 3 6 5 3" xfId="22598" xr:uid="{00000000-0005-0000-0000-00005A540000}"/>
    <cellStyle name="Normal 3 2 3 6 5 3 2" xfId="22599" xr:uid="{00000000-0005-0000-0000-00005B540000}"/>
    <cellStyle name="Normal 3 2 3 6 5 4" xfId="22600" xr:uid="{00000000-0005-0000-0000-00005C540000}"/>
    <cellStyle name="Normal 3 2 3 6 6" xfId="22601" xr:uid="{00000000-0005-0000-0000-00005D540000}"/>
    <cellStyle name="Normal 3 2 3 6 6 2" xfId="22602" xr:uid="{00000000-0005-0000-0000-00005E540000}"/>
    <cellStyle name="Normal 3 2 3 6 6 2 2" xfId="22603" xr:uid="{00000000-0005-0000-0000-00005F540000}"/>
    <cellStyle name="Normal 3 2 3 6 6 2 2 2" xfId="22604" xr:uid="{00000000-0005-0000-0000-000060540000}"/>
    <cellStyle name="Normal 3 2 3 6 6 2 3" xfId="22605" xr:uid="{00000000-0005-0000-0000-000061540000}"/>
    <cellStyle name="Normal 3 2 3 6 6 3" xfId="22606" xr:uid="{00000000-0005-0000-0000-000062540000}"/>
    <cellStyle name="Normal 3 2 3 6 6 3 2" xfId="22607" xr:uid="{00000000-0005-0000-0000-000063540000}"/>
    <cellStyle name="Normal 3 2 3 6 6 4" xfId="22608" xr:uid="{00000000-0005-0000-0000-000064540000}"/>
    <cellStyle name="Normal 3 2 3 6 7" xfId="22609" xr:uid="{00000000-0005-0000-0000-000065540000}"/>
    <cellStyle name="Normal 3 2 3 6 7 2" xfId="22610" xr:uid="{00000000-0005-0000-0000-000066540000}"/>
    <cellStyle name="Normal 3 2 3 6 7 2 2" xfId="22611" xr:uid="{00000000-0005-0000-0000-000067540000}"/>
    <cellStyle name="Normal 3 2 3 6 7 3" xfId="22612" xr:uid="{00000000-0005-0000-0000-000068540000}"/>
    <cellStyle name="Normal 3 2 3 6 8" xfId="22613" xr:uid="{00000000-0005-0000-0000-000069540000}"/>
    <cellStyle name="Normal 3 2 3 6 8 2" xfId="22614" xr:uid="{00000000-0005-0000-0000-00006A540000}"/>
    <cellStyle name="Normal 3 2 3 6 9" xfId="22615" xr:uid="{00000000-0005-0000-0000-00006B540000}"/>
    <cellStyle name="Normal 3 2 3 6 9 2" xfId="22616" xr:uid="{00000000-0005-0000-0000-00006C540000}"/>
    <cellStyle name="Normal 3 2 3 7" xfId="22617" xr:uid="{00000000-0005-0000-0000-00006D540000}"/>
    <cellStyle name="Normal 3 2 3 7 2" xfId="22618" xr:uid="{00000000-0005-0000-0000-00006E540000}"/>
    <cellStyle name="Normal 3 2 3 7 2 2" xfId="22619" xr:uid="{00000000-0005-0000-0000-00006F540000}"/>
    <cellStyle name="Normal 3 2 3 7 2 2 2" xfId="22620" xr:uid="{00000000-0005-0000-0000-000070540000}"/>
    <cellStyle name="Normal 3 2 3 7 2 2 2 2" xfId="22621" xr:uid="{00000000-0005-0000-0000-000071540000}"/>
    <cellStyle name="Normal 3 2 3 7 2 2 2 2 2" xfId="22622" xr:uid="{00000000-0005-0000-0000-000072540000}"/>
    <cellStyle name="Normal 3 2 3 7 2 2 2 2 2 2" xfId="22623" xr:uid="{00000000-0005-0000-0000-000073540000}"/>
    <cellStyle name="Normal 3 2 3 7 2 2 2 2 3" xfId="22624" xr:uid="{00000000-0005-0000-0000-000074540000}"/>
    <cellStyle name="Normal 3 2 3 7 2 2 2 3" xfId="22625" xr:uid="{00000000-0005-0000-0000-000075540000}"/>
    <cellStyle name="Normal 3 2 3 7 2 2 2 3 2" xfId="22626" xr:uid="{00000000-0005-0000-0000-000076540000}"/>
    <cellStyle name="Normal 3 2 3 7 2 2 2 4" xfId="22627" xr:uid="{00000000-0005-0000-0000-000077540000}"/>
    <cellStyle name="Normal 3 2 3 7 2 2 3" xfId="22628" xr:uid="{00000000-0005-0000-0000-000078540000}"/>
    <cellStyle name="Normal 3 2 3 7 2 2 3 2" xfId="22629" xr:uid="{00000000-0005-0000-0000-000079540000}"/>
    <cellStyle name="Normal 3 2 3 7 2 2 3 2 2" xfId="22630" xr:uid="{00000000-0005-0000-0000-00007A540000}"/>
    <cellStyle name="Normal 3 2 3 7 2 2 3 3" xfId="22631" xr:uid="{00000000-0005-0000-0000-00007B540000}"/>
    <cellStyle name="Normal 3 2 3 7 2 2 4" xfId="22632" xr:uid="{00000000-0005-0000-0000-00007C540000}"/>
    <cellStyle name="Normal 3 2 3 7 2 2 4 2" xfId="22633" xr:uid="{00000000-0005-0000-0000-00007D540000}"/>
    <cellStyle name="Normal 3 2 3 7 2 2 5" xfId="22634" xr:uid="{00000000-0005-0000-0000-00007E540000}"/>
    <cellStyle name="Normal 3 2 3 7 2 3" xfId="22635" xr:uid="{00000000-0005-0000-0000-00007F540000}"/>
    <cellStyle name="Normal 3 2 3 7 2 3 2" xfId="22636" xr:uid="{00000000-0005-0000-0000-000080540000}"/>
    <cellStyle name="Normal 3 2 3 7 2 3 2 2" xfId="22637" xr:uid="{00000000-0005-0000-0000-000081540000}"/>
    <cellStyle name="Normal 3 2 3 7 2 3 2 2 2" xfId="22638" xr:uid="{00000000-0005-0000-0000-000082540000}"/>
    <cellStyle name="Normal 3 2 3 7 2 3 2 3" xfId="22639" xr:uid="{00000000-0005-0000-0000-000083540000}"/>
    <cellStyle name="Normal 3 2 3 7 2 3 3" xfId="22640" xr:uid="{00000000-0005-0000-0000-000084540000}"/>
    <cellStyle name="Normal 3 2 3 7 2 3 3 2" xfId="22641" xr:uid="{00000000-0005-0000-0000-000085540000}"/>
    <cellStyle name="Normal 3 2 3 7 2 3 4" xfId="22642" xr:uid="{00000000-0005-0000-0000-000086540000}"/>
    <cellStyle name="Normal 3 2 3 7 2 4" xfId="22643" xr:uid="{00000000-0005-0000-0000-000087540000}"/>
    <cellStyle name="Normal 3 2 3 7 2 4 2" xfId="22644" xr:uid="{00000000-0005-0000-0000-000088540000}"/>
    <cellStyle name="Normal 3 2 3 7 2 4 2 2" xfId="22645" xr:uid="{00000000-0005-0000-0000-000089540000}"/>
    <cellStyle name="Normal 3 2 3 7 2 4 2 2 2" xfId="22646" xr:uid="{00000000-0005-0000-0000-00008A540000}"/>
    <cellStyle name="Normal 3 2 3 7 2 4 2 3" xfId="22647" xr:uid="{00000000-0005-0000-0000-00008B540000}"/>
    <cellStyle name="Normal 3 2 3 7 2 4 3" xfId="22648" xr:uid="{00000000-0005-0000-0000-00008C540000}"/>
    <cellStyle name="Normal 3 2 3 7 2 4 3 2" xfId="22649" xr:uid="{00000000-0005-0000-0000-00008D540000}"/>
    <cellStyle name="Normal 3 2 3 7 2 4 4" xfId="22650" xr:uid="{00000000-0005-0000-0000-00008E540000}"/>
    <cellStyle name="Normal 3 2 3 7 2 5" xfId="22651" xr:uid="{00000000-0005-0000-0000-00008F540000}"/>
    <cellStyle name="Normal 3 2 3 7 2 5 2" xfId="22652" xr:uid="{00000000-0005-0000-0000-000090540000}"/>
    <cellStyle name="Normal 3 2 3 7 2 5 2 2" xfId="22653" xr:uid="{00000000-0005-0000-0000-000091540000}"/>
    <cellStyle name="Normal 3 2 3 7 2 5 3" xfId="22654" xr:uid="{00000000-0005-0000-0000-000092540000}"/>
    <cellStyle name="Normal 3 2 3 7 2 6" xfId="22655" xr:uid="{00000000-0005-0000-0000-000093540000}"/>
    <cellStyle name="Normal 3 2 3 7 2 6 2" xfId="22656" xr:uid="{00000000-0005-0000-0000-000094540000}"/>
    <cellStyle name="Normal 3 2 3 7 2 7" xfId="22657" xr:uid="{00000000-0005-0000-0000-000095540000}"/>
    <cellStyle name="Normal 3 2 3 7 2 7 2" xfId="22658" xr:uid="{00000000-0005-0000-0000-000096540000}"/>
    <cellStyle name="Normal 3 2 3 7 2 8" xfId="22659" xr:uid="{00000000-0005-0000-0000-000097540000}"/>
    <cellStyle name="Normal 3 2 3 7 3" xfId="22660" xr:uid="{00000000-0005-0000-0000-000098540000}"/>
    <cellStyle name="Normal 3 2 3 7 3 2" xfId="22661" xr:uid="{00000000-0005-0000-0000-000099540000}"/>
    <cellStyle name="Normal 3 2 3 7 3 2 2" xfId="22662" xr:uid="{00000000-0005-0000-0000-00009A540000}"/>
    <cellStyle name="Normal 3 2 3 7 3 2 2 2" xfId="22663" xr:uid="{00000000-0005-0000-0000-00009B540000}"/>
    <cellStyle name="Normal 3 2 3 7 3 2 2 2 2" xfId="22664" xr:uid="{00000000-0005-0000-0000-00009C540000}"/>
    <cellStyle name="Normal 3 2 3 7 3 2 2 3" xfId="22665" xr:uid="{00000000-0005-0000-0000-00009D540000}"/>
    <cellStyle name="Normal 3 2 3 7 3 2 3" xfId="22666" xr:uid="{00000000-0005-0000-0000-00009E540000}"/>
    <cellStyle name="Normal 3 2 3 7 3 2 3 2" xfId="22667" xr:uid="{00000000-0005-0000-0000-00009F540000}"/>
    <cellStyle name="Normal 3 2 3 7 3 2 4" xfId="22668" xr:uid="{00000000-0005-0000-0000-0000A0540000}"/>
    <cellStyle name="Normal 3 2 3 7 3 3" xfId="22669" xr:uid="{00000000-0005-0000-0000-0000A1540000}"/>
    <cellStyle name="Normal 3 2 3 7 3 3 2" xfId="22670" xr:uid="{00000000-0005-0000-0000-0000A2540000}"/>
    <cellStyle name="Normal 3 2 3 7 3 3 2 2" xfId="22671" xr:uid="{00000000-0005-0000-0000-0000A3540000}"/>
    <cellStyle name="Normal 3 2 3 7 3 3 3" xfId="22672" xr:uid="{00000000-0005-0000-0000-0000A4540000}"/>
    <cellStyle name="Normal 3 2 3 7 3 4" xfId="22673" xr:uid="{00000000-0005-0000-0000-0000A5540000}"/>
    <cellStyle name="Normal 3 2 3 7 3 4 2" xfId="22674" xr:uid="{00000000-0005-0000-0000-0000A6540000}"/>
    <cellStyle name="Normal 3 2 3 7 3 5" xfId="22675" xr:uid="{00000000-0005-0000-0000-0000A7540000}"/>
    <cellStyle name="Normal 3 2 3 7 4" xfId="22676" xr:uid="{00000000-0005-0000-0000-0000A8540000}"/>
    <cellStyle name="Normal 3 2 3 7 4 2" xfId="22677" xr:uid="{00000000-0005-0000-0000-0000A9540000}"/>
    <cellStyle name="Normal 3 2 3 7 4 2 2" xfId="22678" xr:uid="{00000000-0005-0000-0000-0000AA540000}"/>
    <cellStyle name="Normal 3 2 3 7 4 2 2 2" xfId="22679" xr:uid="{00000000-0005-0000-0000-0000AB540000}"/>
    <cellStyle name="Normal 3 2 3 7 4 2 3" xfId="22680" xr:uid="{00000000-0005-0000-0000-0000AC540000}"/>
    <cellStyle name="Normal 3 2 3 7 4 3" xfId="22681" xr:uid="{00000000-0005-0000-0000-0000AD540000}"/>
    <cellStyle name="Normal 3 2 3 7 4 3 2" xfId="22682" xr:uid="{00000000-0005-0000-0000-0000AE540000}"/>
    <cellStyle name="Normal 3 2 3 7 4 4" xfId="22683" xr:uid="{00000000-0005-0000-0000-0000AF540000}"/>
    <cellStyle name="Normal 3 2 3 7 5" xfId="22684" xr:uid="{00000000-0005-0000-0000-0000B0540000}"/>
    <cellStyle name="Normal 3 2 3 7 5 2" xfId="22685" xr:uid="{00000000-0005-0000-0000-0000B1540000}"/>
    <cellStyle name="Normal 3 2 3 7 5 2 2" xfId="22686" xr:uid="{00000000-0005-0000-0000-0000B2540000}"/>
    <cellStyle name="Normal 3 2 3 7 5 2 2 2" xfId="22687" xr:uid="{00000000-0005-0000-0000-0000B3540000}"/>
    <cellStyle name="Normal 3 2 3 7 5 2 3" xfId="22688" xr:uid="{00000000-0005-0000-0000-0000B4540000}"/>
    <cellStyle name="Normal 3 2 3 7 5 3" xfId="22689" xr:uid="{00000000-0005-0000-0000-0000B5540000}"/>
    <cellStyle name="Normal 3 2 3 7 5 3 2" xfId="22690" xr:uid="{00000000-0005-0000-0000-0000B6540000}"/>
    <cellStyle name="Normal 3 2 3 7 5 4" xfId="22691" xr:uid="{00000000-0005-0000-0000-0000B7540000}"/>
    <cellStyle name="Normal 3 2 3 7 6" xfId="22692" xr:uid="{00000000-0005-0000-0000-0000B8540000}"/>
    <cellStyle name="Normal 3 2 3 7 6 2" xfId="22693" xr:uid="{00000000-0005-0000-0000-0000B9540000}"/>
    <cellStyle name="Normal 3 2 3 7 6 2 2" xfId="22694" xr:uid="{00000000-0005-0000-0000-0000BA540000}"/>
    <cellStyle name="Normal 3 2 3 7 6 3" xfId="22695" xr:uid="{00000000-0005-0000-0000-0000BB540000}"/>
    <cellStyle name="Normal 3 2 3 7 7" xfId="22696" xr:uid="{00000000-0005-0000-0000-0000BC540000}"/>
    <cellStyle name="Normal 3 2 3 7 7 2" xfId="22697" xr:uid="{00000000-0005-0000-0000-0000BD540000}"/>
    <cellStyle name="Normal 3 2 3 7 8" xfId="22698" xr:uid="{00000000-0005-0000-0000-0000BE540000}"/>
    <cellStyle name="Normal 3 2 3 7 8 2" xfId="22699" xr:uid="{00000000-0005-0000-0000-0000BF540000}"/>
    <cellStyle name="Normal 3 2 3 7 9" xfId="22700" xr:uid="{00000000-0005-0000-0000-0000C0540000}"/>
    <cellStyle name="Normal 3 2 3 8" xfId="22701" xr:uid="{00000000-0005-0000-0000-0000C1540000}"/>
    <cellStyle name="Normal 3 2 3 8 2" xfId="22702" xr:uid="{00000000-0005-0000-0000-0000C2540000}"/>
    <cellStyle name="Normal 3 2 3 8 2 2" xfId="22703" xr:uid="{00000000-0005-0000-0000-0000C3540000}"/>
    <cellStyle name="Normal 3 2 3 8 2 2 2" xfId="22704" xr:uid="{00000000-0005-0000-0000-0000C4540000}"/>
    <cellStyle name="Normal 3 2 3 8 2 2 2 2" xfId="22705" xr:uid="{00000000-0005-0000-0000-0000C5540000}"/>
    <cellStyle name="Normal 3 2 3 8 2 2 2 2 2" xfId="22706" xr:uid="{00000000-0005-0000-0000-0000C6540000}"/>
    <cellStyle name="Normal 3 2 3 8 2 2 2 3" xfId="22707" xr:uid="{00000000-0005-0000-0000-0000C7540000}"/>
    <cellStyle name="Normal 3 2 3 8 2 2 3" xfId="22708" xr:uid="{00000000-0005-0000-0000-0000C8540000}"/>
    <cellStyle name="Normal 3 2 3 8 2 2 3 2" xfId="22709" xr:uid="{00000000-0005-0000-0000-0000C9540000}"/>
    <cellStyle name="Normal 3 2 3 8 2 2 4" xfId="22710" xr:uid="{00000000-0005-0000-0000-0000CA540000}"/>
    <cellStyle name="Normal 3 2 3 8 2 3" xfId="22711" xr:uid="{00000000-0005-0000-0000-0000CB540000}"/>
    <cellStyle name="Normal 3 2 3 8 2 3 2" xfId="22712" xr:uid="{00000000-0005-0000-0000-0000CC540000}"/>
    <cellStyle name="Normal 3 2 3 8 2 3 2 2" xfId="22713" xr:uid="{00000000-0005-0000-0000-0000CD540000}"/>
    <cellStyle name="Normal 3 2 3 8 2 3 3" xfId="22714" xr:uid="{00000000-0005-0000-0000-0000CE540000}"/>
    <cellStyle name="Normal 3 2 3 8 2 4" xfId="22715" xr:uid="{00000000-0005-0000-0000-0000CF540000}"/>
    <cellStyle name="Normal 3 2 3 8 2 4 2" xfId="22716" xr:uid="{00000000-0005-0000-0000-0000D0540000}"/>
    <cellStyle name="Normal 3 2 3 8 2 5" xfId="22717" xr:uid="{00000000-0005-0000-0000-0000D1540000}"/>
    <cellStyle name="Normal 3 2 3 8 3" xfId="22718" xr:uid="{00000000-0005-0000-0000-0000D2540000}"/>
    <cellStyle name="Normal 3 2 3 8 3 2" xfId="22719" xr:uid="{00000000-0005-0000-0000-0000D3540000}"/>
    <cellStyle name="Normal 3 2 3 8 3 2 2" xfId="22720" xr:uid="{00000000-0005-0000-0000-0000D4540000}"/>
    <cellStyle name="Normal 3 2 3 8 3 2 2 2" xfId="22721" xr:uid="{00000000-0005-0000-0000-0000D5540000}"/>
    <cellStyle name="Normal 3 2 3 8 3 2 3" xfId="22722" xr:uid="{00000000-0005-0000-0000-0000D6540000}"/>
    <cellStyle name="Normal 3 2 3 8 3 3" xfId="22723" xr:uid="{00000000-0005-0000-0000-0000D7540000}"/>
    <cellStyle name="Normal 3 2 3 8 3 3 2" xfId="22724" xr:uid="{00000000-0005-0000-0000-0000D8540000}"/>
    <cellStyle name="Normal 3 2 3 8 3 4" xfId="22725" xr:uid="{00000000-0005-0000-0000-0000D9540000}"/>
    <cellStyle name="Normal 3 2 3 8 4" xfId="22726" xr:uid="{00000000-0005-0000-0000-0000DA540000}"/>
    <cellStyle name="Normal 3 2 3 8 4 2" xfId="22727" xr:uid="{00000000-0005-0000-0000-0000DB540000}"/>
    <cellStyle name="Normal 3 2 3 8 4 2 2" xfId="22728" xr:uid="{00000000-0005-0000-0000-0000DC540000}"/>
    <cellStyle name="Normal 3 2 3 8 4 2 2 2" xfId="22729" xr:uid="{00000000-0005-0000-0000-0000DD540000}"/>
    <cellStyle name="Normal 3 2 3 8 4 2 3" xfId="22730" xr:uid="{00000000-0005-0000-0000-0000DE540000}"/>
    <cellStyle name="Normal 3 2 3 8 4 3" xfId="22731" xr:uid="{00000000-0005-0000-0000-0000DF540000}"/>
    <cellStyle name="Normal 3 2 3 8 4 3 2" xfId="22732" xr:uid="{00000000-0005-0000-0000-0000E0540000}"/>
    <cellStyle name="Normal 3 2 3 8 4 4" xfId="22733" xr:uid="{00000000-0005-0000-0000-0000E1540000}"/>
    <cellStyle name="Normal 3 2 3 8 5" xfId="22734" xr:uid="{00000000-0005-0000-0000-0000E2540000}"/>
    <cellStyle name="Normal 3 2 3 8 5 2" xfId="22735" xr:uid="{00000000-0005-0000-0000-0000E3540000}"/>
    <cellStyle name="Normal 3 2 3 8 5 2 2" xfId="22736" xr:uid="{00000000-0005-0000-0000-0000E4540000}"/>
    <cellStyle name="Normal 3 2 3 8 5 3" xfId="22737" xr:uid="{00000000-0005-0000-0000-0000E5540000}"/>
    <cellStyle name="Normal 3 2 3 8 6" xfId="22738" xr:uid="{00000000-0005-0000-0000-0000E6540000}"/>
    <cellStyle name="Normal 3 2 3 8 6 2" xfId="22739" xr:uid="{00000000-0005-0000-0000-0000E7540000}"/>
    <cellStyle name="Normal 3 2 3 8 7" xfId="22740" xr:uid="{00000000-0005-0000-0000-0000E8540000}"/>
    <cellStyle name="Normal 3 2 3 8 7 2" xfId="22741" xr:uid="{00000000-0005-0000-0000-0000E9540000}"/>
    <cellStyle name="Normal 3 2 3 8 8" xfId="22742" xr:uid="{00000000-0005-0000-0000-0000EA540000}"/>
    <cellStyle name="Normal 3 2 3 9" xfId="22743" xr:uid="{00000000-0005-0000-0000-0000EB540000}"/>
    <cellStyle name="Normal 3 2 3 9 2" xfId="22744" xr:uid="{00000000-0005-0000-0000-0000EC540000}"/>
    <cellStyle name="Normal 3 2 3 9 2 2" xfId="22745" xr:uid="{00000000-0005-0000-0000-0000ED540000}"/>
    <cellStyle name="Normal 3 2 3 9 2 2 2" xfId="22746" xr:uid="{00000000-0005-0000-0000-0000EE540000}"/>
    <cellStyle name="Normal 3 2 3 9 2 2 2 2" xfId="22747" xr:uid="{00000000-0005-0000-0000-0000EF540000}"/>
    <cellStyle name="Normal 3 2 3 9 2 2 2 2 2" xfId="22748" xr:uid="{00000000-0005-0000-0000-0000F0540000}"/>
    <cellStyle name="Normal 3 2 3 9 2 2 2 3" xfId="22749" xr:uid="{00000000-0005-0000-0000-0000F1540000}"/>
    <cellStyle name="Normal 3 2 3 9 2 2 3" xfId="22750" xr:uid="{00000000-0005-0000-0000-0000F2540000}"/>
    <cellStyle name="Normal 3 2 3 9 2 2 3 2" xfId="22751" xr:uid="{00000000-0005-0000-0000-0000F3540000}"/>
    <cellStyle name="Normal 3 2 3 9 2 2 4" xfId="22752" xr:uid="{00000000-0005-0000-0000-0000F4540000}"/>
    <cellStyle name="Normal 3 2 3 9 2 3" xfId="22753" xr:uid="{00000000-0005-0000-0000-0000F5540000}"/>
    <cellStyle name="Normal 3 2 3 9 2 3 2" xfId="22754" xr:uid="{00000000-0005-0000-0000-0000F6540000}"/>
    <cellStyle name="Normal 3 2 3 9 2 3 2 2" xfId="22755" xr:uid="{00000000-0005-0000-0000-0000F7540000}"/>
    <cellStyle name="Normal 3 2 3 9 2 3 3" xfId="22756" xr:uid="{00000000-0005-0000-0000-0000F8540000}"/>
    <cellStyle name="Normal 3 2 3 9 2 4" xfId="22757" xr:uid="{00000000-0005-0000-0000-0000F9540000}"/>
    <cellStyle name="Normal 3 2 3 9 2 4 2" xfId="22758" xr:uid="{00000000-0005-0000-0000-0000FA540000}"/>
    <cellStyle name="Normal 3 2 3 9 2 5" xfId="22759" xr:uid="{00000000-0005-0000-0000-0000FB540000}"/>
    <cellStyle name="Normal 3 2 3 9 3" xfId="22760" xr:uid="{00000000-0005-0000-0000-0000FC540000}"/>
    <cellStyle name="Normal 3 2 3 9 3 2" xfId="22761" xr:uid="{00000000-0005-0000-0000-0000FD540000}"/>
    <cellStyle name="Normal 3 2 3 9 3 2 2" xfId="22762" xr:uid="{00000000-0005-0000-0000-0000FE540000}"/>
    <cellStyle name="Normal 3 2 3 9 3 2 2 2" xfId="22763" xr:uid="{00000000-0005-0000-0000-0000FF540000}"/>
    <cellStyle name="Normal 3 2 3 9 3 2 3" xfId="22764" xr:uid="{00000000-0005-0000-0000-000000550000}"/>
    <cellStyle name="Normal 3 2 3 9 3 3" xfId="22765" xr:uid="{00000000-0005-0000-0000-000001550000}"/>
    <cellStyle name="Normal 3 2 3 9 3 3 2" xfId="22766" xr:uid="{00000000-0005-0000-0000-000002550000}"/>
    <cellStyle name="Normal 3 2 3 9 3 4" xfId="22767" xr:uid="{00000000-0005-0000-0000-000003550000}"/>
    <cellStyle name="Normal 3 2 3 9 4" xfId="22768" xr:uid="{00000000-0005-0000-0000-000004550000}"/>
    <cellStyle name="Normal 3 2 3 9 4 2" xfId="22769" xr:uid="{00000000-0005-0000-0000-000005550000}"/>
    <cellStyle name="Normal 3 2 3 9 4 2 2" xfId="22770" xr:uid="{00000000-0005-0000-0000-000006550000}"/>
    <cellStyle name="Normal 3 2 3 9 4 2 2 2" xfId="22771" xr:uid="{00000000-0005-0000-0000-000007550000}"/>
    <cellStyle name="Normal 3 2 3 9 4 2 3" xfId="22772" xr:uid="{00000000-0005-0000-0000-000008550000}"/>
    <cellStyle name="Normal 3 2 3 9 4 3" xfId="22773" xr:uid="{00000000-0005-0000-0000-000009550000}"/>
    <cellStyle name="Normal 3 2 3 9 4 3 2" xfId="22774" xr:uid="{00000000-0005-0000-0000-00000A550000}"/>
    <cellStyle name="Normal 3 2 3 9 4 4" xfId="22775" xr:uid="{00000000-0005-0000-0000-00000B550000}"/>
    <cellStyle name="Normal 3 2 3 9 5" xfId="22776" xr:uid="{00000000-0005-0000-0000-00000C550000}"/>
    <cellStyle name="Normal 3 2 3 9 5 2" xfId="22777" xr:uid="{00000000-0005-0000-0000-00000D550000}"/>
    <cellStyle name="Normal 3 2 3 9 5 2 2" xfId="22778" xr:uid="{00000000-0005-0000-0000-00000E550000}"/>
    <cellStyle name="Normal 3 2 3 9 5 3" xfId="22779" xr:uid="{00000000-0005-0000-0000-00000F550000}"/>
    <cellStyle name="Normal 3 2 3 9 6" xfId="22780" xr:uid="{00000000-0005-0000-0000-000010550000}"/>
    <cellStyle name="Normal 3 2 3 9 6 2" xfId="22781" xr:uid="{00000000-0005-0000-0000-000011550000}"/>
    <cellStyle name="Normal 3 2 3 9 7" xfId="22782" xr:uid="{00000000-0005-0000-0000-000012550000}"/>
    <cellStyle name="Normal 3 2 3 9 7 2" xfId="22783" xr:uid="{00000000-0005-0000-0000-000013550000}"/>
    <cellStyle name="Normal 3 2 3 9 8" xfId="22784" xr:uid="{00000000-0005-0000-0000-000014550000}"/>
    <cellStyle name="Normal 3 2 3_Sheet1" xfId="22785" xr:uid="{00000000-0005-0000-0000-000015550000}"/>
    <cellStyle name="Normal 3 2 4" xfId="22786" xr:uid="{00000000-0005-0000-0000-000016550000}"/>
    <cellStyle name="Normal 3 2 4 10" xfId="22787" xr:uid="{00000000-0005-0000-0000-000017550000}"/>
    <cellStyle name="Normal 3 2 4 10 2" xfId="22788" xr:uid="{00000000-0005-0000-0000-000018550000}"/>
    <cellStyle name="Normal 3 2 4 10 2 2" xfId="22789" xr:uid="{00000000-0005-0000-0000-000019550000}"/>
    <cellStyle name="Normal 3 2 4 10 2 2 2" xfId="22790" xr:uid="{00000000-0005-0000-0000-00001A550000}"/>
    <cellStyle name="Normal 3 2 4 10 2 2 2 2" xfId="22791" xr:uid="{00000000-0005-0000-0000-00001B550000}"/>
    <cellStyle name="Normal 3 2 4 10 2 2 2 2 2" xfId="22792" xr:uid="{00000000-0005-0000-0000-00001C550000}"/>
    <cellStyle name="Normal 3 2 4 10 2 2 2 3" xfId="22793" xr:uid="{00000000-0005-0000-0000-00001D550000}"/>
    <cellStyle name="Normal 3 2 4 10 2 2 3" xfId="22794" xr:uid="{00000000-0005-0000-0000-00001E550000}"/>
    <cellStyle name="Normal 3 2 4 10 2 2 3 2" xfId="22795" xr:uid="{00000000-0005-0000-0000-00001F550000}"/>
    <cellStyle name="Normal 3 2 4 10 2 2 4" xfId="22796" xr:uid="{00000000-0005-0000-0000-000020550000}"/>
    <cellStyle name="Normal 3 2 4 10 2 3" xfId="22797" xr:uid="{00000000-0005-0000-0000-000021550000}"/>
    <cellStyle name="Normal 3 2 4 10 2 3 2" xfId="22798" xr:uid="{00000000-0005-0000-0000-000022550000}"/>
    <cellStyle name="Normal 3 2 4 10 2 3 2 2" xfId="22799" xr:uid="{00000000-0005-0000-0000-000023550000}"/>
    <cellStyle name="Normal 3 2 4 10 2 3 3" xfId="22800" xr:uid="{00000000-0005-0000-0000-000024550000}"/>
    <cellStyle name="Normal 3 2 4 10 2 4" xfId="22801" xr:uid="{00000000-0005-0000-0000-000025550000}"/>
    <cellStyle name="Normal 3 2 4 10 2 4 2" xfId="22802" xr:uid="{00000000-0005-0000-0000-000026550000}"/>
    <cellStyle name="Normal 3 2 4 10 2 5" xfId="22803" xr:uid="{00000000-0005-0000-0000-000027550000}"/>
    <cellStyle name="Normal 3 2 4 10 3" xfId="22804" xr:uid="{00000000-0005-0000-0000-000028550000}"/>
    <cellStyle name="Normal 3 2 4 10 3 2" xfId="22805" xr:uid="{00000000-0005-0000-0000-000029550000}"/>
    <cellStyle name="Normal 3 2 4 10 3 2 2" xfId="22806" xr:uid="{00000000-0005-0000-0000-00002A550000}"/>
    <cellStyle name="Normal 3 2 4 10 3 2 2 2" xfId="22807" xr:uid="{00000000-0005-0000-0000-00002B550000}"/>
    <cellStyle name="Normal 3 2 4 10 3 2 3" xfId="22808" xr:uid="{00000000-0005-0000-0000-00002C550000}"/>
    <cellStyle name="Normal 3 2 4 10 3 3" xfId="22809" xr:uid="{00000000-0005-0000-0000-00002D550000}"/>
    <cellStyle name="Normal 3 2 4 10 3 3 2" xfId="22810" xr:uid="{00000000-0005-0000-0000-00002E550000}"/>
    <cellStyle name="Normal 3 2 4 10 3 4" xfId="22811" xr:uid="{00000000-0005-0000-0000-00002F550000}"/>
    <cellStyle name="Normal 3 2 4 10 4" xfId="22812" xr:uid="{00000000-0005-0000-0000-000030550000}"/>
    <cellStyle name="Normal 3 2 4 10 4 2" xfId="22813" xr:uid="{00000000-0005-0000-0000-000031550000}"/>
    <cellStyle name="Normal 3 2 4 10 4 2 2" xfId="22814" xr:uid="{00000000-0005-0000-0000-000032550000}"/>
    <cellStyle name="Normal 3 2 4 10 4 3" xfId="22815" xr:uid="{00000000-0005-0000-0000-000033550000}"/>
    <cellStyle name="Normal 3 2 4 10 5" xfId="22816" xr:uid="{00000000-0005-0000-0000-000034550000}"/>
    <cellStyle name="Normal 3 2 4 10 5 2" xfId="22817" xr:uid="{00000000-0005-0000-0000-000035550000}"/>
    <cellStyle name="Normal 3 2 4 10 6" xfId="22818" xr:uid="{00000000-0005-0000-0000-000036550000}"/>
    <cellStyle name="Normal 3 2 4 11" xfId="22819" xr:uid="{00000000-0005-0000-0000-000037550000}"/>
    <cellStyle name="Normal 3 2 4 11 2" xfId="22820" xr:uid="{00000000-0005-0000-0000-000038550000}"/>
    <cellStyle name="Normal 3 2 4 11 2 2" xfId="22821" xr:uid="{00000000-0005-0000-0000-000039550000}"/>
    <cellStyle name="Normal 3 2 4 11 2 2 2" xfId="22822" xr:uid="{00000000-0005-0000-0000-00003A550000}"/>
    <cellStyle name="Normal 3 2 4 11 2 2 2 2" xfId="22823" xr:uid="{00000000-0005-0000-0000-00003B550000}"/>
    <cellStyle name="Normal 3 2 4 11 2 2 3" xfId="22824" xr:uid="{00000000-0005-0000-0000-00003C550000}"/>
    <cellStyle name="Normal 3 2 4 11 2 3" xfId="22825" xr:uid="{00000000-0005-0000-0000-00003D550000}"/>
    <cellStyle name="Normal 3 2 4 11 2 3 2" xfId="22826" xr:uid="{00000000-0005-0000-0000-00003E550000}"/>
    <cellStyle name="Normal 3 2 4 11 2 4" xfId="22827" xr:uid="{00000000-0005-0000-0000-00003F550000}"/>
    <cellStyle name="Normal 3 2 4 11 3" xfId="22828" xr:uid="{00000000-0005-0000-0000-000040550000}"/>
    <cellStyle name="Normal 3 2 4 11 3 2" xfId="22829" xr:uid="{00000000-0005-0000-0000-000041550000}"/>
    <cellStyle name="Normal 3 2 4 11 3 2 2" xfId="22830" xr:uid="{00000000-0005-0000-0000-000042550000}"/>
    <cellStyle name="Normal 3 2 4 11 3 3" xfId="22831" xr:uid="{00000000-0005-0000-0000-000043550000}"/>
    <cellStyle name="Normal 3 2 4 11 4" xfId="22832" xr:uid="{00000000-0005-0000-0000-000044550000}"/>
    <cellStyle name="Normal 3 2 4 11 4 2" xfId="22833" xr:uid="{00000000-0005-0000-0000-000045550000}"/>
    <cellStyle name="Normal 3 2 4 11 5" xfId="22834" xr:uid="{00000000-0005-0000-0000-000046550000}"/>
    <cellStyle name="Normal 3 2 4 12" xfId="22835" xr:uid="{00000000-0005-0000-0000-000047550000}"/>
    <cellStyle name="Normal 3 2 4 12 2" xfId="22836" xr:uid="{00000000-0005-0000-0000-000048550000}"/>
    <cellStyle name="Normal 3 2 4 12 2 2" xfId="22837" xr:uid="{00000000-0005-0000-0000-000049550000}"/>
    <cellStyle name="Normal 3 2 4 12 2 2 2" xfId="22838" xr:uid="{00000000-0005-0000-0000-00004A550000}"/>
    <cellStyle name="Normal 3 2 4 12 2 3" xfId="22839" xr:uid="{00000000-0005-0000-0000-00004B550000}"/>
    <cellStyle name="Normal 3 2 4 12 3" xfId="22840" xr:uid="{00000000-0005-0000-0000-00004C550000}"/>
    <cellStyle name="Normal 3 2 4 12 3 2" xfId="22841" xr:uid="{00000000-0005-0000-0000-00004D550000}"/>
    <cellStyle name="Normal 3 2 4 12 4" xfId="22842" xr:uid="{00000000-0005-0000-0000-00004E550000}"/>
    <cellStyle name="Normal 3 2 4 13" xfId="22843" xr:uid="{00000000-0005-0000-0000-00004F550000}"/>
    <cellStyle name="Normal 3 2 4 13 2" xfId="22844" xr:uid="{00000000-0005-0000-0000-000050550000}"/>
    <cellStyle name="Normal 3 2 4 13 2 2" xfId="22845" xr:uid="{00000000-0005-0000-0000-000051550000}"/>
    <cellStyle name="Normal 3 2 4 13 2 2 2" xfId="22846" xr:uid="{00000000-0005-0000-0000-000052550000}"/>
    <cellStyle name="Normal 3 2 4 13 2 3" xfId="22847" xr:uid="{00000000-0005-0000-0000-000053550000}"/>
    <cellStyle name="Normal 3 2 4 13 3" xfId="22848" xr:uid="{00000000-0005-0000-0000-000054550000}"/>
    <cellStyle name="Normal 3 2 4 13 3 2" xfId="22849" xr:uid="{00000000-0005-0000-0000-000055550000}"/>
    <cellStyle name="Normal 3 2 4 13 4" xfId="22850" xr:uid="{00000000-0005-0000-0000-000056550000}"/>
    <cellStyle name="Normal 3 2 4 14" xfId="22851" xr:uid="{00000000-0005-0000-0000-000057550000}"/>
    <cellStyle name="Normal 3 2 4 14 2" xfId="22852" xr:uid="{00000000-0005-0000-0000-000058550000}"/>
    <cellStyle name="Normal 3 2 4 14 2 2" xfId="22853" xr:uid="{00000000-0005-0000-0000-000059550000}"/>
    <cellStyle name="Normal 3 2 4 14 2 2 2" xfId="22854" xr:uid="{00000000-0005-0000-0000-00005A550000}"/>
    <cellStyle name="Normal 3 2 4 14 2 3" xfId="22855" xr:uid="{00000000-0005-0000-0000-00005B550000}"/>
    <cellStyle name="Normal 3 2 4 14 3" xfId="22856" xr:uid="{00000000-0005-0000-0000-00005C550000}"/>
    <cellStyle name="Normal 3 2 4 14 3 2" xfId="22857" xr:uid="{00000000-0005-0000-0000-00005D550000}"/>
    <cellStyle name="Normal 3 2 4 14 4" xfId="22858" xr:uid="{00000000-0005-0000-0000-00005E550000}"/>
    <cellStyle name="Normal 3 2 4 15" xfId="22859" xr:uid="{00000000-0005-0000-0000-00005F550000}"/>
    <cellStyle name="Normal 3 2 4 15 2" xfId="22860" xr:uid="{00000000-0005-0000-0000-000060550000}"/>
    <cellStyle name="Normal 3 2 4 15 2 2" xfId="22861" xr:uid="{00000000-0005-0000-0000-000061550000}"/>
    <cellStyle name="Normal 3 2 4 15 3" xfId="22862" xr:uid="{00000000-0005-0000-0000-000062550000}"/>
    <cellStyle name="Normal 3 2 4 16" xfId="22863" xr:uid="{00000000-0005-0000-0000-000063550000}"/>
    <cellStyle name="Normal 3 2 4 16 2" xfId="22864" xr:uid="{00000000-0005-0000-0000-000064550000}"/>
    <cellStyle name="Normal 3 2 4 17" xfId="22865" xr:uid="{00000000-0005-0000-0000-000065550000}"/>
    <cellStyle name="Normal 3 2 4 17 2" xfId="22866" xr:uid="{00000000-0005-0000-0000-000066550000}"/>
    <cellStyle name="Normal 3 2 4 18" xfId="22867" xr:uid="{00000000-0005-0000-0000-000067550000}"/>
    <cellStyle name="Normal 3 2 4 2" xfId="22868" xr:uid="{00000000-0005-0000-0000-000068550000}"/>
    <cellStyle name="Normal 3 2 4 2 10" xfId="22869" xr:uid="{00000000-0005-0000-0000-000069550000}"/>
    <cellStyle name="Normal 3 2 4 2 10 2" xfId="22870" xr:uid="{00000000-0005-0000-0000-00006A550000}"/>
    <cellStyle name="Normal 3 2 4 2 10 2 2" xfId="22871" xr:uid="{00000000-0005-0000-0000-00006B550000}"/>
    <cellStyle name="Normal 3 2 4 2 10 2 2 2" xfId="22872" xr:uid="{00000000-0005-0000-0000-00006C550000}"/>
    <cellStyle name="Normal 3 2 4 2 10 2 3" xfId="22873" xr:uid="{00000000-0005-0000-0000-00006D550000}"/>
    <cellStyle name="Normal 3 2 4 2 10 3" xfId="22874" xr:uid="{00000000-0005-0000-0000-00006E550000}"/>
    <cellStyle name="Normal 3 2 4 2 10 3 2" xfId="22875" xr:uid="{00000000-0005-0000-0000-00006F550000}"/>
    <cellStyle name="Normal 3 2 4 2 10 4" xfId="22876" xr:uid="{00000000-0005-0000-0000-000070550000}"/>
    <cellStyle name="Normal 3 2 4 2 11" xfId="22877" xr:uid="{00000000-0005-0000-0000-000071550000}"/>
    <cellStyle name="Normal 3 2 4 2 11 2" xfId="22878" xr:uid="{00000000-0005-0000-0000-000072550000}"/>
    <cellStyle name="Normal 3 2 4 2 11 2 2" xfId="22879" xr:uid="{00000000-0005-0000-0000-000073550000}"/>
    <cellStyle name="Normal 3 2 4 2 11 2 2 2" xfId="22880" xr:uid="{00000000-0005-0000-0000-000074550000}"/>
    <cellStyle name="Normal 3 2 4 2 11 2 3" xfId="22881" xr:uid="{00000000-0005-0000-0000-000075550000}"/>
    <cellStyle name="Normal 3 2 4 2 11 3" xfId="22882" xr:uid="{00000000-0005-0000-0000-000076550000}"/>
    <cellStyle name="Normal 3 2 4 2 11 3 2" xfId="22883" xr:uid="{00000000-0005-0000-0000-000077550000}"/>
    <cellStyle name="Normal 3 2 4 2 11 4" xfId="22884" xr:uid="{00000000-0005-0000-0000-000078550000}"/>
    <cellStyle name="Normal 3 2 4 2 12" xfId="22885" xr:uid="{00000000-0005-0000-0000-000079550000}"/>
    <cellStyle name="Normal 3 2 4 2 12 2" xfId="22886" xr:uid="{00000000-0005-0000-0000-00007A550000}"/>
    <cellStyle name="Normal 3 2 4 2 12 2 2" xfId="22887" xr:uid="{00000000-0005-0000-0000-00007B550000}"/>
    <cellStyle name="Normal 3 2 4 2 12 2 2 2" xfId="22888" xr:uid="{00000000-0005-0000-0000-00007C550000}"/>
    <cellStyle name="Normal 3 2 4 2 12 2 3" xfId="22889" xr:uid="{00000000-0005-0000-0000-00007D550000}"/>
    <cellStyle name="Normal 3 2 4 2 12 3" xfId="22890" xr:uid="{00000000-0005-0000-0000-00007E550000}"/>
    <cellStyle name="Normal 3 2 4 2 12 3 2" xfId="22891" xr:uid="{00000000-0005-0000-0000-00007F550000}"/>
    <cellStyle name="Normal 3 2 4 2 12 4" xfId="22892" xr:uid="{00000000-0005-0000-0000-000080550000}"/>
    <cellStyle name="Normal 3 2 4 2 13" xfId="22893" xr:uid="{00000000-0005-0000-0000-000081550000}"/>
    <cellStyle name="Normal 3 2 4 2 13 2" xfId="22894" xr:uid="{00000000-0005-0000-0000-000082550000}"/>
    <cellStyle name="Normal 3 2 4 2 13 2 2" xfId="22895" xr:uid="{00000000-0005-0000-0000-000083550000}"/>
    <cellStyle name="Normal 3 2 4 2 13 3" xfId="22896" xr:uid="{00000000-0005-0000-0000-000084550000}"/>
    <cellStyle name="Normal 3 2 4 2 14" xfId="22897" xr:uid="{00000000-0005-0000-0000-000085550000}"/>
    <cellStyle name="Normal 3 2 4 2 14 2" xfId="22898" xr:uid="{00000000-0005-0000-0000-000086550000}"/>
    <cellStyle name="Normal 3 2 4 2 15" xfId="22899" xr:uid="{00000000-0005-0000-0000-000087550000}"/>
    <cellStyle name="Normal 3 2 4 2 15 2" xfId="22900" xr:uid="{00000000-0005-0000-0000-000088550000}"/>
    <cellStyle name="Normal 3 2 4 2 16" xfId="22901" xr:uid="{00000000-0005-0000-0000-000089550000}"/>
    <cellStyle name="Normal 3 2 4 2 2" xfId="22902" xr:uid="{00000000-0005-0000-0000-00008A550000}"/>
    <cellStyle name="Normal 3 2 4 2 2 10" xfId="22903" xr:uid="{00000000-0005-0000-0000-00008B550000}"/>
    <cellStyle name="Normal 3 2 4 2 2 2" xfId="22904" xr:uid="{00000000-0005-0000-0000-00008C550000}"/>
    <cellStyle name="Normal 3 2 4 2 2 2 2" xfId="22905" xr:uid="{00000000-0005-0000-0000-00008D550000}"/>
    <cellStyle name="Normal 3 2 4 2 2 2 2 2" xfId="22906" xr:uid="{00000000-0005-0000-0000-00008E550000}"/>
    <cellStyle name="Normal 3 2 4 2 2 2 2 2 2" xfId="22907" xr:uid="{00000000-0005-0000-0000-00008F550000}"/>
    <cellStyle name="Normal 3 2 4 2 2 2 2 2 2 2" xfId="22908" xr:uid="{00000000-0005-0000-0000-000090550000}"/>
    <cellStyle name="Normal 3 2 4 2 2 2 2 2 2 2 2" xfId="22909" xr:uid="{00000000-0005-0000-0000-000091550000}"/>
    <cellStyle name="Normal 3 2 4 2 2 2 2 2 2 2 2 2" xfId="22910" xr:uid="{00000000-0005-0000-0000-000092550000}"/>
    <cellStyle name="Normal 3 2 4 2 2 2 2 2 2 2 3" xfId="22911" xr:uid="{00000000-0005-0000-0000-000093550000}"/>
    <cellStyle name="Normal 3 2 4 2 2 2 2 2 2 3" xfId="22912" xr:uid="{00000000-0005-0000-0000-000094550000}"/>
    <cellStyle name="Normal 3 2 4 2 2 2 2 2 2 3 2" xfId="22913" xr:uid="{00000000-0005-0000-0000-000095550000}"/>
    <cellStyle name="Normal 3 2 4 2 2 2 2 2 2 4" xfId="22914" xr:uid="{00000000-0005-0000-0000-000096550000}"/>
    <cellStyle name="Normal 3 2 4 2 2 2 2 2 3" xfId="22915" xr:uid="{00000000-0005-0000-0000-000097550000}"/>
    <cellStyle name="Normal 3 2 4 2 2 2 2 2 3 2" xfId="22916" xr:uid="{00000000-0005-0000-0000-000098550000}"/>
    <cellStyle name="Normal 3 2 4 2 2 2 2 2 3 2 2" xfId="22917" xr:uid="{00000000-0005-0000-0000-000099550000}"/>
    <cellStyle name="Normal 3 2 4 2 2 2 2 2 3 3" xfId="22918" xr:uid="{00000000-0005-0000-0000-00009A550000}"/>
    <cellStyle name="Normal 3 2 4 2 2 2 2 2 4" xfId="22919" xr:uid="{00000000-0005-0000-0000-00009B550000}"/>
    <cellStyle name="Normal 3 2 4 2 2 2 2 2 4 2" xfId="22920" xr:uid="{00000000-0005-0000-0000-00009C550000}"/>
    <cellStyle name="Normal 3 2 4 2 2 2 2 2 5" xfId="22921" xr:uid="{00000000-0005-0000-0000-00009D550000}"/>
    <cellStyle name="Normal 3 2 4 2 2 2 2 3" xfId="22922" xr:uid="{00000000-0005-0000-0000-00009E550000}"/>
    <cellStyle name="Normal 3 2 4 2 2 2 2 3 2" xfId="22923" xr:uid="{00000000-0005-0000-0000-00009F550000}"/>
    <cellStyle name="Normal 3 2 4 2 2 2 2 3 2 2" xfId="22924" xr:uid="{00000000-0005-0000-0000-0000A0550000}"/>
    <cellStyle name="Normal 3 2 4 2 2 2 2 3 2 2 2" xfId="22925" xr:uid="{00000000-0005-0000-0000-0000A1550000}"/>
    <cellStyle name="Normal 3 2 4 2 2 2 2 3 2 3" xfId="22926" xr:uid="{00000000-0005-0000-0000-0000A2550000}"/>
    <cellStyle name="Normal 3 2 4 2 2 2 2 3 3" xfId="22927" xr:uid="{00000000-0005-0000-0000-0000A3550000}"/>
    <cellStyle name="Normal 3 2 4 2 2 2 2 3 3 2" xfId="22928" xr:uid="{00000000-0005-0000-0000-0000A4550000}"/>
    <cellStyle name="Normal 3 2 4 2 2 2 2 3 4" xfId="22929" xr:uid="{00000000-0005-0000-0000-0000A5550000}"/>
    <cellStyle name="Normal 3 2 4 2 2 2 2 4" xfId="22930" xr:uid="{00000000-0005-0000-0000-0000A6550000}"/>
    <cellStyle name="Normal 3 2 4 2 2 2 2 4 2" xfId="22931" xr:uid="{00000000-0005-0000-0000-0000A7550000}"/>
    <cellStyle name="Normal 3 2 4 2 2 2 2 4 2 2" xfId="22932" xr:uid="{00000000-0005-0000-0000-0000A8550000}"/>
    <cellStyle name="Normal 3 2 4 2 2 2 2 4 2 2 2" xfId="22933" xr:uid="{00000000-0005-0000-0000-0000A9550000}"/>
    <cellStyle name="Normal 3 2 4 2 2 2 2 4 2 3" xfId="22934" xr:uid="{00000000-0005-0000-0000-0000AA550000}"/>
    <cellStyle name="Normal 3 2 4 2 2 2 2 4 3" xfId="22935" xr:uid="{00000000-0005-0000-0000-0000AB550000}"/>
    <cellStyle name="Normal 3 2 4 2 2 2 2 4 3 2" xfId="22936" xr:uid="{00000000-0005-0000-0000-0000AC550000}"/>
    <cellStyle name="Normal 3 2 4 2 2 2 2 4 4" xfId="22937" xr:uid="{00000000-0005-0000-0000-0000AD550000}"/>
    <cellStyle name="Normal 3 2 4 2 2 2 2 5" xfId="22938" xr:uid="{00000000-0005-0000-0000-0000AE550000}"/>
    <cellStyle name="Normal 3 2 4 2 2 2 2 5 2" xfId="22939" xr:uid="{00000000-0005-0000-0000-0000AF550000}"/>
    <cellStyle name="Normal 3 2 4 2 2 2 2 5 2 2" xfId="22940" xr:uid="{00000000-0005-0000-0000-0000B0550000}"/>
    <cellStyle name="Normal 3 2 4 2 2 2 2 5 3" xfId="22941" xr:uid="{00000000-0005-0000-0000-0000B1550000}"/>
    <cellStyle name="Normal 3 2 4 2 2 2 2 6" xfId="22942" xr:uid="{00000000-0005-0000-0000-0000B2550000}"/>
    <cellStyle name="Normal 3 2 4 2 2 2 2 6 2" xfId="22943" xr:uid="{00000000-0005-0000-0000-0000B3550000}"/>
    <cellStyle name="Normal 3 2 4 2 2 2 2 7" xfId="22944" xr:uid="{00000000-0005-0000-0000-0000B4550000}"/>
    <cellStyle name="Normal 3 2 4 2 2 2 2 7 2" xfId="22945" xr:uid="{00000000-0005-0000-0000-0000B5550000}"/>
    <cellStyle name="Normal 3 2 4 2 2 2 2 8" xfId="22946" xr:uid="{00000000-0005-0000-0000-0000B6550000}"/>
    <cellStyle name="Normal 3 2 4 2 2 2 3" xfId="22947" xr:uid="{00000000-0005-0000-0000-0000B7550000}"/>
    <cellStyle name="Normal 3 2 4 2 2 2 3 2" xfId="22948" xr:uid="{00000000-0005-0000-0000-0000B8550000}"/>
    <cellStyle name="Normal 3 2 4 2 2 2 3 2 2" xfId="22949" xr:uid="{00000000-0005-0000-0000-0000B9550000}"/>
    <cellStyle name="Normal 3 2 4 2 2 2 3 2 2 2" xfId="22950" xr:uid="{00000000-0005-0000-0000-0000BA550000}"/>
    <cellStyle name="Normal 3 2 4 2 2 2 3 2 2 2 2" xfId="22951" xr:uid="{00000000-0005-0000-0000-0000BB550000}"/>
    <cellStyle name="Normal 3 2 4 2 2 2 3 2 2 3" xfId="22952" xr:uid="{00000000-0005-0000-0000-0000BC550000}"/>
    <cellStyle name="Normal 3 2 4 2 2 2 3 2 3" xfId="22953" xr:uid="{00000000-0005-0000-0000-0000BD550000}"/>
    <cellStyle name="Normal 3 2 4 2 2 2 3 2 3 2" xfId="22954" xr:uid="{00000000-0005-0000-0000-0000BE550000}"/>
    <cellStyle name="Normal 3 2 4 2 2 2 3 2 4" xfId="22955" xr:uid="{00000000-0005-0000-0000-0000BF550000}"/>
    <cellStyle name="Normal 3 2 4 2 2 2 3 3" xfId="22956" xr:uid="{00000000-0005-0000-0000-0000C0550000}"/>
    <cellStyle name="Normal 3 2 4 2 2 2 3 3 2" xfId="22957" xr:uid="{00000000-0005-0000-0000-0000C1550000}"/>
    <cellStyle name="Normal 3 2 4 2 2 2 3 3 2 2" xfId="22958" xr:uid="{00000000-0005-0000-0000-0000C2550000}"/>
    <cellStyle name="Normal 3 2 4 2 2 2 3 3 3" xfId="22959" xr:uid="{00000000-0005-0000-0000-0000C3550000}"/>
    <cellStyle name="Normal 3 2 4 2 2 2 3 4" xfId="22960" xr:uid="{00000000-0005-0000-0000-0000C4550000}"/>
    <cellStyle name="Normal 3 2 4 2 2 2 3 4 2" xfId="22961" xr:uid="{00000000-0005-0000-0000-0000C5550000}"/>
    <cellStyle name="Normal 3 2 4 2 2 2 3 5" xfId="22962" xr:uid="{00000000-0005-0000-0000-0000C6550000}"/>
    <cellStyle name="Normal 3 2 4 2 2 2 4" xfId="22963" xr:uid="{00000000-0005-0000-0000-0000C7550000}"/>
    <cellStyle name="Normal 3 2 4 2 2 2 4 2" xfId="22964" xr:uid="{00000000-0005-0000-0000-0000C8550000}"/>
    <cellStyle name="Normal 3 2 4 2 2 2 4 2 2" xfId="22965" xr:uid="{00000000-0005-0000-0000-0000C9550000}"/>
    <cellStyle name="Normal 3 2 4 2 2 2 4 2 2 2" xfId="22966" xr:uid="{00000000-0005-0000-0000-0000CA550000}"/>
    <cellStyle name="Normal 3 2 4 2 2 2 4 2 3" xfId="22967" xr:uid="{00000000-0005-0000-0000-0000CB550000}"/>
    <cellStyle name="Normal 3 2 4 2 2 2 4 3" xfId="22968" xr:uid="{00000000-0005-0000-0000-0000CC550000}"/>
    <cellStyle name="Normal 3 2 4 2 2 2 4 3 2" xfId="22969" xr:uid="{00000000-0005-0000-0000-0000CD550000}"/>
    <cellStyle name="Normal 3 2 4 2 2 2 4 4" xfId="22970" xr:uid="{00000000-0005-0000-0000-0000CE550000}"/>
    <cellStyle name="Normal 3 2 4 2 2 2 5" xfId="22971" xr:uid="{00000000-0005-0000-0000-0000CF550000}"/>
    <cellStyle name="Normal 3 2 4 2 2 2 5 2" xfId="22972" xr:uid="{00000000-0005-0000-0000-0000D0550000}"/>
    <cellStyle name="Normal 3 2 4 2 2 2 5 2 2" xfId="22973" xr:uid="{00000000-0005-0000-0000-0000D1550000}"/>
    <cellStyle name="Normal 3 2 4 2 2 2 5 2 2 2" xfId="22974" xr:uid="{00000000-0005-0000-0000-0000D2550000}"/>
    <cellStyle name="Normal 3 2 4 2 2 2 5 2 3" xfId="22975" xr:uid="{00000000-0005-0000-0000-0000D3550000}"/>
    <cellStyle name="Normal 3 2 4 2 2 2 5 3" xfId="22976" xr:uid="{00000000-0005-0000-0000-0000D4550000}"/>
    <cellStyle name="Normal 3 2 4 2 2 2 5 3 2" xfId="22977" xr:uid="{00000000-0005-0000-0000-0000D5550000}"/>
    <cellStyle name="Normal 3 2 4 2 2 2 5 4" xfId="22978" xr:uid="{00000000-0005-0000-0000-0000D6550000}"/>
    <cellStyle name="Normal 3 2 4 2 2 2 6" xfId="22979" xr:uid="{00000000-0005-0000-0000-0000D7550000}"/>
    <cellStyle name="Normal 3 2 4 2 2 2 6 2" xfId="22980" xr:uid="{00000000-0005-0000-0000-0000D8550000}"/>
    <cellStyle name="Normal 3 2 4 2 2 2 6 2 2" xfId="22981" xr:uid="{00000000-0005-0000-0000-0000D9550000}"/>
    <cellStyle name="Normal 3 2 4 2 2 2 6 3" xfId="22982" xr:uid="{00000000-0005-0000-0000-0000DA550000}"/>
    <cellStyle name="Normal 3 2 4 2 2 2 7" xfId="22983" xr:uid="{00000000-0005-0000-0000-0000DB550000}"/>
    <cellStyle name="Normal 3 2 4 2 2 2 7 2" xfId="22984" xr:uid="{00000000-0005-0000-0000-0000DC550000}"/>
    <cellStyle name="Normal 3 2 4 2 2 2 8" xfId="22985" xr:uid="{00000000-0005-0000-0000-0000DD550000}"/>
    <cellStyle name="Normal 3 2 4 2 2 2 8 2" xfId="22986" xr:uid="{00000000-0005-0000-0000-0000DE550000}"/>
    <cellStyle name="Normal 3 2 4 2 2 2 9" xfId="22987" xr:uid="{00000000-0005-0000-0000-0000DF550000}"/>
    <cellStyle name="Normal 3 2 4 2 2 3" xfId="22988" xr:uid="{00000000-0005-0000-0000-0000E0550000}"/>
    <cellStyle name="Normal 3 2 4 2 2 3 2" xfId="22989" xr:uid="{00000000-0005-0000-0000-0000E1550000}"/>
    <cellStyle name="Normal 3 2 4 2 2 3 2 2" xfId="22990" xr:uid="{00000000-0005-0000-0000-0000E2550000}"/>
    <cellStyle name="Normal 3 2 4 2 2 3 2 2 2" xfId="22991" xr:uid="{00000000-0005-0000-0000-0000E3550000}"/>
    <cellStyle name="Normal 3 2 4 2 2 3 2 2 2 2" xfId="22992" xr:uid="{00000000-0005-0000-0000-0000E4550000}"/>
    <cellStyle name="Normal 3 2 4 2 2 3 2 2 2 2 2" xfId="22993" xr:uid="{00000000-0005-0000-0000-0000E5550000}"/>
    <cellStyle name="Normal 3 2 4 2 2 3 2 2 2 3" xfId="22994" xr:uid="{00000000-0005-0000-0000-0000E6550000}"/>
    <cellStyle name="Normal 3 2 4 2 2 3 2 2 3" xfId="22995" xr:uid="{00000000-0005-0000-0000-0000E7550000}"/>
    <cellStyle name="Normal 3 2 4 2 2 3 2 2 3 2" xfId="22996" xr:uid="{00000000-0005-0000-0000-0000E8550000}"/>
    <cellStyle name="Normal 3 2 4 2 2 3 2 2 4" xfId="22997" xr:uid="{00000000-0005-0000-0000-0000E9550000}"/>
    <cellStyle name="Normal 3 2 4 2 2 3 2 3" xfId="22998" xr:uid="{00000000-0005-0000-0000-0000EA550000}"/>
    <cellStyle name="Normal 3 2 4 2 2 3 2 3 2" xfId="22999" xr:uid="{00000000-0005-0000-0000-0000EB550000}"/>
    <cellStyle name="Normal 3 2 4 2 2 3 2 3 2 2" xfId="23000" xr:uid="{00000000-0005-0000-0000-0000EC550000}"/>
    <cellStyle name="Normal 3 2 4 2 2 3 2 3 3" xfId="23001" xr:uid="{00000000-0005-0000-0000-0000ED550000}"/>
    <cellStyle name="Normal 3 2 4 2 2 3 2 4" xfId="23002" xr:uid="{00000000-0005-0000-0000-0000EE550000}"/>
    <cellStyle name="Normal 3 2 4 2 2 3 2 4 2" xfId="23003" xr:uid="{00000000-0005-0000-0000-0000EF550000}"/>
    <cellStyle name="Normal 3 2 4 2 2 3 2 5" xfId="23004" xr:uid="{00000000-0005-0000-0000-0000F0550000}"/>
    <cellStyle name="Normal 3 2 4 2 2 3 3" xfId="23005" xr:uid="{00000000-0005-0000-0000-0000F1550000}"/>
    <cellStyle name="Normal 3 2 4 2 2 3 3 2" xfId="23006" xr:uid="{00000000-0005-0000-0000-0000F2550000}"/>
    <cellStyle name="Normal 3 2 4 2 2 3 3 2 2" xfId="23007" xr:uid="{00000000-0005-0000-0000-0000F3550000}"/>
    <cellStyle name="Normal 3 2 4 2 2 3 3 2 2 2" xfId="23008" xr:uid="{00000000-0005-0000-0000-0000F4550000}"/>
    <cellStyle name="Normal 3 2 4 2 2 3 3 2 3" xfId="23009" xr:uid="{00000000-0005-0000-0000-0000F5550000}"/>
    <cellStyle name="Normal 3 2 4 2 2 3 3 3" xfId="23010" xr:uid="{00000000-0005-0000-0000-0000F6550000}"/>
    <cellStyle name="Normal 3 2 4 2 2 3 3 3 2" xfId="23011" xr:uid="{00000000-0005-0000-0000-0000F7550000}"/>
    <cellStyle name="Normal 3 2 4 2 2 3 3 4" xfId="23012" xr:uid="{00000000-0005-0000-0000-0000F8550000}"/>
    <cellStyle name="Normal 3 2 4 2 2 3 4" xfId="23013" xr:uid="{00000000-0005-0000-0000-0000F9550000}"/>
    <cellStyle name="Normal 3 2 4 2 2 3 4 2" xfId="23014" xr:uid="{00000000-0005-0000-0000-0000FA550000}"/>
    <cellStyle name="Normal 3 2 4 2 2 3 4 2 2" xfId="23015" xr:uid="{00000000-0005-0000-0000-0000FB550000}"/>
    <cellStyle name="Normal 3 2 4 2 2 3 4 2 2 2" xfId="23016" xr:uid="{00000000-0005-0000-0000-0000FC550000}"/>
    <cellStyle name="Normal 3 2 4 2 2 3 4 2 3" xfId="23017" xr:uid="{00000000-0005-0000-0000-0000FD550000}"/>
    <cellStyle name="Normal 3 2 4 2 2 3 4 3" xfId="23018" xr:uid="{00000000-0005-0000-0000-0000FE550000}"/>
    <cellStyle name="Normal 3 2 4 2 2 3 4 3 2" xfId="23019" xr:uid="{00000000-0005-0000-0000-0000FF550000}"/>
    <cellStyle name="Normal 3 2 4 2 2 3 4 4" xfId="23020" xr:uid="{00000000-0005-0000-0000-000000560000}"/>
    <cellStyle name="Normal 3 2 4 2 2 3 5" xfId="23021" xr:uid="{00000000-0005-0000-0000-000001560000}"/>
    <cellStyle name="Normal 3 2 4 2 2 3 5 2" xfId="23022" xr:uid="{00000000-0005-0000-0000-000002560000}"/>
    <cellStyle name="Normal 3 2 4 2 2 3 5 2 2" xfId="23023" xr:uid="{00000000-0005-0000-0000-000003560000}"/>
    <cellStyle name="Normal 3 2 4 2 2 3 5 3" xfId="23024" xr:uid="{00000000-0005-0000-0000-000004560000}"/>
    <cellStyle name="Normal 3 2 4 2 2 3 6" xfId="23025" xr:uid="{00000000-0005-0000-0000-000005560000}"/>
    <cellStyle name="Normal 3 2 4 2 2 3 6 2" xfId="23026" xr:uid="{00000000-0005-0000-0000-000006560000}"/>
    <cellStyle name="Normal 3 2 4 2 2 3 7" xfId="23027" xr:uid="{00000000-0005-0000-0000-000007560000}"/>
    <cellStyle name="Normal 3 2 4 2 2 3 7 2" xfId="23028" xr:uid="{00000000-0005-0000-0000-000008560000}"/>
    <cellStyle name="Normal 3 2 4 2 2 3 8" xfId="23029" xr:uid="{00000000-0005-0000-0000-000009560000}"/>
    <cellStyle name="Normal 3 2 4 2 2 4" xfId="23030" xr:uid="{00000000-0005-0000-0000-00000A560000}"/>
    <cellStyle name="Normal 3 2 4 2 2 4 2" xfId="23031" xr:uid="{00000000-0005-0000-0000-00000B560000}"/>
    <cellStyle name="Normal 3 2 4 2 2 4 2 2" xfId="23032" xr:uid="{00000000-0005-0000-0000-00000C560000}"/>
    <cellStyle name="Normal 3 2 4 2 2 4 2 2 2" xfId="23033" xr:uid="{00000000-0005-0000-0000-00000D560000}"/>
    <cellStyle name="Normal 3 2 4 2 2 4 2 2 2 2" xfId="23034" xr:uid="{00000000-0005-0000-0000-00000E560000}"/>
    <cellStyle name="Normal 3 2 4 2 2 4 2 2 3" xfId="23035" xr:uid="{00000000-0005-0000-0000-00000F560000}"/>
    <cellStyle name="Normal 3 2 4 2 2 4 2 3" xfId="23036" xr:uid="{00000000-0005-0000-0000-000010560000}"/>
    <cellStyle name="Normal 3 2 4 2 2 4 2 3 2" xfId="23037" xr:uid="{00000000-0005-0000-0000-000011560000}"/>
    <cellStyle name="Normal 3 2 4 2 2 4 2 4" xfId="23038" xr:uid="{00000000-0005-0000-0000-000012560000}"/>
    <cellStyle name="Normal 3 2 4 2 2 4 3" xfId="23039" xr:uid="{00000000-0005-0000-0000-000013560000}"/>
    <cellStyle name="Normal 3 2 4 2 2 4 3 2" xfId="23040" xr:uid="{00000000-0005-0000-0000-000014560000}"/>
    <cellStyle name="Normal 3 2 4 2 2 4 3 2 2" xfId="23041" xr:uid="{00000000-0005-0000-0000-000015560000}"/>
    <cellStyle name="Normal 3 2 4 2 2 4 3 3" xfId="23042" xr:uid="{00000000-0005-0000-0000-000016560000}"/>
    <cellStyle name="Normal 3 2 4 2 2 4 4" xfId="23043" xr:uid="{00000000-0005-0000-0000-000017560000}"/>
    <cellStyle name="Normal 3 2 4 2 2 4 4 2" xfId="23044" xr:uid="{00000000-0005-0000-0000-000018560000}"/>
    <cellStyle name="Normal 3 2 4 2 2 4 5" xfId="23045" xr:uid="{00000000-0005-0000-0000-000019560000}"/>
    <cellStyle name="Normal 3 2 4 2 2 5" xfId="23046" xr:uid="{00000000-0005-0000-0000-00001A560000}"/>
    <cellStyle name="Normal 3 2 4 2 2 5 2" xfId="23047" xr:uid="{00000000-0005-0000-0000-00001B560000}"/>
    <cellStyle name="Normal 3 2 4 2 2 5 2 2" xfId="23048" xr:uid="{00000000-0005-0000-0000-00001C560000}"/>
    <cellStyle name="Normal 3 2 4 2 2 5 2 2 2" xfId="23049" xr:uid="{00000000-0005-0000-0000-00001D560000}"/>
    <cellStyle name="Normal 3 2 4 2 2 5 2 3" xfId="23050" xr:uid="{00000000-0005-0000-0000-00001E560000}"/>
    <cellStyle name="Normal 3 2 4 2 2 5 3" xfId="23051" xr:uid="{00000000-0005-0000-0000-00001F560000}"/>
    <cellStyle name="Normal 3 2 4 2 2 5 3 2" xfId="23052" xr:uid="{00000000-0005-0000-0000-000020560000}"/>
    <cellStyle name="Normal 3 2 4 2 2 5 4" xfId="23053" xr:uid="{00000000-0005-0000-0000-000021560000}"/>
    <cellStyle name="Normal 3 2 4 2 2 6" xfId="23054" xr:uid="{00000000-0005-0000-0000-000022560000}"/>
    <cellStyle name="Normal 3 2 4 2 2 6 2" xfId="23055" xr:uid="{00000000-0005-0000-0000-000023560000}"/>
    <cellStyle name="Normal 3 2 4 2 2 6 2 2" xfId="23056" xr:uid="{00000000-0005-0000-0000-000024560000}"/>
    <cellStyle name="Normal 3 2 4 2 2 6 2 2 2" xfId="23057" xr:uid="{00000000-0005-0000-0000-000025560000}"/>
    <cellStyle name="Normal 3 2 4 2 2 6 2 3" xfId="23058" xr:uid="{00000000-0005-0000-0000-000026560000}"/>
    <cellStyle name="Normal 3 2 4 2 2 6 3" xfId="23059" xr:uid="{00000000-0005-0000-0000-000027560000}"/>
    <cellStyle name="Normal 3 2 4 2 2 6 3 2" xfId="23060" xr:uid="{00000000-0005-0000-0000-000028560000}"/>
    <cellStyle name="Normal 3 2 4 2 2 6 4" xfId="23061" xr:uid="{00000000-0005-0000-0000-000029560000}"/>
    <cellStyle name="Normal 3 2 4 2 2 7" xfId="23062" xr:uid="{00000000-0005-0000-0000-00002A560000}"/>
    <cellStyle name="Normal 3 2 4 2 2 7 2" xfId="23063" xr:uid="{00000000-0005-0000-0000-00002B560000}"/>
    <cellStyle name="Normal 3 2 4 2 2 7 2 2" xfId="23064" xr:uid="{00000000-0005-0000-0000-00002C560000}"/>
    <cellStyle name="Normal 3 2 4 2 2 7 3" xfId="23065" xr:uid="{00000000-0005-0000-0000-00002D560000}"/>
    <cellStyle name="Normal 3 2 4 2 2 8" xfId="23066" xr:uid="{00000000-0005-0000-0000-00002E560000}"/>
    <cellStyle name="Normal 3 2 4 2 2 8 2" xfId="23067" xr:uid="{00000000-0005-0000-0000-00002F560000}"/>
    <cellStyle name="Normal 3 2 4 2 2 9" xfId="23068" xr:uid="{00000000-0005-0000-0000-000030560000}"/>
    <cellStyle name="Normal 3 2 4 2 2 9 2" xfId="23069" xr:uid="{00000000-0005-0000-0000-000031560000}"/>
    <cellStyle name="Normal 3 2 4 2 3" xfId="23070" xr:uid="{00000000-0005-0000-0000-000032560000}"/>
    <cellStyle name="Normal 3 2 4 2 3 10" xfId="23071" xr:uid="{00000000-0005-0000-0000-000033560000}"/>
    <cellStyle name="Normal 3 2 4 2 3 2" xfId="23072" xr:uid="{00000000-0005-0000-0000-000034560000}"/>
    <cellStyle name="Normal 3 2 4 2 3 2 2" xfId="23073" xr:uid="{00000000-0005-0000-0000-000035560000}"/>
    <cellStyle name="Normal 3 2 4 2 3 2 2 2" xfId="23074" xr:uid="{00000000-0005-0000-0000-000036560000}"/>
    <cellStyle name="Normal 3 2 4 2 3 2 2 2 2" xfId="23075" xr:uid="{00000000-0005-0000-0000-000037560000}"/>
    <cellStyle name="Normal 3 2 4 2 3 2 2 2 2 2" xfId="23076" xr:uid="{00000000-0005-0000-0000-000038560000}"/>
    <cellStyle name="Normal 3 2 4 2 3 2 2 2 2 2 2" xfId="23077" xr:uid="{00000000-0005-0000-0000-000039560000}"/>
    <cellStyle name="Normal 3 2 4 2 3 2 2 2 2 2 2 2" xfId="23078" xr:uid="{00000000-0005-0000-0000-00003A560000}"/>
    <cellStyle name="Normal 3 2 4 2 3 2 2 2 2 2 3" xfId="23079" xr:uid="{00000000-0005-0000-0000-00003B560000}"/>
    <cellStyle name="Normal 3 2 4 2 3 2 2 2 2 3" xfId="23080" xr:uid="{00000000-0005-0000-0000-00003C560000}"/>
    <cellStyle name="Normal 3 2 4 2 3 2 2 2 2 3 2" xfId="23081" xr:uid="{00000000-0005-0000-0000-00003D560000}"/>
    <cellStyle name="Normal 3 2 4 2 3 2 2 2 2 4" xfId="23082" xr:uid="{00000000-0005-0000-0000-00003E560000}"/>
    <cellStyle name="Normal 3 2 4 2 3 2 2 2 3" xfId="23083" xr:uid="{00000000-0005-0000-0000-00003F560000}"/>
    <cellStyle name="Normal 3 2 4 2 3 2 2 2 3 2" xfId="23084" xr:uid="{00000000-0005-0000-0000-000040560000}"/>
    <cellStyle name="Normal 3 2 4 2 3 2 2 2 3 2 2" xfId="23085" xr:uid="{00000000-0005-0000-0000-000041560000}"/>
    <cellStyle name="Normal 3 2 4 2 3 2 2 2 3 3" xfId="23086" xr:uid="{00000000-0005-0000-0000-000042560000}"/>
    <cellStyle name="Normal 3 2 4 2 3 2 2 2 4" xfId="23087" xr:uid="{00000000-0005-0000-0000-000043560000}"/>
    <cellStyle name="Normal 3 2 4 2 3 2 2 2 4 2" xfId="23088" xr:uid="{00000000-0005-0000-0000-000044560000}"/>
    <cellStyle name="Normal 3 2 4 2 3 2 2 2 5" xfId="23089" xr:uid="{00000000-0005-0000-0000-000045560000}"/>
    <cellStyle name="Normal 3 2 4 2 3 2 2 3" xfId="23090" xr:uid="{00000000-0005-0000-0000-000046560000}"/>
    <cellStyle name="Normal 3 2 4 2 3 2 2 3 2" xfId="23091" xr:uid="{00000000-0005-0000-0000-000047560000}"/>
    <cellStyle name="Normal 3 2 4 2 3 2 2 3 2 2" xfId="23092" xr:uid="{00000000-0005-0000-0000-000048560000}"/>
    <cellStyle name="Normal 3 2 4 2 3 2 2 3 2 2 2" xfId="23093" xr:uid="{00000000-0005-0000-0000-000049560000}"/>
    <cellStyle name="Normal 3 2 4 2 3 2 2 3 2 3" xfId="23094" xr:uid="{00000000-0005-0000-0000-00004A560000}"/>
    <cellStyle name="Normal 3 2 4 2 3 2 2 3 3" xfId="23095" xr:uid="{00000000-0005-0000-0000-00004B560000}"/>
    <cellStyle name="Normal 3 2 4 2 3 2 2 3 3 2" xfId="23096" xr:uid="{00000000-0005-0000-0000-00004C560000}"/>
    <cellStyle name="Normal 3 2 4 2 3 2 2 3 4" xfId="23097" xr:uid="{00000000-0005-0000-0000-00004D560000}"/>
    <cellStyle name="Normal 3 2 4 2 3 2 2 4" xfId="23098" xr:uid="{00000000-0005-0000-0000-00004E560000}"/>
    <cellStyle name="Normal 3 2 4 2 3 2 2 4 2" xfId="23099" xr:uid="{00000000-0005-0000-0000-00004F560000}"/>
    <cellStyle name="Normal 3 2 4 2 3 2 2 4 2 2" xfId="23100" xr:uid="{00000000-0005-0000-0000-000050560000}"/>
    <cellStyle name="Normal 3 2 4 2 3 2 2 4 2 2 2" xfId="23101" xr:uid="{00000000-0005-0000-0000-000051560000}"/>
    <cellStyle name="Normal 3 2 4 2 3 2 2 4 2 3" xfId="23102" xr:uid="{00000000-0005-0000-0000-000052560000}"/>
    <cellStyle name="Normal 3 2 4 2 3 2 2 4 3" xfId="23103" xr:uid="{00000000-0005-0000-0000-000053560000}"/>
    <cellStyle name="Normal 3 2 4 2 3 2 2 4 3 2" xfId="23104" xr:uid="{00000000-0005-0000-0000-000054560000}"/>
    <cellStyle name="Normal 3 2 4 2 3 2 2 4 4" xfId="23105" xr:uid="{00000000-0005-0000-0000-000055560000}"/>
    <cellStyle name="Normal 3 2 4 2 3 2 2 5" xfId="23106" xr:uid="{00000000-0005-0000-0000-000056560000}"/>
    <cellStyle name="Normal 3 2 4 2 3 2 2 5 2" xfId="23107" xr:uid="{00000000-0005-0000-0000-000057560000}"/>
    <cellStyle name="Normal 3 2 4 2 3 2 2 5 2 2" xfId="23108" xr:uid="{00000000-0005-0000-0000-000058560000}"/>
    <cellStyle name="Normal 3 2 4 2 3 2 2 5 3" xfId="23109" xr:uid="{00000000-0005-0000-0000-000059560000}"/>
    <cellStyle name="Normal 3 2 4 2 3 2 2 6" xfId="23110" xr:uid="{00000000-0005-0000-0000-00005A560000}"/>
    <cellStyle name="Normal 3 2 4 2 3 2 2 6 2" xfId="23111" xr:uid="{00000000-0005-0000-0000-00005B560000}"/>
    <cellStyle name="Normal 3 2 4 2 3 2 2 7" xfId="23112" xr:uid="{00000000-0005-0000-0000-00005C560000}"/>
    <cellStyle name="Normal 3 2 4 2 3 2 2 7 2" xfId="23113" xr:uid="{00000000-0005-0000-0000-00005D560000}"/>
    <cellStyle name="Normal 3 2 4 2 3 2 2 8" xfId="23114" xr:uid="{00000000-0005-0000-0000-00005E560000}"/>
    <cellStyle name="Normal 3 2 4 2 3 2 3" xfId="23115" xr:uid="{00000000-0005-0000-0000-00005F560000}"/>
    <cellStyle name="Normal 3 2 4 2 3 2 3 2" xfId="23116" xr:uid="{00000000-0005-0000-0000-000060560000}"/>
    <cellStyle name="Normal 3 2 4 2 3 2 3 2 2" xfId="23117" xr:uid="{00000000-0005-0000-0000-000061560000}"/>
    <cellStyle name="Normal 3 2 4 2 3 2 3 2 2 2" xfId="23118" xr:uid="{00000000-0005-0000-0000-000062560000}"/>
    <cellStyle name="Normal 3 2 4 2 3 2 3 2 2 2 2" xfId="23119" xr:uid="{00000000-0005-0000-0000-000063560000}"/>
    <cellStyle name="Normal 3 2 4 2 3 2 3 2 2 3" xfId="23120" xr:uid="{00000000-0005-0000-0000-000064560000}"/>
    <cellStyle name="Normal 3 2 4 2 3 2 3 2 3" xfId="23121" xr:uid="{00000000-0005-0000-0000-000065560000}"/>
    <cellStyle name="Normal 3 2 4 2 3 2 3 2 3 2" xfId="23122" xr:uid="{00000000-0005-0000-0000-000066560000}"/>
    <cellStyle name="Normal 3 2 4 2 3 2 3 2 4" xfId="23123" xr:uid="{00000000-0005-0000-0000-000067560000}"/>
    <cellStyle name="Normal 3 2 4 2 3 2 3 3" xfId="23124" xr:uid="{00000000-0005-0000-0000-000068560000}"/>
    <cellStyle name="Normal 3 2 4 2 3 2 3 3 2" xfId="23125" xr:uid="{00000000-0005-0000-0000-000069560000}"/>
    <cellStyle name="Normal 3 2 4 2 3 2 3 3 2 2" xfId="23126" xr:uid="{00000000-0005-0000-0000-00006A560000}"/>
    <cellStyle name="Normal 3 2 4 2 3 2 3 3 3" xfId="23127" xr:uid="{00000000-0005-0000-0000-00006B560000}"/>
    <cellStyle name="Normal 3 2 4 2 3 2 3 4" xfId="23128" xr:uid="{00000000-0005-0000-0000-00006C560000}"/>
    <cellStyle name="Normal 3 2 4 2 3 2 3 4 2" xfId="23129" xr:uid="{00000000-0005-0000-0000-00006D560000}"/>
    <cellStyle name="Normal 3 2 4 2 3 2 3 5" xfId="23130" xr:uid="{00000000-0005-0000-0000-00006E560000}"/>
    <cellStyle name="Normal 3 2 4 2 3 2 4" xfId="23131" xr:uid="{00000000-0005-0000-0000-00006F560000}"/>
    <cellStyle name="Normal 3 2 4 2 3 2 4 2" xfId="23132" xr:uid="{00000000-0005-0000-0000-000070560000}"/>
    <cellStyle name="Normal 3 2 4 2 3 2 4 2 2" xfId="23133" xr:uid="{00000000-0005-0000-0000-000071560000}"/>
    <cellStyle name="Normal 3 2 4 2 3 2 4 2 2 2" xfId="23134" xr:uid="{00000000-0005-0000-0000-000072560000}"/>
    <cellStyle name="Normal 3 2 4 2 3 2 4 2 3" xfId="23135" xr:uid="{00000000-0005-0000-0000-000073560000}"/>
    <cellStyle name="Normal 3 2 4 2 3 2 4 3" xfId="23136" xr:uid="{00000000-0005-0000-0000-000074560000}"/>
    <cellStyle name="Normal 3 2 4 2 3 2 4 3 2" xfId="23137" xr:uid="{00000000-0005-0000-0000-000075560000}"/>
    <cellStyle name="Normal 3 2 4 2 3 2 4 4" xfId="23138" xr:uid="{00000000-0005-0000-0000-000076560000}"/>
    <cellStyle name="Normal 3 2 4 2 3 2 5" xfId="23139" xr:uid="{00000000-0005-0000-0000-000077560000}"/>
    <cellStyle name="Normal 3 2 4 2 3 2 5 2" xfId="23140" xr:uid="{00000000-0005-0000-0000-000078560000}"/>
    <cellStyle name="Normal 3 2 4 2 3 2 5 2 2" xfId="23141" xr:uid="{00000000-0005-0000-0000-000079560000}"/>
    <cellStyle name="Normal 3 2 4 2 3 2 5 2 2 2" xfId="23142" xr:uid="{00000000-0005-0000-0000-00007A560000}"/>
    <cellStyle name="Normal 3 2 4 2 3 2 5 2 3" xfId="23143" xr:uid="{00000000-0005-0000-0000-00007B560000}"/>
    <cellStyle name="Normal 3 2 4 2 3 2 5 3" xfId="23144" xr:uid="{00000000-0005-0000-0000-00007C560000}"/>
    <cellStyle name="Normal 3 2 4 2 3 2 5 3 2" xfId="23145" xr:uid="{00000000-0005-0000-0000-00007D560000}"/>
    <cellStyle name="Normal 3 2 4 2 3 2 5 4" xfId="23146" xr:uid="{00000000-0005-0000-0000-00007E560000}"/>
    <cellStyle name="Normal 3 2 4 2 3 2 6" xfId="23147" xr:uid="{00000000-0005-0000-0000-00007F560000}"/>
    <cellStyle name="Normal 3 2 4 2 3 2 6 2" xfId="23148" xr:uid="{00000000-0005-0000-0000-000080560000}"/>
    <cellStyle name="Normal 3 2 4 2 3 2 6 2 2" xfId="23149" xr:uid="{00000000-0005-0000-0000-000081560000}"/>
    <cellStyle name="Normal 3 2 4 2 3 2 6 3" xfId="23150" xr:uid="{00000000-0005-0000-0000-000082560000}"/>
    <cellStyle name="Normal 3 2 4 2 3 2 7" xfId="23151" xr:uid="{00000000-0005-0000-0000-000083560000}"/>
    <cellStyle name="Normal 3 2 4 2 3 2 7 2" xfId="23152" xr:uid="{00000000-0005-0000-0000-000084560000}"/>
    <cellStyle name="Normal 3 2 4 2 3 2 8" xfId="23153" xr:uid="{00000000-0005-0000-0000-000085560000}"/>
    <cellStyle name="Normal 3 2 4 2 3 2 8 2" xfId="23154" xr:uid="{00000000-0005-0000-0000-000086560000}"/>
    <cellStyle name="Normal 3 2 4 2 3 2 9" xfId="23155" xr:uid="{00000000-0005-0000-0000-000087560000}"/>
    <cellStyle name="Normal 3 2 4 2 3 3" xfId="23156" xr:uid="{00000000-0005-0000-0000-000088560000}"/>
    <cellStyle name="Normal 3 2 4 2 3 3 2" xfId="23157" xr:uid="{00000000-0005-0000-0000-000089560000}"/>
    <cellStyle name="Normal 3 2 4 2 3 3 2 2" xfId="23158" xr:uid="{00000000-0005-0000-0000-00008A560000}"/>
    <cellStyle name="Normal 3 2 4 2 3 3 2 2 2" xfId="23159" xr:uid="{00000000-0005-0000-0000-00008B560000}"/>
    <cellStyle name="Normal 3 2 4 2 3 3 2 2 2 2" xfId="23160" xr:uid="{00000000-0005-0000-0000-00008C560000}"/>
    <cellStyle name="Normal 3 2 4 2 3 3 2 2 2 2 2" xfId="23161" xr:uid="{00000000-0005-0000-0000-00008D560000}"/>
    <cellStyle name="Normal 3 2 4 2 3 3 2 2 2 3" xfId="23162" xr:uid="{00000000-0005-0000-0000-00008E560000}"/>
    <cellStyle name="Normal 3 2 4 2 3 3 2 2 3" xfId="23163" xr:uid="{00000000-0005-0000-0000-00008F560000}"/>
    <cellStyle name="Normal 3 2 4 2 3 3 2 2 3 2" xfId="23164" xr:uid="{00000000-0005-0000-0000-000090560000}"/>
    <cellStyle name="Normal 3 2 4 2 3 3 2 2 4" xfId="23165" xr:uid="{00000000-0005-0000-0000-000091560000}"/>
    <cellStyle name="Normal 3 2 4 2 3 3 2 3" xfId="23166" xr:uid="{00000000-0005-0000-0000-000092560000}"/>
    <cellStyle name="Normal 3 2 4 2 3 3 2 3 2" xfId="23167" xr:uid="{00000000-0005-0000-0000-000093560000}"/>
    <cellStyle name="Normal 3 2 4 2 3 3 2 3 2 2" xfId="23168" xr:uid="{00000000-0005-0000-0000-000094560000}"/>
    <cellStyle name="Normal 3 2 4 2 3 3 2 3 3" xfId="23169" xr:uid="{00000000-0005-0000-0000-000095560000}"/>
    <cellStyle name="Normal 3 2 4 2 3 3 2 4" xfId="23170" xr:uid="{00000000-0005-0000-0000-000096560000}"/>
    <cellStyle name="Normal 3 2 4 2 3 3 2 4 2" xfId="23171" xr:uid="{00000000-0005-0000-0000-000097560000}"/>
    <cellStyle name="Normal 3 2 4 2 3 3 2 5" xfId="23172" xr:uid="{00000000-0005-0000-0000-000098560000}"/>
    <cellStyle name="Normal 3 2 4 2 3 3 3" xfId="23173" xr:uid="{00000000-0005-0000-0000-000099560000}"/>
    <cellStyle name="Normal 3 2 4 2 3 3 3 2" xfId="23174" xr:uid="{00000000-0005-0000-0000-00009A560000}"/>
    <cellStyle name="Normal 3 2 4 2 3 3 3 2 2" xfId="23175" xr:uid="{00000000-0005-0000-0000-00009B560000}"/>
    <cellStyle name="Normal 3 2 4 2 3 3 3 2 2 2" xfId="23176" xr:uid="{00000000-0005-0000-0000-00009C560000}"/>
    <cellStyle name="Normal 3 2 4 2 3 3 3 2 3" xfId="23177" xr:uid="{00000000-0005-0000-0000-00009D560000}"/>
    <cellStyle name="Normal 3 2 4 2 3 3 3 3" xfId="23178" xr:uid="{00000000-0005-0000-0000-00009E560000}"/>
    <cellStyle name="Normal 3 2 4 2 3 3 3 3 2" xfId="23179" xr:uid="{00000000-0005-0000-0000-00009F560000}"/>
    <cellStyle name="Normal 3 2 4 2 3 3 3 4" xfId="23180" xr:uid="{00000000-0005-0000-0000-0000A0560000}"/>
    <cellStyle name="Normal 3 2 4 2 3 3 4" xfId="23181" xr:uid="{00000000-0005-0000-0000-0000A1560000}"/>
    <cellStyle name="Normal 3 2 4 2 3 3 4 2" xfId="23182" xr:uid="{00000000-0005-0000-0000-0000A2560000}"/>
    <cellStyle name="Normal 3 2 4 2 3 3 4 2 2" xfId="23183" xr:uid="{00000000-0005-0000-0000-0000A3560000}"/>
    <cellStyle name="Normal 3 2 4 2 3 3 4 2 2 2" xfId="23184" xr:uid="{00000000-0005-0000-0000-0000A4560000}"/>
    <cellStyle name="Normal 3 2 4 2 3 3 4 2 3" xfId="23185" xr:uid="{00000000-0005-0000-0000-0000A5560000}"/>
    <cellStyle name="Normal 3 2 4 2 3 3 4 3" xfId="23186" xr:uid="{00000000-0005-0000-0000-0000A6560000}"/>
    <cellStyle name="Normal 3 2 4 2 3 3 4 3 2" xfId="23187" xr:uid="{00000000-0005-0000-0000-0000A7560000}"/>
    <cellStyle name="Normal 3 2 4 2 3 3 4 4" xfId="23188" xr:uid="{00000000-0005-0000-0000-0000A8560000}"/>
    <cellStyle name="Normal 3 2 4 2 3 3 5" xfId="23189" xr:uid="{00000000-0005-0000-0000-0000A9560000}"/>
    <cellStyle name="Normal 3 2 4 2 3 3 5 2" xfId="23190" xr:uid="{00000000-0005-0000-0000-0000AA560000}"/>
    <cellStyle name="Normal 3 2 4 2 3 3 5 2 2" xfId="23191" xr:uid="{00000000-0005-0000-0000-0000AB560000}"/>
    <cellStyle name="Normal 3 2 4 2 3 3 5 3" xfId="23192" xr:uid="{00000000-0005-0000-0000-0000AC560000}"/>
    <cellStyle name="Normal 3 2 4 2 3 3 6" xfId="23193" xr:uid="{00000000-0005-0000-0000-0000AD560000}"/>
    <cellStyle name="Normal 3 2 4 2 3 3 6 2" xfId="23194" xr:uid="{00000000-0005-0000-0000-0000AE560000}"/>
    <cellStyle name="Normal 3 2 4 2 3 3 7" xfId="23195" xr:uid="{00000000-0005-0000-0000-0000AF560000}"/>
    <cellStyle name="Normal 3 2 4 2 3 3 7 2" xfId="23196" xr:uid="{00000000-0005-0000-0000-0000B0560000}"/>
    <cellStyle name="Normal 3 2 4 2 3 3 8" xfId="23197" xr:uid="{00000000-0005-0000-0000-0000B1560000}"/>
    <cellStyle name="Normal 3 2 4 2 3 4" xfId="23198" xr:uid="{00000000-0005-0000-0000-0000B2560000}"/>
    <cellStyle name="Normal 3 2 4 2 3 4 2" xfId="23199" xr:uid="{00000000-0005-0000-0000-0000B3560000}"/>
    <cellStyle name="Normal 3 2 4 2 3 4 2 2" xfId="23200" xr:uid="{00000000-0005-0000-0000-0000B4560000}"/>
    <cellStyle name="Normal 3 2 4 2 3 4 2 2 2" xfId="23201" xr:uid="{00000000-0005-0000-0000-0000B5560000}"/>
    <cellStyle name="Normal 3 2 4 2 3 4 2 2 2 2" xfId="23202" xr:uid="{00000000-0005-0000-0000-0000B6560000}"/>
    <cellStyle name="Normal 3 2 4 2 3 4 2 2 3" xfId="23203" xr:uid="{00000000-0005-0000-0000-0000B7560000}"/>
    <cellStyle name="Normal 3 2 4 2 3 4 2 3" xfId="23204" xr:uid="{00000000-0005-0000-0000-0000B8560000}"/>
    <cellStyle name="Normal 3 2 4 2 3 4 2 3 2" xfId="23205" xr:uid="{00000000-0005-0000-0000-0000B9560000}"/>
    <cellStyle name="Normal 3 2 4 2 3 4 2 4" xfId="23206" xr:uid="{00000000-0005-0000-0000-0000BA560000}"/>
    <cellStyle name="Normal 3 2 4 2 3 4 3" xfId="23207" xr:uid="{00000000-0005-0000-0000-0000BB560000}"/>
    <cellStyle name="Normal 3 2 4 2 3 4 3 2" xfId="23208" xr:uid="{00000000-0005-0000-0000-0000BC560000}"/>
    <cellStyle name="Normal 3 2 4 2 3 4 3 2 2" xfId="23209" xr:uid="{00000000-0005-0000-0000-0000BD560000}"/>
    <cellStyle name="Normal 3 2 4 2 3 4 3 3" xfId="23210" xr:uid="{00000000-0005-0000-0000-0000BE560000}"/>
    <cellStyle name="Normal 3 2 4 2 3 4 4" xfId="23211" xr:uid="{00000000-0005-0000-0000-0000BF560000}"/>
    <cellStyle name="Normal 3 2 4 2 3 4 4 2" xfId="23212" xr:uid="{00000000-0005-0000-0000-0000C0560000}"/>
    <cellStyle name="Normal 3 2 4 2 3 4 5" xfId="23213" xr:uid="{00000000-0005-0000-0000-0000C1560000}"/>
    <cellStyle name="Normal 3 2 4 2 3 5" xfId="23214" xr:uid="{00000000-0005-0000-0000-0000C2560000}"/>
    <cellStyle name="Normal 3 2 4 2 3 5 2" xfId="23215" xr:uid="{00000000-0005-0000-0000-0000C3560000}"/>
    <cellStyle name="Normal 3 2 4 2 3 5 2 2" xfId="23216" xr:uid="{00000000-0005-0000-0000-0000C4560000}"/>
    <cellStyle name="Normal 3 2 4 2 3 5 2 2 2" xfId="23217" xr:uid="{00000000-0005-0000-0000-0000C5560000}"/>
    <cellStyle name="Normal 3 2 4 2 3 5 2 3" xfId="23218" xr:uid="{00000000-0005-0000-0000-0000C6560000}"/>
    <cellStyle name="Normal 3 2 4 2 3 5 3" xfId="23219" xr:uid="{00000000-0005-0000-0000-0000C7560000}"/>
    <cellStyle name="Normal 3 2 4 2 3 5 3 2" xfId="23220" xr:uid="{00000000-0005-0000-0000-0000C8560000}"/>
    <cellStyle name="Normal 3 2 4 2 3 5 4" xfId="23221" xr:uid="{00000000-0005-0000-0000-0000C9560000}"/>
    <cellStyle name="Normal 3 2 4 2 3 6" xfId="23222" xr:uid="{00000000-0005-0000-0000-0000CA560000}"/>
    <cellStyle name="Normal 3 2 4 2 3 6 2" xfId="23223" xr:uid="{00000000-0005-0000-0000-0000CB560000}"/>
    <cellStyle name="Normal 3 2 4 2 3 6 2 2" xfId="23224" xr:uid="{00000000-0005-0000-0000-0000CC560000}"/>
    <cellStyle name="Normal 3 2 4 2 3 6 2 2 2" xfId="23225" xr:uid="{00000000-0005-0000-0000-0000CD560000}"/>
    <cellStyle name="Normal 3 2 4 2 3 6 2 3" xfId="23226" xr:uid="{00000000-0005-0000-0000-0000CE560000}"/>
    <cellStyle name="Normal 3 2 4 2 3 6 3" xfId="23227" xr:uid="{00000000-0005-0000-0000-0000CF560000}"/>
    <cellStyle name="Normal 3 2 4 2 3 6 3 2" xfId="23228" xr:uid="{00000000-0005-0000-0000-0000D0560000}"/>
    <cellStyle name="Normal 3 2 4 2 3 6 4" xfId="23229" xr:uid="{00000000-0005-0000-0000-0000D1560000}"/>
    <cellStyle name="Normal 3 2 4 2 3 7" xfId="23230" xr:uid="{00000000-0005-0000-0000-0000D2560000}"/>
    <cellStyle name="Normal 3 2 4 2 3 7 2" xfId="23231" xr:uid="{00000000-0005-0000-0000-0000D3560000}"/>
    <cellStyle name="Normal 3 2 4 2 3 7 2 2" xfId="23232" xr:uid="{00000000-0005-0000-0000-0000D4560000}"/>
    <cellStyle name="Normal 3 2 4 2 3 7 3" xfId="23233" xr:uid="{00000000-0005-0000-0000-0000D5560000}"/>
    <cellStyle name="Normal 3 2 4 2 3 8" xfId="23234" xr:uid="{00000000-0005-0000-0000-0000D6560000}"/>
    <cellStyle name="Normal 3 2 4 2 3 8 2" xfId="23235" xr:uid="{00000000-0005-0000-0000-0000D7560000}"/>
    <cellStyle name="Normal 3 2 4 2 3 9" xfId="23236" xr:uid="{00000000-0005-0000-0000-0000D8560000}"/>
    <cellStyle name="Normal 3 2 4 2 3 9 2" xfId="23237" xr:uid="{00000000-0005-0000-0000-0000D9560000}"/>
    <cellStyle name="Normal 3 2 4 2 4" xfId="23238" xr:uid="{00000000-0005-0000-0000-0000DA560000}"/>
    <cellStyle name="Normal 3 2 4 2 4 10" xfId="23239" xr:uid="{00000000-0005-0000-0000-0000DB560000}"/>
    <cellStyle name="Normal 3 2 4 2 4 2" xfId="23240" xr:uid="{00000000-0005-0000-0000-0000DC560000}"/>
    <cellStyle name="Normal 3 2 4 2 4 2 2" xfId="23241" xr:uid="{00000000-0005-0000-0000-0000DD560000}"/>
    <cellStyle name="Normal 3 2 4 2 4 2 2 2" xfId="23242" xr:uid="{00000000-0005-0000-0000-0000DE560000}"/>
    <cellStyle name="Normal 3 2 4 2 4 2 2 2 2" xfId="23243" xr:uid="{00000000-0005-0000-0000-0000DF560000}"/>
    <cellStyle name="Normal 3 2 4 2 4 2 2 2 2 2" xfId="23244" xr:uid="{00000000-0005-0000-0000-0000E0560000}"/>
    <cellStyle name="Normal 3 2 4 2 4 2 2 2 2 2 2" xfId="23245" xr:uid="{00000000-0005-0000-0000-0000E1560000}"/>
    <cellStyle name="Normal 3 2 4 2 4 2 2 2 2 2 2 2" xfId="23246" xr:uid="{00000000-0005-0000-0000-0000E2560000}"/>
    <cellStyle name="Normal 3 2 4 2 4 2 2 2 2 2 3" xfId="23247" xr:uid="{00000000-0005-0000-0000-0000E3560000}"/>
    <cellStyle name="Normal 3 2 4 2 4 2 2 2 2 3" xfId="23248" xr:uid="{00000000-0005-0000-0000-0000E4560000}"/>
    <cellStyle name="Normal 3 2 4 2 4 2 2 2 2 3 2" xfId="23249" xr:uid="{00000000-0005-0000-0000-0000E5560000}"/>
    <cellStyle name="Normal 3 2 4 2 4 2 2 2 2 4" xfId="23250" xr:uid="{00000000-0005-0000-0000-0000E6560000}"/>
    <cellStyle name="Normal 3 2 4 2 4 2 2 2 3" xfId="23251" xr:uid="{00000000-0005-0000-0000-0000E7560000}"/>
    <cellStyle name="Normal 3 2 4 2 4 2 2 2 3 2" xfId="23252" xr:uid="{00000000-0005-0000-0000-0000E8560000}"/>
    <cellStyle name="Normal 3 2 4 2 4 2 2 2 3 2 2" xfId="23253" xr:uid="{00000000-0005-0000-0000-0000E9560000}"/>
    <cellStyle name="Normal 3 2 4 2 4 2 2 2 3 3" xfId="23254" xr:uid="{00000000-0005-0000-0000-0000EA560000}"/>
    <cellStyle name="Normal 3 2 4 2 4 2 2 2 4" xfId="23255" xr:uid="{00000000-0005-0000-0000-0000EB560000}"/>
    <cellStyle name="Normal 3 2 4 2 4 2 2 2 4 2" xfId="23256" xr:uid="{00000000-0005-0000-0000-0000EC560000}"/>
    <cellStyle name="Normal 3 2 4 2 4 2 2 2 5" xfId="23257" xr:uid="{00000000-0005-0000-0000-0000ED560000}"/>
    <cellStyle name="Normal 3 2 4 2 4 2 2 3" xfId="23258" xr:uid="{00000000-0005-0000-0000-0000EE560000}"/>
    <cellStyle name="Normal 3 2 4 2 4 2 2 3 2" xfId="23259" xr:uid="{00000000-0005-0000-0000-0000EF560000}"/>
    <cellStyle name="Normal 3 2 4 2 4 2 2 3 2 2" xfId="23260" xr:uid="{00000000-0005-0000-0000-0000F0560000}"/>
    <cellStyle name="Normal 3 2 4 2 4 2 2 3 2 2 2" xfId="23261" xr:uid="{00000000-0005-0000-0000-0000F1560000}"/>
    <cellStyle name="Normal 3 2 4 2 4 2 2 3 2 3" xfId="23262" xr:uid="{00000000-0005-0000-0000-0000F2560000}"/>
    <cellStyle name="Normal 3 2 4 2 4 2 2 3 3" xfId="23263" xr:uid="{00000000-0005-0000-0000-0000F3560000}"/>
    <cellStyle name="Normal 3 2 4 2 4 2 2 3 3 2" xfId="23264" xr:uid="{00000000-0005-0000-0000-0000F4560000}"/>
    <cellStyle name="Normal 3 2 4 2 4 2 2 3 4" xfId="23265" xr:uid="{00000000-0005-0000-0000-0000F5560000}"/>
    <cellStyle name="Normal 3 2 4 2 4 2 2 4" xfId="23266" xr:uid="{00000000-0005-0000-0000-0000F6560000}"/>
    <cellStyle name="Normal 3 2 4 2 4 2 2 4 2" xfId="23267" xr:uid="{00000000-0005-0000-0000-0000F7560000}"/>
    <cellStyle name="Normal 3 2 4 2 4 2 2 4 2 2" xfId="23268" xr:uid="{00000000-0005-0000-0000-0000F8560000}"/>
    <cellStyle name="Normal 3 2 4 2 4 2 2 4 2 2 2" xfId="23269" xr:uid="{00000000-0005-0000-0000-0000F9560000}"/>
    <cellStyle name="Normal 3 2 4 2 4 2 2 4 2 3" xfId="23270" xr:uid="{00000000-0005-0000-0000-0000FA560000}"/>
    <cellStyle name="Normal 3 2 4 2 4 2 2 4 3" xfId="23271" xr:uid="{00000000-0005-0000-0000-0000FB560000}"/>
    <cellStyle name="Normal 3 2 4 2 4 2 2 4 3 2" xfId="23272" xr:uid="{00000000-0005-0000-0000-0000FC560000}"/>
    <cellStyle name="Normal 3 2 4 2 4 2 2 4 4" xfId="23273" xr:uid="{00000000-0005-0000-0000-0000FD560000}"/>
    <cellStyle name="Normal 3 2 4 2 4 2 2 5" xfId="23274" xr:uid="{00000000-0005-0000-0000-0000FE560000}"/>
    <cellStyle name="Normal 3 2 4 2 4 2 2 5 2" xfId="23275" xr:uid="{00000000-0005-0000-0000-0000FF560000}"/>
    <cellStyle name="Normal 3 2 4 2 4 2 2 5 2 2" xfId="23276" xr:uid="{00000000-0005-0000-0000-000000570000}"/>
    <cellStyle name="Normal 3 2 4 2 4 2 2 5 3" xfId="23277" xr:uid="{00000000-0005-0000-0000-000001570000}"/>
    <cellStyle name="Normal 3 2 4 2 4 2 2 6" xfId="23278" xr:uid="{00000000-0005-0000-0000-000002570000}"/>
    <cellStyle name="Normal 3 2 4 2 4 2 2 6 2" xfId="23279" xr:uid="{00000000-0005-0000-0000-000003570000}"/>
    <cellStyle name="Normal 3 2 4 2 4 2 2 7" xfId="23280" xr:uid="{00000000-0005-0000-0000-000004570000}"/>
    <cellStyle name="Normal 3 2 4 2 4 2 2 7 2" xfId="23281" xr:uid="{00000000-0005-0000-0000-000005570000}"/>
    <cellStyle name="Normal 3 2 4 2 4 2 2 8" xfId="23282" xr:uid="{00000000-0005-0000-0000-000006570000}"/>
    <cellStyle name="Normal 3 2 4 2 4 2 3" xfId="23283" xr:uid="{00000000-0005-0000-0000-000007570000}"/>
    <cellStyle name="Normal 3 2 4 2 4 2 3 2" xfId="23284" xr:uid="{00000000-0005-0000-0000-000008570000}"/>
    <cellStyle name="Normal 3 2 4 2 4 2 3 2 2" xfId="23285" xr:uid="{00000000-0005-0000-0000-000009570000}"/>
    <cellStyle name="Normal 3 2 4 2 4 2 3 2 2 2" xfId="23286" xr:uid="{00000000-0005-0000-0000-00000A570000}"/>
    <cellStyle name="Normal 3 2 4 2 4 2 3 2 2 2 2" xfId="23287" xr:uid="{00000000-0005-0000-0000-00000B570000}"/>
    <cellStyle name="Normal 3 2 4 2 4 2 3 2 2 3" xfId="23288" xr:uid="{00000000-0005-0000-0000-00000C570000}"/>
    <cellStyle name="Normal 3 2 4 2 4 2 3 2 3" xfId="23289" xr:uid="{00000000-0005-0000-0000-00000D570000}"/>
    <cellStyle name="Normal 3 2 4 2 4 2 3 2 3 2" xfId="23290" xr:uid="{00000000-0005-0000-0000-00000E570000}"/>
    <cellStyle name="Normal 3 2 4 2 4 2 3 2 4" xfId="23291" xr:uid="{00000000-0005-0000-0000-00000F570000}"/>
    <cellStyle name="Normal 3 2 4 2 4 2 3 3" xfId="23292" xr:uid="{00000000-0005-0000-0000-000010570000}"/>
    <cellStyle name="Normal 3 2 4 2 4 2 3 3 2" xfId="23293" xr:uid="{00000000-0005-0000-0000-000011570000}"/>
    <cellStyle name="Normal 3 2 4 2 4 2 3 3 2 2" xfId="23294" xr:uid="{00000000-0005-0000-0000-000012570000}"/>
    <cellStyle name="Normal 3 2 4 2 4 2 3 3 3" xfId="23295" xr:uid="{00000000-0005-0000-0000-000013570000}"/>
    <cellStyle name="Normal 3 2 4 2 4 2 3 4" xfId="23296" xr:uid="{00000000-0005-0000-0000-000014570000}"/>
    <cellStyle name="Normal 3 2 4 2 4 2 3 4 2" xfId="23297" xr:uid="{00000000-0005-0000-0000-000015570000}"/>
    <cellStyle name="Normal 3 2 4 2 4 2 3 5" xfId="23298" xr:uid="{00000000-0005-0000-0000-000016570000}"/>
    <cellStyle name="Normal 3 2 4 2 4 2 4" xfId="23299" xr:uid="{00000000-0005-0000-0000-000017570000}"/>
    <cellStyle name="Normal 3 2 4 2 4 2 4 2" xfId="23300" xr:uid="{00000000-0005-0000-0000-000018570000}"/>
    <cellStyle name="Normal 3 2 4 2 4 2 4 2 2" xfId="23301" xr:uid="{00000000-0005-0000-0000-000019570000}"/>
    <cellStyle name="Normal 3 2 4 2 4 2 4 2 2 2" xfId="23302" xr:uid="{00000000-0005-0000-0000-00001A570000}"/>
    <cellStyle name="Normal 3 2 4 2 4 2 4 2 3" xfId="23303" xr:uid="{00000000-0005-0000-0000-00001B570000}"/>
    <cellStyle name="Normal 3 2 4 2 4 2 4 3" xfId="23304" xr:uid="{00000000-0005-0000-0000-00001C570000}"/>
    <cellStyle name="Normal 3 2 4 2 4 2 4 3 2" xfId="23305" xr:uid="{00000000-0005-0000-0000-00001D570000}"/>
    <cellStyle name="Normal 3 2 4 2 4 2 4 4" xfId="23306" xr:uid="{00000000-0005-0000-0000-00001E570000}"/>
    <cellStyle name="Normal 3 2 4 2 4 2 5" xfId="23307" xr:uid="{00000000-0005-0000-0000-00001F570000}"/>
    <cellStyle name="Normal 3 2 4 2 4 2 5 2" xfId="23308" xr:uid="{00000000-0005-0000-0000-000020570000}"/>
    <cellStyle name="Normal 3 2 4 2 4 2 5 2 2" xfId="23309" xr:uid="{00000000-0005-0000-0000-000021570000}"/>
    <cellStyle name="Normal 3 2 4 2 4 2 5 2 2 2" xfId="23310" xr:uid="{00000000-0005-0000-0000-000022570000}"/>
    <cellStyle name="Normal 3 2 4 2 4 2 5 2 3" xfId="23311" xr:uid="{00000000-0005-0000-0000-000023570000}"/>
    <cellStyle name="Normal 3 2 4 2 4 2 5 3" xfId="23312" xr:uid="{00000000-0005-0000-0000-000024570000}"/>
    <cellStyle name="Normal 3 2 4 2 4 2 5 3 2" xfId="23313" xr:uid="{00000000-0005-0000-0000-000025570000}"/>
    <cellStyle name="Normal 3 2 4 2 4 2 5 4" xfId="23314" xr:uid="{00000000-0005-0000-0000-000026570000}"/>
    <cellStyle name="Normal 3 2 4 2 4 2 6" xfId="23315" xr:uid="{00000000-0005-0000-0000-000027570000}"/>
    <cellStyle name="Normal 3 2 4 2 4 2 6 2" xfId="23316" xr:uid="{00000000-0005-0000-0000-000028570000}"/>
    <cellStyle name="Normal 3 2 4 2 4 2 6 2 2" xfId="23317" xr:uid="{00000000-0005-0000-0000-000029570000}"/>
    <cellStyle name="Normal 3 2 4 2 4 2 6 3" xfId="23318" xr:uid="{00000000-0005-0000-0000-00002A570000}"/>
    <cellStyle name="Normal 3 2 4 2 4 2 7" xfId="23319" xr:uid="{00000000-0005-0000-0000-00002B570000}"/>
    <cellStyle name="Normal 3 2 4 2 4 2 7 2" xfId="23320" xr:uid="{00000000-0005-0000-0000-00002C570000}"/>
    <cellStyle name="Normal 3 2 4 2 4 2 8" xfId="23321" xr:uid="{00000000-0005-0000-0000-00002D570000}"/>
    <cellStyle name="Normal 3 2 4 2 4 2 8 2" xfId="23322" xr:uid="{00000000-0005-0000-0000-00002E570000}"/>
    <cellStyle name="Normal 3 2 4 2 4 2 9" xfId="23323" xr:uid="{00000000-0005-0000-0000-00002F570000}"/>
    <cellStyle name="Normal 3 2 4 2 4 3" xfId="23324" xr:uid="{00000000-0005-0000-0000-000030570000}"/>
    <cellStyle name="Normal 3 2 4 2 4 3 2" xfId="23325" xr:uid="{00000000-0005-0000-0000-000031570000}"/>
    <cellStyle name="Normal 3 2 4 2 4 3 2 2" xfId="23326" xr:uid="{00000000-0005-0000-0000-000032570000}"/>
    <cellStyle name="Normal 3 2 4 2 4 3 2 2 2" xfId="23327" xr:uid="{00000000-0005-0000-0000-000033570000}"/>
    <cellStyle name="Normal 3 2 4 2 4 3 2 2 2 2" xfId="23328" xr:uid="{00000000-0005-0000-0000-000034570000}"/>
    <cellStyle name="Normal 3 2 4 2 4 3 2 2 2 2 2" xfId="23329" xr:uid="{00000000-0005-0000-0000-000035570000}"/>
    <cellStyle name="Normal 3 2 4 2 4 3 2 2 2 3" xfId="23330" xr:uid="{00000000-0005-0000-0000-000036570000}"/>
    <cellStyle name="Normal 3 2 4 2 4 3 2 2 3" xfId="23331" xr:uid="{00000000-0005-0000-0000-000037570000}"/>
    <cellStyle name="Normal 3 2 4 2 4 3 2 2 3 2" xfId="23332" xr:uid="{00000000-0005-0000-0000-000038570000}"/>
    <cellStyle name="Normal 3 2 4 2 4 3 2 2 4" xfId="23333" xr:uid="{00000000-0005-0000-0000-000039570000}"/>
    <cellStyle name="Normal 3 2 4 2 4 3 2 3" xfId="23334" xr:uid="{00000000-0005-0000-0000-00003A570000}"/>
    <cellStyle name="Normal 3 2 4 2 4 3 2 3 2" xfId="23335" xr:uid="{00000000-0005-0000-0000-00003B570000}"/>
    <cellStyle name="Normal 3 2 4 2 4 3 2 3 2 2" xfId="23336" xr:uid="{00000000-0005-0000-0000-00003C570000}"/>
    <cellStyle name="Normal 3 2 4 2 4 3 2 3 3" xfId="23337" xr:uid="{00000000-0005-0000-0000-00003D570000}"/>
    <cellStyle name="Normal 3 2 4 2 4 3 2 4" xfId="23338" xr:uid="{00000000-0005-0000-0000-00003E570000}"/>
    <cellStyle name="Normal 3 2 4 2 4 3 2 4 2" xfId="23339" xr:uid="{00000000-0005-0000-0000-00003F570000}"/>
    <cellStyle name="Normal 3 2 4 2 4 3 2 5" xfId="23340" xr:uid="{00000000-0005-0000-0000-000040570000}"/>
    <cellStyle name="Normal 3 2 4 2 4 3 3" xfId="23341" xr:uid="{00000000-0005-0000-0000-000041570000}"/>
    <cellStyle name="Normal 3 2 4 2 4 3 3 2" xfId="23342" xr:uid="{00000000-0005-0000-0000-000042570000}"/>
    <cellStyle name="Normal 3 2 4 2 4 3 3 2 2" xfId="23343" xr:uid="{00000000-0005-0000-0000-000043570000}"/>
    <cellStyle name="Normal 3 2 4 2 4 3 3 2 2 2" xfId="23344" xr:uid="{00000000-0005-0000-0000-000044570000}"/>
    <cellStyle name="Normal 3 2 4 2 4 3 3 2 3" xfId="23345" xr:uid="{00000000-0005-0000-0000-000045570000}"/>
    <cellStyle name="Normal 3 2 4 2 4 3 3 3" xfId="23346" xr:uid="{00000000-0005-0000-0000-000046570000}"/>
    <cellStyle name="Normal 3 2 4 2 4 3 3 3 2" xfId="23347" xr:uid="{00000000-0005-0000-0000-000047570000}"/>
    <cellStyle name="Normal 3 2 4 2 4 3 3 4" xfId="23348" xr:uid="{00000000-0005-0000-0000-000048570000}"/>
    <cellStyle name="Normal 3 2 4 2 4 3 4" xfId="23349" xr:uid="{00000000-0005-0000-0000-000049570000}"/>
    <cellStyle name="Normal 3 2 4 2 4 3 4 2" xfId="23350" xr:uid="{00000000-0005-0000-0000-00004A570000}"/>
    <cellStyle name="Normal 3 2 4 2 4 3 4 2 2" xfId="23351" xr:uid="{00000000-0005-0000-0000-00004B570000}"/>
    <cellStyle name="Normal 3 2 4 2 4 3 4 2 2 2" xfId="23352" xr:uid="{00000000-0005-0000-0000-00004C570000}"/>
    <cellStyle name="Normal 3 2 4 2 4 3 4 2 3" xfId="23353" xr:uid="{00000000-0005-0000-0000-00004D570000}"/>
    <cellStyle name="Normal 3 2 4 2 4 3 4 3" xfId="23354" xr:uid="{00000000-0005-0000-0000-00004E570000}"/>
    <cellStyle name="Normal 3 2 4 2 4 3 4 3 2" xfId="23355" xr:uid="{00000000-0005-0000-0000-00004F570000}"/>
    <cellStyle name="Normal 3 2 4 2 4 3 4 4" xfId="23356" xr:uid="{00000000-0005-0000-0000-000050570000}"/>
    <cellStyle name="Normal 3 2 4 2 4 3 5" xfId="23357" xr:uid="{00000000-0005-0000-0000-000051570000}"/>
    <cellStyle name="Normal 3 2 4 2 4 3 5 2" xfId="23358" xr:uid="{00000000-0005-0000-0000-000052570000}"/>
    <cellStyle name="Normal 3 2 4 2 4 3 5 2 2" xfId="23359" xr:uid="{00000000-0005-0000-0000-000053570000}"/>
    <cellStyle name="Normal 3 2 4 2 4 3 5 3" xfId="23360" xr:uid="{00000000-0005-0000-0000-000054570000}"/>
    <cellStyle name="Normal 3 2 4 2 4 3 6" xfId="23361" xr:uid="{00000000-0005-0000-0000-000055570000}"/>
    <cellStyle name="Normal 3 2 4 2 4 3 6 2" xfId="23362" xr:uid="{00000000-0005-0000-0000-000056570000}"/>
    <cellStyle name="Normal 3 2 4 2 4 3 7" xfId="23363" xr:uid="{00000000-0005-0000-0000-000057570000}"/>
    <cellStyle name="Normal 3 2 4 2 4 3 7 2" xfId="23364" xr:uid="{00000000-0005-0000-0000-000058570000}"/>
    <cellStyle name="Normal 3 2 4 2 4 3 8" xfId="23365" xr:uid="{00000000-0005-0000-0000-000059570000}"/>
    <cellStyle name="Normal 3 2 4 2 4 4" xfId="23366" xr:uid="{00000000-0005-0000-0000-00005A570000}"/>
    <cellStyle name="Normal 3 2 4 2 4 4 2" xfId="23367" xr:uid="{00000000-0005-0000-0000-00005B570000}"/>
    <cellStyle name="Normal 3 2 4 2 4 4 2 2" xfId="23368" xr:uid="{00000000-0005-0000-0000-00005C570000}"/>
    <cellStyle name="Normal 3 2 4 2 4 4 2 2 2" xfId="23369" xr:uid="{00000000-0005-0000-0000-00005D570000}"/>
    <cellStyle name="Normal 3 2 4 2 4 4 2 2 2 2" xfId="23370" xr:uid="{00000000-0005-0000-0000-00005E570000}"/>
    <cellStyle name="Normal 3 2 4 2 4 4 2 2 3" xfId="23371" xr:uid="{00000000-0005-0000-0000-00005F570000}"/>
    <cellStyle name="Normal 3 2 4 2 4 4 2 3" xfId="23372" xr:uid="{00000000-0005-0000-0000-000060570000}"/>
    <cellStyle name="Normal 3 2 4 2 4 4 2 3 2" xfId="23373" xr:uid="{00000000-0005-0000-0000-000061570000}"/>
    <cellStyle name="Normal 3 2 4 2 4 4 2 4" xfId="23374" xr:uid="{00000000-0005-0000-0000-000062570000}"/>
    <cellStyle name="Normal 3 2 4 2 4 4 3" xfId="23375" xr:uid="{00000000-0005-0000-0000-000063570000}"/>
    <cellStyle name="Normal 3 2 4 2 4 4 3 2" xfId="23376" xr:uid="{00000000-0005-0000-0000-000064570000}"/>
    <cellStyle name="Normal 3 2 4 2 4 4 3 2 2" xfId="23377" xr:uid="{00000000-0005-0000-0000-000065570000}"/>
    <cellStyle name="Normal 3 2 4 2 4 4 3 3" xfId="23378" xr:uid="{00000000-0005-0000-0000-000066570000}"/>
    <cellStyle name="Normal 3 2 4 2 4 4 4" xfId="23379" xr:uid="{00000000-0005-0000-0000-000067570000}"/>
    <cellStyle name="Normal 3 2 4 2 4 4 4 2" xfId="23380" xr:uid="{00000000-0005-0000-0000-000068570000}"/>
    <cellStyle name="Normal 3 2 4 2 4 4 5" xfId="23381" xr:uid="{00000000-0005-0000-0000-000069570000}"/>
    <cellStyle name="Normal 3 2 4 2 4 5" xfId="23382" xr:uid="{00000000-0005-0000-0000-00006A570000}"/>
    <cellStyle name="Normal 3 2 4 2 4 5 2" xfId="23383" xr:uid="{00000000-0005-0000-0000-00006B570000}"/>
    <cellStyle name="Normal 3 2 4 2 4 5 2 2" xfId="23384" xr:uid="{00000000-0005-0000-0000-00006C570000}"/>
    <cellStyle name="Normal 3 2 4 2 4 5 2 2 2" xfId="23385" xr:uid="{00000000-0005-0000-0000-00006D570000}"/>
    <cellStyle name="Normal 3 2 4 2 4 5 2 3" xfId="23386" xr:uid="{00000000-0005-0000-0000-00006E570000}"/>
    <cellStyle name="Normal 3 2 4 2 4 5 3" xfId="23387" xr:uid="{00000000-0005-0000-0000-00006F570000}"/>
    <cellStyle name="Normal 3 2 4 2 4 5 3 2" xfId="23388" xr:uid="{00000000-0005-0000-0000-000070570000}"/>
    <cellStyle name="Normal 3 2 4 2 4 5 4" xfId="23389" xr:uid="{00000000-0005-0000-0000-000071570000}"/>
    <cellStyle name="Normal 3 2 4 2 4 6" xfId="23390" xr:uid="{00000000-0005-0000-0000-000072570000}"/>
    <cellStyle name="Normal 3 2 4 2 4 6 2" xfId="23391" xr:uid="{00000000-0005-0000-0000-000073570000}"/>
    <cellStyle name="Normal 3 2 4 2 4 6 2 2" xfId="23392" xr:uid="{00000000-0005-0000-0000-000074570000}"/>
    <cellStyle name="Normal 3 2 4 2 4 6 2 2 2" xfId="23393" xr:uid="{00000000-0005-0000-0000-000075570000}"/>
    <cellStyle name="Normal 3 2 4 2 4 6 2 3" xfId="23394" xr:uid="{00000000-0005-0000-0000-000076570000}"/>
    <cellStyle name="Normal 3 2 4 2 4 6 3" xfId="23395" xr:uid="{00000000-0005-0000-0000-000077570000}"/>
    <cellStyle name="Normal 3 2 4 2 4 6 3 2" xfId="23396" xr:uid="{00000000-0005-0000-0000-000078570000}"/>
    <cellStyle name="Normal 3 2 4 2 4 6 4" xfId="23397" xr:uid="{00000000-0005-0000-0000-000079570000}"/>
    <cellStyle name="Normal 3 2 4 2 4 7" xfId="23398" xr:uid="{00000000-0005-0000-0000-00007A570000}"/>
    <cellStyle name="Normal 3 2 4 2 4 7 2" xfId="23399" xr:uid="{00000000-0005-0000-0000-00007B570000}"/>
    <cellStyle name="Normal 3 2 4 2 4 7 2 2" xfId="23400" xr:uid="{00000000-0005-0000-0000-00007C570000}"/>
    <cellStyle name="Normal 3 2 4 2 4 7 3" xfId="23401" xr:uid="{00000000-0005-0000-0000-00007D570000}"/>
    <cellStyle name="Normal 3 2 4 2 4 8" xfId="23402" xr:uid="{00000000-0005-0000-0000-00007E570000}"/>
    <cellStyle name="Normal 3 2 4 2 4 8 2" xfId="23403" xr:uid="{00000000-0005-0000-0000-00007F570000}"/>
    <cellStyle name="Normal 3 2 4 2 4 9" xfId="23404" xr:uid="{00000000-0005-0000-0000-000080570000}"/>
    <cellStyle name="Normal 3 2 4 2 4 9 2" xfId="23405" xr:uid="{00000000-0005-0000-0000-000081570000}"/>
    <cellStyle name="Normal 3 2 4 2 5" xfId="23406" xr:uid="{00000000-0005-0000-0000-000082570000}"/>
    <cellStyle name="Normal 3 2 4 2 5 2" xfId="23407" xr:uid="{00000000-0005-0000-0000-000083570000}"/>
    <cellStyle name="Normal 3 2 4 2 5 2 2" xfId="23408" xr:uid="{00000000-0005-0000-0000-000084570000}"/>
    <cellStyle name="Normal 3 2 4 2 5 2 2 2" xfId="23409" xr:uid="{00000000-0005-0000-0000-000085570000}"/>
    <cellStyle name="Normal 3 2 4 2 5 2 2 2 2" xfId="23410" xr:uid="{00000000-0005-0000-0000-000086570000}"/>
    <cellStyle name="Normal 3 2 4 2 5 2 2 2 2 2" xfId="23411" xr:uid="{00000000-0005-0000-0000-000087570000}"/>
    <cellStyle name="Normal 3 2 4 2 5 2 2 2 2 2 2" xfId="23412" xr:uid="{00000000-0005-0000-0000-000088570000}"/>
    <cellStyle name="Normal 3 2 4 2 5 2 2 2 2 3" xfId="23413" xr:uid="{00000000-0005-0000-0000-000089570000}"/>
    <cellStyle name="Normal 3 2 4 2 5 2 2 2 3" xfId="23414" xr:uid="{00000000-0005-0000-0000-00008A570000}"/>
    <cellStyle name="Normal 3 2 4 2 5 2 2 2 3 2" xfId="23415" xr:uid="{00000000-0005-0000-0000-00008B570000}"/>
    <cellStyle name="Normal 3 2 4 2 5 2 2 2 4" xfId="23416" xr:uid="{00000000-0005-0000-0000-00008C570000}"/>
    <cellStyle name="Normal 3 2 4 2 5 2 2 3" xfId="23417" xr:uid="{00000000-0005-0000-0000-00008D570000}"/>
    <cellStyle name="Normal 3 2 4 2 5 2 2 3 2" xfId="23418" xr:uid="{00000000-0005-0000-0000-00008E570000}"/>
    <cellStyle name="Normal 3 2 4 2 5 2 2 3 2 2" xfId="23419" xr:uid="{00000000-0005-0000-0000-00008F570000}"/>
    <cellStyle name="Normal 3 2 4 2 5 2 2 3 3" xfId="23420" xr:uid="{00000000-0005-0000-0000-000090570000}"/>
    <cellStyle name="Normal 3 2 4 2 5 2 2 4" xfId="23421" xr:uid="{00000000-0005-0000-0000-000091570000}"/>
    <cellStyle name="Normal 3 2 4 2 5 2 2 4 2" xfId="23422" xr:uid="{00000000-0005-0000-0000-000092570000}"/>
    <cellStyle name="Normal 3 2 4 2 5 2 2 5" xfId="23423" xr:uid="{00000000-0005-0000-0000-000093570000}"/>
    <cellStyle name="Normal 3 2 4 2 5 2 3" xfId="23424" xr:uid="{00000000-0005-0000-0000-000094570000}"/>
    <cellStyle name="Normal 3 2 4 2 5 2 3 2" xfId="23425" xr:uid="{00000000-0005-0000-0000-000095570000}"/>
    <cellStyle name="Normal 3 2 4 2 5 2 3 2 2" xfId="23426" xr:uid="{00000000-0005-0000-0000-000096570000}"/>
    <cellStyle name="Normal 3 2 4 2 5 2 3 2 2 2" xfId="23427" xr:uid="{00000000-0005-0000-0000-000097570000}"/>
    <cellStyle name="Normal 3 2 4 2 5 2 3 2 3" xfId="23428" xr:uid="{00000000-0005-0000-0000-000098570000}"/>
    <cellStyle name="Normal 3 2 4 2 5 2 3 3" xfId="23429" xr:uid="{00000000-0005-0000-0000-000099570000}"/>
    <cellStyle name="Normal 3 2 4 2 5 2 3 3 2" xfId="23430" xr:uid="{00000000-0005-0000-0000-00009A570000}"/>
    <cellStyle name="Normal 3 2 4 2 5 2 3 4" xfId="23431" xr:uid="{00000000-0005-0000-0000-00009B570000}"/>
    <cellStyle name="Normal 3 2 4 2 5 2 4" xfId="23432" xr:uid="{00000000-0005-0000-0000-00009C570000}"/>
    <cellStyle name="Normal 3 2 4 2 5 2 4 2" xfId="23433" xr:uid="{00000000-0005-0000-0000-00009D570000}"/>
    <cellStyle name="Normal 3 2 4 2 5 2 4 2 2" xfId="23434" xr:uid="{00000000-0005-0000-0000-00009E570000}"/>
    <cellStyle name="Normal 3 2 4 2 5 2 4 2 2 2" xfId="23435" xr:uid="{00000000-0005-0000-0000-00009F570000}"/>
    <cellStyle name="Normal 3 2 4 2 5 2 4 2 3" xfId="23436" xr:uid="{00000000-0005-0000-0000-0000A0570000}"/>
    <cellStyle name="Normal 3 2 4 2 5 2 4 3" xfId="23437" xr:uid="{00000000-0005-0000-0000-0000A1570000}"/>
    <cellStyle name="Normal 3 2 4 2 5 2 4 3 2" xfId="23438" xr:uid="{00000000-0005-0000-0000-0000A2570000}"/>
    <cellStyle name="Normal 3 2 4 2 5 2 4 4" xfId="23439" xr:uid="{00000000-0005-0000-0000-0000A3570000}"/>
    <cellStyle name="Normal 3 2 4 2 5 2 5" xfId="23440" xr:uid="{00000000-0005-0000-0000-0000A4570000}"/>
    <cellStyle name="Normal 3 2 4 2 5 2 5 2" xfId="23441" xr:uid="{00000000-0005-0000-0000-0000A5570000}"/>
    <cellStyle name="Normal 3 2 4 2 5 2 5 2 2" xfId="23442" xr:uid="{00000000-0005-0000-0000-0000A6570000}"/>
    <cellStyle name="Normal 3 2 4 2 5 2 5 3" xfId="23443" xr:uid="{00000000-0005-0000-0000-0000A7570000}"/>
    <cellStyle name="Normal 3 2 4 2 5 2 6" xfId="23444" xr:uid="{00000000-0005-0000-0000-0000A8570000}"/>
    <cellStyle name="Normal 3 2 4 2 5 2 6 2" xfId="23445" xr:uid="{00000000-0005-0000-0000-0000A9570000}"/>
    <cellStyle name="Normal 3 2 4 2 5 2 7" xfId="23446" xr:uid="{00000000-0005-0000-0000-0000AA570000}"/>
    <cellStyle name="Normal 3 2 4 2 5 2 7 2" xfId="23447" xr:uid="{00000000-0005-0000-0000-0000AB570000}"/>
    <cellStyle name="Normal 3 2 4 2 5 2 8" xfId="23448" xr:uid="{00000000-0005-0000-0000-0000AC570000}"/>
    <cellStyle name="Normal 3 2 4 2 5 3" xfId="23449" xr:uid="{00000000-0005-0000-0000-0000AD570000}"/>
    <cellStyle name="Normal 3 2 4 2 5 3 2" xfId="23450" xr:uid="{00000000-0005-0000-0000-0000AE570000}"/>
    <cellStyle name="Normal 3 2 4 2 5 3 2 2" xfId="23451" xr:uid="{00000000-0005-0000-0000-0000AF570000}"/>
    <cellStyle name="Normal 3 2 4 2 5 3 2 2 2" xfId="23452" xr:uid="{00000000-0005-0000-0000-0000B0570000}"/>
    <cellStyle name="Normal 3 2 4 2 5 3 2 2 2 2" xfId="23453" xr:uid="{00000000-0005-0000-0000-0000B1570000}"/>
    <cellStyle name="Normal 3 2 4 2 5 3 2 2 3" xfId="23454" xr:uid="{00000000-0005-0000-0000-0000B2570000}"/>
    <cellStyle name="Normal 3 2 4 2 5 3 2 3" xfId="23455" xr:uid="{00000000-0005-0000-0000-0000B3570000}"/>
    <cellStyle name="Normal 3 2 4 2 5 3 2 3 2" xfId="23456" xr:uid="{00000000-0005-0000-0000-0000B4570000}"/>
    <cellStyle name="Normal 3 2 4 2 5 3 2 4" xfId="23457" xr:uid="{00000000-0005-0000-0000-0000B5570000}"/>
    <cellStyle name="Normal 3 2 4 2 5 3 3" xfId="23458" xr:uid="{00000000-0005-0000-0000-0000B6570000}"/>
    <cellStyle name="Normal 3 2 4 2 5 3 3 2" xfId="23459" xr:uid="{00000000-0005-0000-0000-0000B7570000}"/>
    <cellStyle name="Normal 3 2 4 2 5 3 3 2 2" xfId="23460" xr:uid="{00000000-0005-0000-0000-0000B8570000}"/>
    <cellStyle name="Normal 3 2 4 2 5 3 3 3" xfId="23461" xr:uid="{00000000-0005-0000-0000-0000B9570000}"/>
    <cellStyle name="Normal 3 2 4 2 5 3 4" xfId="23462" xr:uid="{00000000-0005-0000-0000-0000BA570000}"/>
    <cellStyle name="Normal 3 2 4 2 5 3 4 2" xfId="23463" xr:uid="{00000000-0005-0000-0000-0000BB570000}"/>
    <cellStyle name="Normal 3 2 4 2 5 3 5" xfId="23464" xr:uid="{00000000-0005-0000-0000-0000BC570000}"/>
    <cellStyle name="Normal 3 2 4 2 5 4" xfId="23465" xr:uid="{00000000-0005-0000-0000-0000BD570000}"/>
    <cellStyle name="Normal 3 2 4 2 5 4 2" xfId="23466" xr:uid="{00000000-0005-0000-0000-0000BE570000}"/>
    <cellStyle name="Normal 3 2 4 2 5 4 2 2" xfId="23467" xr:uid="{00000000-0005-0000-0000-0000BF570000}"/>
    <cellStyle name="Normal 3 2 4 2 5 4 2 2 2" xfId="23468" xr:uid="{00000000-0005-0000-0000-0000C0570000}"/>
    <cellStyle name="Normal 3 2 4 2 5 4 2 3" xfId="23469" xr:uid="{00000000-0005-0000-0000-0000C1570000}"/>
    <cellStyle name="Normal 3 2 4 2 5 4 3" xfId="23470" xr:uid="{00000000-0005-0000-0000-0000C2570000}"/>
    <cellStyle name="Normal 3 2 4 2 5 4 3 2" xfId="23471" xr:uid="{00000000-0005-0000-0000-0000C3570000}"/>
    <cellStyle name="Normal 3 2 4 2 5 4 4" xfId="23472" xr:uid="{00000000-0005-0000-0000-0000C4570000}"/>
    <cellStyle name="Normal 3 2 4 2 5 5" xfId="23473" xr:uid="{00000000-0005-0000-0000-0000C5570000}"/>
    <cellStyle name="Normal 3 2 4 2 5 5 2" xfId="23474" xr:uid="{00000000-0005-0000-0000-0000C6570000}"/>
    <cellStyle name="Normal 3 2 4 2 5 5 2 2" xfId="23475" xr:uid="{00000000-0005-0000-0000-0000C7570000}"/>
    <cellStyle name="Normal 3 2 4 2 5 5 2 2 2" xfId="23476" xr:uid="{00000000-0005-0000-0000-0000C8570000}"/>
    <cellStyle name="Normal 3 2 4 2 5 5 2 3" xfId="23477" xr:uid="{00000000-0005-0000-0000-0000C9570000}"/>
    <cellStyle name="Normal 3 2 4 2 5 5 3" xfId="23478" xr:uid="{00000000-0005-0000-0000-0000CA570000}"/>
    <cellStyle name="Normal 3 2 4 2 5 5 3 2" xfId="23479" xr:uid="{00000000-0005-0000-0000-0000CB570000}"/>
    <cellStyle name="Normal 3 2 4 2 5 5 4" xfId="23480" xr:uid="{00000000-0005-0000-0000-0000CC570000}"/>
    <cellStyle name="Normal 3 2 4 2 5 6" xfId="23481" xr:uid="{00000000-0005-0000-0000-0000CD570000}"/>
    <cellStyle name="Normal 3 2 4 2 5 6 2" xfId="23482" xr:uid="{00000000-0005-0000-0000-0000CE570000}"/>
    <cellStyle name="Normal 3 2 4 2 5 6 2 2" xfId="23483" xr:uid="{00000000-0005-0000-0000-0000CF570000}"/>
    <cellStyle name="Normal 3 2 4 2 5 6 3" xfId="23484" xr:uid="{00000000-0005-0000-0000-0000D0570000}"/>
    <cellStyle name="Normal 3 2 4 2 5 7" xfId="23485" xr:uid="{00000000-0005-0000-0000-0000D1570000}"/>
    <cellStyle name="Normal 3 2 4 2 5 7 2" xfId="23486" xr:uid="{00000000-0005-0000-0000-0000D2570000}"/>
    <cellStyle name="Normal 3 2 4 2 5 8" xfId="23487" xr:uid="{00000000-0005-0000-0000-0000D3570000}"/>
    <cellStyle name="Normal 3 2 4 2 5 8 2" xfId="23488" xr:uid="{00000000-0005-0000-0000-0000D4570000}"/>
    <cellStyle name="Normal 3 2 4 2 5 9" xfId="23489" xr:uid="{00000000-0005-0000-0000-0000D5570000}"/>
    <cellStyle name="Normal 3 2 4 2 6" xfId="23490" xr:uid="{00000000-0005-0000-0000-0000D6570000}"/>
    <cellStyle name="Normal 3 2 4 2 6 2" xfId="23491" xr:uid="{00000000-0005-0000-0000-0000D7570000}"/>
    <cellStyle name="Normal 3 2 4 2 6 2 2" xfId="23492" xr:uid="{00000000-0005-0000-0000-0000D8570000}"/>
    <cellStyle name="Normal 3 2 4 2 6 2 2 2" xfId="23493" xr:uid="{00000000-0005-0000-0000-0000D9570000}"/>
    <cellStyle name="Normal 3 2 4 2 6 2 2 2 2" xfId="23494" xr:uid="{00000000-0005-0000-0000-0000DA570000}"/>
    <cellStyle name="Normal 3 2 4 2 6 2 2 2 2 2" xfId="23495" xr:uid="{00000000-0005-0000-0000-0000DB570000}"/>
    <cellStyle name="Normal 3 2 4 2 6 2 2 2 3" xfId="23496" xr:uid="{00000000-0005-0000-0000-0000DC570000}"/>
    <cellStyle name="Normal 3 2 4 2 6 2 2 3" xfId="23497" xr:uid="{00000000-0005-0000-0000-0000DD570000}"/>
    <cellStyle name="Normal 3 2 4 2 6 2 2 3 2" xfId="23498" xr:uid="{00000000-0005-0000-0000-0000DE570000}"/>
    <cellStyle name="Normal 3 2 4 2 6 2 2 4" xfId="23499" xr:uid="{00000000-0005-0000-0000-0000DF570000}"/>
    <cellStyle name="Normal 3 2 4 2 6 2 3" xfId="23500" xr:uid="{00000000-0005-0000-0000-0000E0570000}"/>
    <cellStyle name="Normal 3 2 4 2 6 2 3 2" xfId="23501" xr:uid="{00000000-0005-0000-0000-0000E1570000}"/>
    <cellStyle name="Normal 3 2 4 2 6 2 3 2 2" xfId="23502" xr:uid="{00000000-0005-0000-0000-0000E2570000}"/>
    <cellStyle name="Normal 3 2 4 2 6 2 3 3" xfId="23503" xr:uid="{00000000-0005-0000-0000-0000E3570000}"/>
    <cellStyle name="Normal 3 2 4 2 6 2 4" xfId="23504" xr:uid="{00000000-0005-0000-0000-0000E4570000}"/>
    <cellStyle name="Normal 3 2 4 2 6 2 4 2" xfId="23505" xr:uid="{00000000-0005-0000-0000-0000E5570000}"/>
    <cellStyle name="Normal 3 2 4 2 6 2 5" xfId="23506" xr:uid="{00000000-0005-0000-0000-0000E6570000}"/>
    <cellStyle name="Normal 3 2 4 2 6 3" xfId="23507" xr:uid="{00000000-0005-0000-0000-0000E7570000}"/>
    <cellStyle name="Normal 3 2 4 2 6 3 2" xfId="23508" xr:uid="{00000000-0005-0000-0000-0000E8570000}"/>
    <cellStyle name="Normal 3 2 4 2 6 3 2 2" xfId="23509" xr:uid="{00000000-0005-0000-0000-0000E9570000}"/>
    <cellStyle name="Normal 3 2 4 2 6 3 2 2 2" xfId="23510" xr:uid="{00000000-0005-0000-0000-0000EA570000}"/>
    <cellStyle name="Normal 3 2 4 2 6 3 2 3" xfId="23511" xr:uid="{00000000-0005-0000-0000-0000EB570000}"/>
    <cellStyle name="Normal 3 2 4 2 6 3 3" xfId="23512" xr:uid="{00000000-0005-0000-0000-0000EC570000}"/>
    <cellStyle name="Normal 3 2 4 2 6 3 3 2" xfId="23513" xr:uid="{00000000-0005-0000-0000-0000ED570000}"/>
    <cellStyle name="Normal 3 2 4 2 6 3 4" xfId="23514" xr:uid="{00000000-0005-0000-0000-0000EE570000}"/>
    <cellStyle name="Normal 3 2 4 2 6 4" xfId="23515" xr:uid="{00000000-0005-0000-0000-0000EF570000}"/>
    <cellStyle name="Normal 3 2 4 2 6 4 2" xfId="23516" xr:uid="{00000000-0005-0000-0000-0000F0570000}"/>
    <cellStyle name="Normal 3 2 4 2 6 4 2 2" xfId="23517" xr:uid="{00000000-0005-0000-0000-0000F1570000}"/>
    <cellStyle name="Normal 3 2 4 2 6 4 2 2 2" xfId="23518" xr:uid="{00000000-0005-0000-0000-0000F2570000}"/>
    <cellStyle name="Normal 3 2 4 2 6 4 2 3" xfId="23519" xr:uid="{00000000-0005-0000-0000-0000F3570000}"/>
    <cellStyle name="Normal 3 2 4 2 6 4 3" xfId="23520" xr:uid="{00000000-0005-0000-0000-0000F4570000}"/>
    <cellStyle name="Normal 3 2 4 2 6 4 3 2" xfId="23521" xr:uid="{00000000-0005-0000-0000-0000F5570000}"/>
    <cellStyle name="Normal 3 2 4 2 6 4 4" xfId="23522" xr:uid="{00000000-0005-0000-0000-0000F6570000}"/>
    <cellStyle name="Normal 3 2 4 2 6 5" xfId="23523" xr:uid="{00000000-0005-0000-0000-0000F7570000}"/>
    <cellStyle name="Normal 3 2 4 2 6 5 2" xfId="23524" xr:uid="{00000000-0005-0000-0000-0000F8570000}"/>
    <cellStyle name="Normal 3 2 4 2 6 5 2 2" xfId="23525" xr:uid="{00000000-0005-0000-0000-0000F9570000}"/>
    <cellStyle name="Normal 3 2 4 2 6 5 3" xfId="23526" xr:uid="{00000000-0005-0000-0000-0000FA570000}"/>
    <cellStyle name="Normal 3 2 4 2 6 6" xfId="23527" xr:uid="{00000000-0005-0000-0000-0000FB570000}"/>
    <cellStyle name="Normal 3 2 4 2 6 6 2" xfId="23528" xr:uid="{00000000-0005-0000-0000-0000FC570000}"/>
    <cellStyle name="Normal 3 2 4 2 6 7" xfId="23529" xr:uid="{00000000-0005-0000-0000-0000FD570000}"/>
    <cellStyle name="Normal 3 2 4 2 6 7 2" xfId="23530" xr:uid="{00000000-0005-0000-0000-0000FE570000}"/>
    <cellStyle name="Normal 3 2 4 2 6 8" xfId="23531" xr:uid="{00000000-0005-0000-0000-0000FF570000}"/>
    <cellStyle name="Normal 3 2 4 2 7" xfId="23532" xr:uid="{00000000-0005-0000-0000-000000580000}"/>
    <cellStyle name="Normal 3 2 4 2 7 2" xfId="23533" xr:uid="{00000000-0005-0000-0000-000001580000}"/>
    <cellStyle name="Normal 3 2 4 2 7 2 2" xfId="23534" xr:uid="{00000000-0005-0000-0000-000002580000}"/>
    <cellStyle name="Normal 3 2 4 2 7 2 2 2" xfId="23535" xr:uid="{00000000-0005-0000-0000-000003580000}"/>
    <cellStyle name="Normal 3 2 4 2 7 2 2 2 2" xfId="23536" xr:uid="{00000000-0005-0000-0000-000004580000}"/>
    <cellStyle name="Normal 3 2 4 2 7 2 2 2 2 2" xfId="23537" xr:uid="{00000000-0005-0000-0000-000005580000}"/>
    <cellStyle name="Normal 3 2 4 2 7 2 2 2 3" xfId="23538" xr:uid="{00000000-0005-0000-0000-000006580000}"/>
    <cellStyle name="Normal 3 2 4 2 7 2 2 3" xfId="23539" xr:uid="{00000000-0005-0000-0000-000007580000}"/>
    <cellStyle name="Normal 3 2 4 2 7 2 2 3 2" xfId="23540" xr:uid="{00000000-0005-0000-0000-000008580000}"/>
    <cellStyle name="Normal 3 2 4 2 7 2 2 4" xfId="23541" xr:uid="{00000000-0005-0000-0000-000009580000}"/>
    <cellStyle name="Normal 3 2 4 2 7 2 3" xfId="23542" xr:uid="{00000000-0005-0000-0000-00000A580000}"/>
    <cellStyle name="Normal 3 2 4 2 7 2 3 2" xfId="23543" xr:uid="{00000000-0005-0000-0000-00000B580000}"/>
    <cellStyle name="Normal 3 2 4 2 7 2 3 2 2" xfId="23544" xr:uid="{00000000-0005-0000-0000-00000C580000}"/>
    <cellStyle name="Normal 3 2 4 2 7 2 3 3" xfId="23545" xr:uid="{00000000-0005-0000-0000-00000D580000}"/>
    <cellStyle name="Normal 3 2 4 2 7 2 4" xfId="23546" xr:uid="{00000000-0005-0000-0000-00000E580000}"/>
    <cellStyle name="Normal 3 2 4 2 7 2 4 2" xfId="23547" xr:uid="{00000000-0005-0000-0000-00000F580000}"/>
    <cellStyle name="Normal 3 2 4 2 7 2 5" xfId="23548" xr:uid="{00000000-0005-0000-0000-000010580000}"/>
    <cellStyle name="Normal 3 2 4 2 7 3" xfId="23549" xr:uid="{00000000-0005-0000-0000-000011580000}"/>
    <cellStyle name="Normal 3 2 4 2 7 3 2" xfId="23550" xr:uid="{00000000-0005-0000-0000-000012580000}"/>
    <cellStyle name="Normal 3 2 4 2 7 3 2 2" xfId="23551" xr:uid="{00000000-0005-0000-0000-000013580000}"/>
    <cellStyle name="Normal 3 2 4 2 7 3 2 2 2" xfId="23552" xr:uid="{00000000-0005-0000-0000-000014580000}"/>
    <cellStyle name="Normal 3 2 4 2 7 3 2 3" xfId="23553" xr:uid="{00000000-0005-0000-0000-000015580000}"/>
    <cellStyle name="Normal 3 2 4 2 7 3 3" xfId="23554" xr:uid="{00000000-0005-0000-0000-000016580000}"/>
    <cellStyle name="Normal 3 2 4 2 7 3 3 2" xfId="23555" xr:uid="{00000000-0005-0000-0000-000017580000}"/>
    <cellStyle name="Normal 3 2 4 2 7 3 4" xfId="23556" xr:uid="{00000000-0005-0000-0000-000018580000}"/>
    <cellStyle name="Normal 3 2 4 2 7 4" xfId="23557" xr:uid="{00000000-0005-0000-0000-000019580000}"/>
    <cellStyle name="Normal 3 2 4 2 7 4 2" xfId="23558" xr:uid="{00000000-0005-0000-0000-00001A580000}"/>
    <cellStyle name="Normal 3 2 4 2 7 4 2 2" xfId="23559" xr:uid="{00000000-0005-0000-0000-00001B580000}"/>
    <cellStyle name="Normal 3 2 4 2 7 4 3" xfId="23560" xr:uid="{00000000-0005-0000-0000-00001C580000}"/>
    <cellStyle name="Normal 3 2 4 2 7 5" xfId="23561" xr:uid="{00000000-0005-0000-0000-00001D580000}"/>
    <cellStyle name="Normal 3 2 4 2 7 5 2" xfId="23562" xr:uid="{00000000-0005-0000-0000-00001E580000}"/>
    <cellStyle name="Normal 3 2 4 2 7 6" xfId="23563" xr:uid="{00000000-0005-0000-0000-00001F580000}"/>
    <cellStyle name="Normal 3 2 4 2 8" xfId="23564" xr:uid="{00000000-0005-0000-0000-000020580000}"/>
    <cellStyle name="Normal 3 2 4 2 8 2" xfId="23565" xr:uid="{00000000-0005-0000-0000-000021580000}"/>
    <cellStyle name="Normal 3 2 4 2 8 2 2" xfId="23566" xr:uid="{00000000-0005-0000-0000-000022580000}"/>
    <cellStyle name="Normal 3 2 4 2 8 2 2 2" xfId="23567" xr:uid="{00000000-0005-0000-0000-000023580000}"/>
    <cellStyle name="Normal 3 2 4 2 8 2 2 2 2" xfId="23568" xr:uid="{00000000-0005-0000-0000-000024580000}"/>
    <cellStyle name="Normal 3 2 4 2 8 2 2 2 2 2" xfId="23569" xr:uid="{00000000-0005-0000-0000-000025580000}"/>
    <cellStyle name="Normal 3 2 4 2 8 2 2 2 3" xfId="23570" xr:uid="{00000000-0005-0000-0000-000026580000}"/>
    <cellStyle name="Normal 3 2 4 2 8 2 2 3" xfId="23571" xr:uid="{00000000-0005-0000-0000-000027580000}"/>
    <cellStyle name="Normal 3 2 4 2 8 2 2 3 2" xfId="23572" xr:uid="{00000000-0005-0000-0000-000028580000}"/>
    <cellStyle name="Normal 3 2 4 2 8 2 2 4" xfId="23573" xr:uid="{00000000-0005-0000-0000-000029580000}"/>
    <cellStyle name="Normal 3 2 4 2 8 2 3" xfId="23574" xr:uid="{00000000-0005-0000-0000-00002A580000}"/>
    <cellStyle name="Normal 3 2 4 2 8 2 3 2" xfId="23575" xr:uid="{00000000-0005-0000-0000-00002B580000}"/>
    <cellStyle name="Normal 3 2 4 2 8 2 3 2 2" xfId="23576" xr:uid="{00000000-0005-0000-0000-00002C580000}"/>
    <cellStyle name="Normal 3 2 4 2 8 2 3 3" xfId="23577" xr:uid="{00000000-0005-0000-0000-00002D580000}"/>
    <cellStyle name="Normal 3 2 4 2 8 2 4" xfId="23578" xr:uid="{00000000-0005-0000-0000-00002E580000}"/>
    <cellStyle name="Normal 3 2 4 2 8 2 4 2" xfId="23579" xr:uid="{00000000-0005-0000-0000-00002F580000}"/>
    <cellStyle name="Normal 3 2 4 2 8 2 5" xfId="23580" xr:uid="{00000000-0005-0000-0000-000030580000}"/>
    <cellStyle name="Normal 3 2 4 2 8 3" xfId="23581" xr:uid="{00000000-0005-0000-0000-000031580000}"/>
    <cellStyle name="Normal 3 2 4 2 8 3 2" xfId="23582" xr:uid="{00000000-0005-0000-0000-000032580000}"/>
    <cellStyle name="Normal 3 2 4 2 8 3 2 2" xfId="23583" xr:uid="{00000000-0005-0000-0000-000033580000}"/>
    <cellStyle name="Normal 3 2 4 2 8 3 2 2 2" xfId="23584" xr:uid="{00000000-0005-0000-0000-000034580000}"/>
    <cellStyle name="Normal 3 2 4 2 8 3 2 3" xfId="23585" xr:uid="{00000000-0005-0000-0000-000035580000}"/>
    <cellStyle name="Normal 3 2 4 2 8 3 3" xfId="23586" xr:uid="{00000000-0005-0000-0000-000036580000}"/>
    <cellStyle name="Normal 3 2 4 2 8 3 3 2" xfId="23587" xr:uid="{00000000-0005-0000-0000-000037580000}"/>
    <cellStyle name="Normal 3 2 4 2 8 3 4" xfId="23588" xr:uid="{00000000-0005-0000-0000-000038580000}"/>
    <cellStyle name="Normal 3 2 4 2 8 4" xfId="23589" xr:uid="{00000000-0005-0000-0000-000039580000}"/>
    <cellStyle name="Normal 3 2 4 2 8 4 2" xfId="23590" xr:uid="{00000000-0005-0000-0000-00003A580000}"/>
    <cellStyle name="Normal 3 2 4 2 8 4 2 2" xfId="23591" xr:uid="{00000000-0005-0000-0000-00003B580000}"/>
    <cellStyle name="Normal 3 2 4 2 8 4 3" xfId="23592" xr:uid="{00000000-0005-0000-0000-00003C580000}"/>
    <cellStyle name="Normal 3 2 4 2 8 5" xfId="23593" xr:uid="{00000000-0005-0000-0000-00003D580000}"/>
    <cellStyle name="Normal 3 2 4 2 8 5 2" xfId="23594" xr:uid="{00000000-0005-0000-0000-00003E580000}"/>
    <cellStyle name="Normal 3 2 4 2 8 6" xfId="23595" xr:uid="{00000000-0005-0000-0000-00003F580000}"/>
    <cellStyle name="Normal 3 2 4 2 9" xfId="23596" xr:uid="{00000000-0005-0000-0000-000040580000}"/>
    <cellStyle name="Normal 3 2 4 2 9 2" xfId="23597" xr:uid="{00000000-0005-0000-0000-000041580000}"/>
    <cellStyle name="Normal 3 2 4 2 9 2 2" xfId="23598" xr:uid="{00000000-0005-0000-0000-000042580000}"/>
    <cellStyle name="Normal 3 2 4 2 9 2 2 2" xfId="23599" xr:uid="{00000000-0005-0000-0000-000043580000}"/>
    <cellStyle name="Normal 3 2 4 2 9 2 2 2 2" xfId="23600" xr:uid="{00000000-0005-0000-0000-000044580000}"/>
    <cellStyle name="Normal 3 2 4 2 9 2 2 3" xfId="23601" xr:uid="{00000000-0005-0000-0000-000045580000}"/>
    <cellStyle name="Normal 3 2 4 2 9 2 3" xfId="23602" xr:uid="{00000000-0005-0000-0000-000046580000}"/>
    <cellStyle name="Normal 3 2 4 2 9 2 3 2" xfId="23603" xr:uid="{00000000-0005-0000-0000-000047580000}"/>
    <cellStyle name="Normal 3 2 4 2 9 2 4" xfId="23604" xr:uid="{00000000-0005-0000-0000-000048580000}"/>
    <cellStyle name="Normal 3 2 4 2 9 3" xfId="23605" xr:uid="{00000000-0005-0000-0000-000049580000}"/>
    <cellStyle name="Normal 3 2 4 2 9 3 2" xfId="23606" xr:uid="{00000000-0005-0000-0000-00004A580000}"/>
    <cellStyle name="Normal 3 2 4 2 9 3 2 2" xfId="23607" xr:uid="{00000000-0005-0000-0000-00004B580000}"/>
    <cellStyle name="Normal 3 2 4 2 9 3 3" xfId="23608" xr:uid="{00000000-0005-0000-0000-00004C580000}"/>
    <cellStyle name="Normal 3 2 4 2 9 4" xfId="23609" xr:uid="{00000000-0005-0000-0000-00004D580000}"/>
    <cellStyle name="Normal 3 2 4 2 9 4 2" xfId="23610" xr:uid="{00000000-0005-0000-0000-00004E580000}"/>
    <cellStyle name="Normal 3 2 4 2 9 5" xfId="23611" xr:uid="{00000000-0005-0000-0000-00004F580000}"/>
    <cellStyle name="Normal 3 2 4 3" xfId="23612" xr:uid="{00000000-0005-0000-0000-000050580000}"/>
    <cellStyle name="Normal 3 2 4 3 10" xfId="23613" xr:uid="{00000000-0005-0000-0000-000051580000}"/>
    <cellStyle name="Normal 3 2 4 3 2" xfId="23614" xr:uid="{00000000-0005-0000-0000-000052580000}"/>
    <cellStyle name="Normal 3 2 4 3 2 2" xfId="23615" xr:uid="{00000000-0005-0000-0000-000053580000}"/>
    <cellStyle name="Normal 3 2 4 3 2 2 2" xfId="23616" xr:uid="{00000000-0005-0000-0000-000054580000}"/>
    <cellStyle name="Normal 3 2 4 3 2 2 2 2" xfId="23617" xr:uid="{00000000-0005-0000-0000-000055580000}"/>
    <cellStyle name="Normal 3 2 4 3 2 2 2 2 2" xfId="23618" xr:uid="{00000000-0005-0000-0000-000056580000}"/>
    <cellStyle name="Normal 3 2 4 3 2 2 2 2 2 2" xfId="23619" xr:uid="{00000000-0005-0000-0000-000057580000}"/>
    <cellStyle name="Normal 3 2 4 3 2 2 2 2 2 2 2" xfId="23620" xr:uid="{00000000-0005-0000-0000-000058580000}"/>
    <cellStyle name="Normal 3 2 4 3 2 2 2 2 2 3" xfId="23621" xr:uid="{00000000-0005-0000-0000-000059580000}"/>
    <cellStyle name="Normal 3 2 4 3 2 2 2 2 3" xfId="23622" xr:uid="{00000000-0005-0000-0000-00005A580000}"/>
    <cellStyle name="Normal 3 2 4 3 2 2 2 2 3 2" xfId="23623" xr:uid="{00000000-0005-0000-0000-00005B580000}"/>
    <cellStyle name="Normal 3 2 4 3 2 2 2 2 4" xfId="23624" xr:uid="{00000000-0005-0000-0000-00005C580000}"/>
    <cellStyle name="Normal 3 2 4 3 2 2 2 3" xfId="23625" xr:uid="{00000000-0005-0000-0000-00005D580000}"/>
    <cellStyle name="Normal 3 2 4 3 2 2 2 3 2" xfId="23626" xr:uid="{00000000-0005-0000-0000-00005E580000}"/>
    <cellStyle name="Normal 3 2 4 3 2 2 2 3 2 2" xfId="23627" xr:uid="{00000000-0005-0000-0000-00005F580000}"/>
    <cellStyle name="Normal 3 2 4 3 2 2 2 3 3" xfId="23628" xr:uid="{00000000-0005-0000-0000-000060580000}"/>
    <cellStyle name="Normal 3 2 4 3 2 2 2 4" xfId="23629" xr:uid="{00000000-0005-0000-0000-000061580000}"/>
    <cellStyle name="Normal 3 2 4 3 2 2 2 4 2" xfId="23630" xr:uid="{00000000-0005-0000-0000-000062580000}"/>
    <cellStyle name="Normal 3 2 4 3 2 2 2 5" xfId="23631" xr:uid="{00000000-0005-0000-0000-000063580000}"/>
    <cellStyle name="Normal 3 2 4 3 2 2 3" xfId="23632" xr:uid="{00000000-0005-0000-0000-000064580000}"/>
    <cellStyle name="Normal 3 2 4 3 2 2 3 2" xfId="23633" xr:uid="{00000000-0005-0000-0000-000065580000}"/>
    <cellStyle name="Normal 3 2 4 3 2 2 3 2 2" xfId="23634" xr:uid="{00000000-0005-0000-0000-000066580000}"/>
    <cellStyle name="Normal 3 2 4 3 2 2 3 2 2 2" xfId="23635" xr:uid="{00000000-0005-0000-0000-000067580000}"/>
    <cellStyle name="Normal 3 2 4 3 2 2 3 2 3" xfId="23636" xr:uid="{00000000-0005-0000-0000-000068580000}"/>
    <cellStyle name="Normal 3 2 4 3 2 2 3 3" xfId="23637" xr:uid="{00000000-0005-0000-0000-000069580000}"/>
    <cellStyle name="Normal 3 2 4 3 2 2 3 3 2" xfId="23638" xr:uid="{00000000-0005-0000-0000-00006A580000}"/>
    <cellStyle name="Normal 3 2 4 3 2 2 3 4" xfId="23639" xr:uid="{00000000-0005-0000-0000-00006B580000}"/>
    <cellStyle name="Normal 3 2 4 3 2 2 4" xfId="23640" xr:uid="{00000000-0005-0000-0000-00006C580000}"/>
    <cellStyle name="Normal 3 2 4 3 2 2 4 2" xfId="23641" xr:uid="{00000000-0005-0000-0000-00006D580000}"/>
    <cellStyle name="Normal 3 2 4 3 2 2 4 2 2" xfId="23642" xr:uid="{00000000-0005-0000-0000-00006E580000}"/>
    <cellStyle name="Normal 3 2 4 3 2 2 4 2 2 2" xfId="23643" xr:uid="{00000000-0005-0000-0000-00006F580000}"/>
    <cellStyle name="Normal 3 2 4 3 2 2 4 2 3" xfId="23644" xr:uid="{00000000-0005-0000-0000-000070580000}"/>
    <cellStyle name="Normal 3 2 4 3 2 2 4 3" xfId="23645" xr:uid="{00000000-0005-0000-0000-000071580000}"/>
    <cellStyle name="Normal 3 2 4 3 2 2 4 3 2" xfId="23646" xr:uid="{00000000-0005-0000-0000-000072580000}"/>
    <cellStyle name="Normal 3 2 4 3 2 2 4 4" xfId="23647" xr:uid="{00000000-0005-0000-0000-000073580000}"/>
    <cellStyle name="Normal 3 2 4 3 2 2 5" xfId="23648" xr:uid="{00000000-0005-0000-0000-000074580000}"/>
    <cellStyle name="Normal 3 2 4 3 2 2 5 2" xfId="23649" xr:uid="{00000000-0005-0000-0000-000075580000}"/>
    <cellStyle name="Normal 3 2 4 3 2 2 5 2 2" xfId="23650" xr:uid="{00000000-0005-0000-0000-000076580000}"/>
    <cellStyle name="Normal 3 2 4 3 2 2 5 3" xfId="23651" xr:uid="{00000000-0005-0000-0000-000077580000}"/>
    <cellStyle name="Normal 3 2 4 3 2 2 6" xfId="23652" xr:uid="{00000000-0005-0000-0000-000078580000}"/>
    <cellStyle name="Normal 3 2 4 3 2 2 6 2" xfId="23653" xr:uid="{00000000-0005-0000-0000-000079580000}"/>
    <cellStyle name="Normal 3 2 4 3 2 2 7" xfId="23654" xr:uid="{00000000-0005-0000-0000-00007A580000}"/>
    <cellStyle name="Normal 3 2 4 3 2 2 7 2" xfId="23655" xr:uid="{00000000-0005-0000-0000-00007B580000}"/>
    <cellStyle name="Normal 3 2 4 3 2 2 8" xfId="23656" xr:uid="{00000000-0005-0000-0000-00007C580000}"/>
    <cellStyle name="Normal 3 2 4 3 2 3" xfId="23657" xr:uid="{00000000-0005-0000-0000-00007D580000}"/>
    <cellStyle name="Normal 3 2 4 3 2 3 2" xfId="23658" xr:uid="{00000000-0005-0000-0000-00007E580000}"/>
    <cellStyle name="Normal 3 2 4 3 2 3 2 2" xfId="23659" xr:uid="{00000000-0005-0000-0000-00007F580000}"/>
    <cellStyle name="Normal 3 2 4 3 2 3 2 2 2" xfId="23660" xr:uid="{00000000-0005-0000-0000-000080580000}"/>
    <cellStyle name="Normal 3 2 4 3 2 3 2 2 2 2" xfId="23661" xr:uid="{00000000-0005-0000-0000-000081580000}"/>
    <cellStyle name="Normal 3 2 4 3 2 3 2 2 3" xfId="23662" xr:uid="{00000000-0005-0000-0000-000082580000}"/>
    <cellStyle name="Normal 3 2 4 3 2 3 2 3" xfId="23663" xr:uid="{00000000-0005-0000-0000-000083580000}"/>
    <cellStyle name="Normal 3 2 4 3 2 3 2 3 2" xfId="23664" xr:uid="{00000000-0005-0000-0000-000084580000}"/>
    <cellStyle name="Normal 3 2 4 3 2 3 2 4" xfId="23665" xr:uid="{00000000-0005-0000-0000-000085580000}"/>
    <cellStyle name="Normal 3 2 4 3 2 3 3" xfId="23666" xr:uid="{00000000-0005-0000-0000-000086580000}"/>
    <cellStyle name="Normal 3 2 4 3 2 3 3 2" xfId="23667" xr:uid="{00000000-0005-0000-0000-000087580000}"/>
    <cellStyle name="Normal 3 2 4 3 2 3 3 2 2" xfId="23668" xr:uid="{00000000-0005-0000-0000-000088580000}"/>
    <cellStyle name="Normal 3 2 4 3 2 3 3 3" xfId="23669" xr:uid="{00000000-0005-0000-0000-000089580000}"/>
    <cellStyle name="Normal 3 2 4 3 2 3 4" xfId="23670" xr:uid="{00000000-0005-0000-0000-00008A580000}"/>
    <cellStyle name="Normal 3 2 4 3 2 3 4 2" xfId="23671" xr:uid="{00000000-0005-0000-0000-00008B580000}"/>
    <cellStyle name="Normal 3 2 4 3 2 3 5" xfId="23672" xr:uid="{00000000-0005-0000-0000-00008C580000}"/>
    <cellStyle name="Normal 3 2 4 3 2 4" xfId="23673" xr:uid="{00000000-0005-0000-0000-00008D580000}"/>
    <cellStyle name="Normal 3 2 4 3 2 4 2" xfId="23674" xr:uid="{00000000-0005-0000-0000-00008E580000}"/>
    <cellStyle name="Normal 3 2 4 3 2 4 2 2" xfId="23675" xr:uid="{00000000-0005-0000-0000-00008F580000}"/>
    <cellStyle name="Normal 3 2 4 3 2 4 2 2 2" xfId="23676" xr:uid="{00000000-0005-0000-0000-000090580000}"/>
    <cellStyle name="Normal 3 2 4 3 2 4 2 3" xfId="23677" xr:uid="{00000000-0005-0000-0000-000091580000}"/>
    <cellStyle name="Normal 3 2 4 3 2 4 3" xfId="23678" xr:uid="{00000000-0005-0000-0000-000092580000}"/>
    <cellStyle name="Normal 3 2 4 3 2 4 3 2" xfId="23679" xr:uid="{00000000-0005-0000-0000-000093580000}"/>
    <cellStyle name="Normal 3 2 4 3 2 4 4" xfId="23680" xr:uid="{00000000-0005-0000-0000-000094580000}"/>
    <cellStyle name="Normal 3 2 4 3 2 5" xfId="23681" xr:uid="{00000000-0005-0000-0000-000095580000}"/>
    <cellStyle name="Normal 3 2 4 3 2 5 2" xfId="23682" xr:uid="{00000000-0005-0000-0000-000096580000}"/>
    <cellStyle name="Normal 3 2 4 3 2 5 2 2" xfId="23683" xr:uid="{00000000-0005-0000-0000-000097580000}"/>
    <cellStyle name="Normal 3 2 4 3 2 5 2 2 2" xfId="23684" xr:uid="{00000000-0005-0000-0000-000098580000}"/>
    <cellStyle name="Normal 3 2 4 3 2 5 2 3" xfId="23685" xr:uid="{00000000-0005-0000-0000-000099580000}"/>
    <cellStyle name="Normal 3 2 4 3 2 5 3" xfId="23686" xr:uid="{00000000-0005-0000-0000-00009A580000}"/>
    <cellStyle name="Normal 3 2 4 3 2 5 3 2" xfId="23687" xr:uid="{00000000-0005-0000-0000-00009B580000}"/>
    <cellStyle name="Normal 3 2 4 3 2 5 4" xfId="23688" xr:uid="{00000000-0005-0000-0000-00009C580000}"/>
    <cellStyle name="Normal 3 2 4 3 2 6" xfId="23689" xr:uid="{00000000-0005-0000-0000-00009D580000}"/>
    <cellStyle name="Normal 3 2 4 3 2 6 2" xfId="23690" xr:uid="{00000000-0005-0000-0000-00009E580000}"/>
    <cellStyle name="Normal 3 2 4 3 2 6 2 2" xfId="23691" xr:uid="{00000000-0005-0000-0000-00009F580000}"/>
    <cellStyle name="Normal 3 2 4 3 2 6 3" xfId="23692" xr:uid="{00000000-0005-0000-0000-0000A0580000}"/>
    <cellStyle name="Normal 3 2 4 3 2 7" xfId="23693" xr:uid="{00000000-0005-0000-0000-0000A1580000}"/>
    <cellStyle name="Normal 3 2 4 3 2 7 2" xfId="23694" xr:uid="{00000000-0005-0000-0000-0000A2580000}"/>
    <cellStyle name="Normal 3 2 4 3 2 8" xfId="23695" xr:uid="{00000000-0005-0000-0000-0000A3580000}"/>
    <cellStyle name="Normal 3 2 4 3 2 8 2" xfId="23696" xr:uid="{00000000-0005-0000-0000-0000A4580000}"/>
    <cellStyle name="Normal 3 2 4 3 2 9" xfId="23697" xr:uid="{00000000-0005-0000-0000-0000A5580000}"/>
    <cellStyle name="Normal 3 2 4 3 3" xfId="23698" xr:uid="{00000000-0005-0000-0000-0000A6580000}"/>
    <cellStyle name="Normal 3 2 4 3 3 2" xfId="23699" xr:uid="{00000000-0005-0000-0000-0000A7580000}"/>
    <cellStyle name="Normal 3 2 4 3 3 2 2" xfId="23700" xr:uid="{00000000-0005-0000-0000-0000A8580000}"/>
    <cellStyle name="Normal 3 2 4 3 3 2 2 2" xfId="23701" xr:uid="{00000000-0005-0000-0000-0000A9580000}"/>
    <cellStyle name="Normal 3 2 4 3 3 2 2 2 2" xfId="23702" xr:uid="{00000000-0005-0000-0000-0000AA580000}"/>
    <cellStyle name="Normal 3 2 4 3 3 2 2 2 2 2" xfId="23703" xr:uid="{00000000-0005-0000-0000-0000AB580000}"/>
    <cellStyle name="Normal 3 2 4 3 3 2 2 2 3" xfId="23704" xr:uid="{00000000-0005-0000-0000-0000AC580000}"/>
    <cellStyle name="Normal 3 2 4 3 3 2 2 3" xfId="23705" xr:uid="{00000000-0005-0000-0000-0000AD580000}"/>
    <cellStyle name="Normal 3 2 4 3 3 2 2 3 2" xfId="23706" xr:uid="{00000000-0005-0000-0000-0000AE580000}"/>
    <cellStyle name="Normal 3 2 4 3 3 2 2 4" xfId="23707" xr:uid="{00000000-0005-0000-0000-0000AF580000}"/>
    <cellStyle name="Normal 3 2 4 3 3 2 3" xfId="23708" xr:uid="{00000000-0005-0000-0000-0000B0580000}"/>
    <cellStyle name="Normal 3 2 4 3 3 2 3 2" xfId="23709" xr:uid="{00000000-0005-0000-0000-0000B1580000}"/>
    <cellStyle name="Normal 3 2 4 3 3 2 3 2 2" xfId="23710" xr:uid="{00000000-0005-0000-0000-0000B2580000}"/>
    <cellStyle name="Normal 3 2 4 3 3 2 3 3" xfId="23711" xr:uid="{00000000-0005-0000-0000-0000B3580000}"/>
    <cellStyle name="Normal 3 2 4 3 3 2 4" xfId="23712" xr:uid="{00000000-0005-0000-0000-0000B4580000}"/>
    <cellStyle name="Normal 3 2 4 3 3 2 4 2" xfId="23713" xr:uid="{00000000-0005-0000-0000-0000B5580000}"/>
    <cellStyle name="Normal 3 2 4 3 3 2 5" xfId="23714" xr:uid="{00000000-0005-0000-0000-0000B6580000}"/>
    <cellStyle name="Normal 3 2 4 3 3 3" xfId="23715" xr:uid="{00000000-0005-0000-0000-0000B7580000}"/>
    <cellStyle name="Normal 3 2 4 3 3 3 2" xfId="23716" xr:uid="{00000000-0005-0000-0000-0000B8580000}"/>
    <cellStyle name="Normal 3 2 4 3 3 3 2 2" xfId="23717" xr:uid="{00000000-0005-0000-0000-0000B9580000}"/>
    <cellStyle name="Normal 3 2 4 3 3 3 2 2 2" xfId="23718" xr:uid="{00000000-0005-0000-0000-0000BA580000}"/>
    <cellStyle name="Normal 3 2 4 3 3 3 2 3" xfId="23719" xr:uid="{00000000-0005-0000-0000-0000BB580000}"/>
    <cellStyle name="Normal 3 2 4 3 3 3 3" xfId="23720" xr:uid="{00000000-0005-0000-0000-0000BC580000}"/>
    <cellStyle name="Normal 3 2 4 3 3 3 3 2" xfId="23721" xr:uid="{00000000-0005-0000-0000-0000BD580000}"/>
    <cellStyle name="Normal 3 2 4 3 3 3 4" xfId="23722" xr:uid="{00000000-0005-0000-0000-0000BE580000}"/>
    <cellStyle name="Normal 3 2 4 3 3 4" xfId="23723" xr:uid="{00000000-0005-0000-0000-0000BF580000}"/>
    <cellStyle name="Normal 3 2 4 3 3 4 2" xfId="23724" xr:uid="{00000000-0005-0000-0000-0000C0580000}"/>
    <cellStyle name="Normal 3 2 4 3 3 4 2 2" xfId="23725" xr:uid="{00000000-0005-0000-0000-0000C1580000}"/>
    <cellStyle name="Normal 3 2 4 3 3 4 2 2 2" xfId="23726" xr:uid="{00000000-0005-0000-0000-0000C2580000}"/>
    <cellStyle name="Normal 3 2 4 3 3 4 2 3" xfId="23727" xr:uid="{00000000-0005-0000-0000-0000C3580000}"/>
    <cellStyle name="Normal 3 2 4 3 3 4 3" xfId="23728" xr:uid="{00000000-0005-0000-0000-0000C4580000}"/>
    <cellStyle name="Normal 3 2 4 3 3 4 3 2" xfId="23729" xr:uid="{00000000-0005-0000-0000-0000C5580000}"/>
    <cellStyle name="Normal 3 2 4 3 3 4 4" xfId="23730" xr:uid="{00000000-0005-0000-0000-0000C6580000}"/>
    <cellStyle name="Normal 3 2 4 3 3 5" xfId="23731" xr:uid="{00000000-0005-0000-0000-0000C7580000}"/>
    <cellStyle name="Normal 3 2 4 3 3 5 2" xfId="23732" xr:uid="{00000000-0005-0000-0000-0000C8580000}"/>
    <cellStyle name="Normal 3 2 4 3 3 5 2 2" xfId="23733" xr:uid="{00000000-0005-0000-0000-0000C9580000}"/>
    <cellStyle name="Normal 3 2 4 3 3 5 3" xfId="23734" xr:uid="{00000000-0005-0000-0000-0000CA580000}"/>
    <cellStyle name="Normal 3 2 4 3 3 6" xfId="23735" xr:uid="{00000000-0005-0000-0000-0000CB580000}"/>
    <cellStyle name="Normal 3 2 4 3 3 6 2" xfId="23736" xr:uid="{00000000-0005-0000-0000-0000CC580000}"/>
    <cellStyle name="Normal 3 2 4 3 3 7" xfId="23737" xr:uid="{00000000-0005-0000-0000-0000CD580000}"/>
    <cellStyle name="Normal 3 2 4 3 3 7 2" xfId="23738" xr:uid="{00000000-0005-0000-0000-0000CE580000}"/>
    <cellStyle name="Normal 3 2 4 3 3 8" xfId="23739" xr:uid="{00000000-0005-0000-0000-0000CF580000}"/>
    <cellStyle name="Normal 3 2 4 3 4" xfId="23740" xr:uid="{00000000-0005-0000-0000-0000D0580000}"/>
    <cellStyle name="Normal 3 2 4 3 4 2" xfId="23741" xr:uid="{00000000-0005-0000-0000-0000D1580000}"/>
    <cellStyle name="Normal 3 2 4 3 4 2 2" xfId="23742" xr:uid="{00000000-0005-0000-0000-0000D2580000}"/>
    <cellStyle name="Normal 3 2 4 3 4 2 2 2" xfId="23743" xr:uid="{00000000-0005-0000-0000-0000D3580000}"/>
    <cellStyle name="Normal 3 2 4 3 4 2 2 2 2" xfId="23744" xr:uid="{00000000-0005-0000-0000-0000D4580000}"/>
    <cellStyle name="Normal 3 2 4 3 4 2 2 3" xfId="23745" xr:uid="{00000000-0005-0000-0000-0000D5580000}"/>
    <cellStyle name="Normal 3 2 4 3 4 2 3" xfId="23746" xr:uid="{00000000-0005-0000-0000-0000D6580000}"/>
    <cellStyle name="Normal 3 2 4 3 4 2 3 2" xfId="23747" xr:uid="{00000000-0005-0000-0000-0000D7580000}"/>
    <cellStyle name="Normal 3 2 4 3 4 2 4" xfId="23748" xr:uid="{00000000-0005-0000-0000-0000D8580000}"/>
    <cellStyle name="Normal 3 2 4 3 4 3" xfId="23749" xr:uid="{00000000-0005-0000-0000-0000D9580000}"/>
    <cellStyle name="Normal 3 2 4 3 4 3 2" xfId="23750" xr:uid="{00000000-0005-0000-0000-0000DA580000}"/>
    <cellStyle name="Normal 3 2 4 3 4 3 2 2" xfId="23751" xr:uid="{00000000-0005-0000-0000-0000DB580000}"/>
    <cellStyle name="Normal 3 2 4 3 4 3 3" xfId="23752" xr:uid="{00000000-0005-0000-0000-0000DC580000}"/>
    <cellStyle name="Normal 3 2 4 3 4 4" xfId="23753" xr:uid="{00000000-0005-0000-0000-0000DD580000}"/>
    <cellStyle name="Normal 3 2 4 3 4 4 2" xfId="23754" xr:uid="{00000000-0005-0000-0000-0000DE580000}"/>
    <cellStyle name="Normal 3 2 4 3 4 5" xfId="23755" xr:uid="{00000000-0005-0000-0000-0000DF580000}"/>
    <cellStyle name="Normal 3 2 4 3 5" xfId="23756" xr:uid="{00000000-0005-0000-0000-0000E0580000}"/>
    <cellStyle name="Normal 3 2 4 3 5 2" xfId="23757" xr:uid="{00000000-0005-0000-0000-0000E1580000}"/>
    <cellStyle name="Normal 3 2 4 3 5 2 2" xfId="23758" xr:uid="{00000000-0005-0000-0000-0000E2580000}"/>
    <cellStyle name="Normal 3 2 4 3 5 2 2 2" xfId="23759" xr:uid="{00000000-0005-0000-0000-0000E3580000}"/>
    <cellStyle name="Normal 3 2 4 3 5 2 3" xfId="23760" xr:uid="{00000000-0005-0000-0000-0000E4580000}"/>
    <cellStyle name="Normal 3 2 4 3 5 3" xfId="23761" xr:uid="{00000000-0005-0000-0000-0000E5580000}"/>
    <cellStyle name="Normal 3 2 4 3 5 3 2" xfId="23762" xr:uid="{00000000-0005-0000-0000-0000E6580000}"/>
    <cellStyle name="Normal 3 2 4 3 5 4" xfId="23763" xr:uid="{00000000-0005-0000-0000-0000E7580000}"/>
    <cellStyle name="Normal 3 2 4 3 6" xfId="23764" xr:uid="{00000000-0005-0000-0000-0000E8580000}"/>
    <cellStyle name="Normal 3 2 4 3 6 2" xfId="23765" xr:uid="{00000000-0005-0000-0000-0000E9580000}"/>
    <cellStyle name="Normal 3 2 4 3 6 2 2" xfId="23766" xr:uid="{00000000-0005-0000-0000-0000EA580000}"/>
    <cellStyle name="Normal 3 2 4 3 6 2 2 2" xfId="23767" xr:uid="{00000000-0005-0000-0000-0000EB580000}"/>
    <cellStyle name="Normal 3 2 4 3 6 2 3" xfId="23768" xr:uid="{00000000-0005-0000-0000-0000EC580000}"/>
    <cellStyle name="Normal 3 2 4 3 6 3" xfId="23769" xr:uid="{00000000-0005-0000-0000-0000ED580000}"/>
    <cellStyle name="Normal 3 2 4 3 6 3 2" xfId="23770" xr:uid="{00000000-0005-0000-0000-0000EE580000}"/>
    <cellStyle name="Normal 3 2 4 3 6 4" xfId="23771" xr:uid="{00000000-0005-0000-0000-0000EF580000}"/>
    <cellStyle name="Normal 3 2 4 3 7" xfId="23772" xr:uid="{00000000-0005-0000-0000-0000F0580000}"/>
    <cellStyle name="Normal 3 2 4 3 7 2" xfId="23773" xr:uid="{00000000-0005-0000-0000-0000F1580000}"/>
    <cellStyle name="Normal 3 2 4 3 7 2 2" xfId="23774" xr:uid="{00000000-0005-0000-0000-0000F2580000}"/>
    <cellStyle name="Normal 3 2 4 3 7 3" xfId="23775" xr:uid="{00000000-0005-0000-0000-0000F3580000}"/>
    <cellStyle name="Normal 3 2 4 3 8" xfId="23776" xr:uid="{00000000-0005-0000-0000-0000F4580000}"/>
    <cellStyle name="Normal 3 2 4 3 8 2" xfId="23777" xr:uid="{00000000-0005-0000-0000-0000F5580000}"/>
    <cellStyle name="Normal 3 2 4 3 9" xfId="23778" xr:uid="{00000000-0005-0000-0000-0000F6580000}"/>
    <cellStyle name="Normal 3 2 4 3 9 2" xfId="23779" xr:uid="{00000000-0005-0000-0000-0000F7580000}"/>
    <cellStyle name="Normal 3 2 4 4" xfId="23780" xr:uid="{00000000-0005-0000-0000-0000F8580000}"/>
    <cellStyle name="Normal 3 2 4 4 10" xfId="23781" xr:uid="{00000000-0005-0000-0000-0000F9580000}"/>
    <cellStyle name="Normal 3 2 4 4 2" xfId="23782" xr:uid="{00000000-0005-0000-0000-0000FA580000}"/>
    <cellStyle name="Normal 3 2 4 4 2 2" xfId="23783" xr:uid="{00000000-0005-0000-0000-0000FB580000}"/>
    <cellStyle name="Normal 3 2 4 4 2 2 2" xfId="23784" xr:uid="{00000000-0005-0000-0000-0000FC580000}"/>
    <cellStyle name="Normal 3 2 4 4 2 2 2 2" xfId="23785" xr:uid="{00000000-0005-0000-0000-0000FD580000}"/>
    <cellStyle name="Normal 3 2 4 4 2 2 2 2 2" xfId="23786" xr:uid="{00000000-0005-0000-0000-0000FE580000}"/>
    <cellStyle name="Normal 3 2 4 4 2 2 2 2 2 2" xfId="23787" xr:uid="{00000000-0005-0000-0000-0000FF580000}"/>
    <cellStyle name="Normal 3 2 4 4 2 2 2 2 2 2 2" xfId="23788" xr:uid="{00000000-0005-0000-0000-000000590000}"/>
    <cellStyle name="Normal 3 2 4 4 2 2 2 2 2 3" xfId="23789" xr:uid="{00000000-0005-0000-0000-000001590000}"/>
    <cellStyle name="Normal 3 2 4 4 2 2 2 2 3" xfId="23790" xr:uid="{00000000-0005-0000-0000-000002590000}"/>
    <cellStyle name="Normal 3 2 4 4 2 2 2 2 3 2" xfId="23791" xr:uid="{00000000-0005-0000-0000-000003590000}"/>
    <cellStyle name="Normal 3 2 4 4 2 2 2 2 4" xfId="23792" xr:uid="{00000000-0005-0000-0000-000004590000}"/>
    <cellStyle name="Normal 3 2 4 4 2 2 2 3" xfId="23793" xr:uid="{00000000-0005-0000-0000-000005590000}"/>
    <cellStyle name="Normal 3 2 4 4 2 2 2 3 2" xfId="23794" xr:uid="{00000000-0005-0000-0000-000006590000}"/>
    <cellStyle name="Normal 3 2 4 4 2 2 2 3 2 2" xfId="23795" xr:uid="{00000000-0005-0000-0000-000007590000}"/>
    <cellStyle name="Normal 3 2 4 4 2 2 2 3 3" xfId="23796" xr:uid="{00000000-0005-0000-0000-000008590000}"/>
    <cellStyle name="Normal 3 2 4 4 2 2 2 4" xfId="23797" xr:uid="{00000000-0005-0000-0000-000009590000}"/>
    <cellStyle name="Normal 3 2 4 4 2 2 2 4 2" xfId="23798" xr:uid="{00000000-0005-0000-0000-00000A590000}"/>
    <cellStyle name="Normal 3 2 4 4 2 2 2 5" xfId="23799" xr:uid="{00000000-0005-0000-0000-00000B590000}"/>
    <cellStyle name="Normal 3 2 4 4 2 2 3" xfId="23800" xr:uid="{00000000-0005-0000-0000-00000C590000}"/>
    <cellStyle name="Normal 3 2 4 4 2 2 3 2" xfId="23801" xr:uid="{00000000-0005-0000-0000-00000D590000}"/>
    <cellStyle name="Normal 3 2 4 4 2 2 3 2 2" xfId="23802" xr:uid="{00000000-0005-0000-0000-00000E590000}"/>
    <cellStyle name="Normal 3 2 4 4 2 2 3 2 2 2" xfId="23803" xr:uid="{00000000-0005-0000-0000-00000F590000}"/>
    <cellStyle name="Normal 3 2 4 4 2 2 3 2 3" xfId="23804" xr:uid="{00000000-0005-0000-0000-000010590000}"/>
    <cellStyle name="Normal 3 2 4 4 2 2 3 3" xfId="23805" xr:uid="{00000000-0005-0000-0000-000011590000}"/>
    <cellStyle name="Normal 3 2 4 4 2 2 3 3 2" xfId="23806" xr:uid="{00000000-0005-0000-0000-000012590000}"/>
    <cellStyle name="Normal 3 2 4 4 2 2 3 4" xfId="23807" xr:uid="{00000000-0005-0000-0000-000013590000}"/>
    <cellStyle name="Normal 3 2 4 4 2 2 4" xfId="23808" xr:uid="{00000000-0005-0000-0000-000014590000}"/>
    <cellStyle name="Normal 3 2 4 4 2 2 4 2" xfId="23809" xr:uid="{00000000-0005-0000-0000-000015590000}"/>
    <cellStyle name="Normal 3 2 4 4 2 2 4 2 2" xfId="23810" xr:uid="{00000000-0005-0000-0000-000016590000}"/>
    <cellStyle name="Normal 3 2 4 4 2 2 4 2 2 2" xfId="23811" xr:uid="{00000000-0005-0000-0000-000017590000}"/>
    <cellStyle name="Normal 3 2 4 4 2 2 4 2 3" xfId="23812" xr:uid="{00000000-0005-0000-0000-000018590000}"/>
    <cellStyle name="Normal 3 2 4 4 2 2 4 3" xfId="23813" xr:uid="{00000000-0005-0000-0000-000019590000}"/>
    <cellStyle name="Normal 3 2 4 4 2 2 4 3 2" xfId="23814" xr:uid="{00000000-0005-0000-0000-00001A590000}"/>
    <cellStyle name="Normal 3 2 4 4 2 2 4 4" xfId="23815" xr:uid="{00000000-0005-0000-0000-00001B590000}"/>
    <cellStyle name="Normal 3 2 4 4 2 2 5" xfId="23816" xr:uid="{00000000-0005-0000-0000-00001C590000}"/>
    <cellStyle name="Normal 3 2 4 4 2 2 5 2" xfId="23817" xr:uid="{00000000-0005-0000-0000-00001D590000}"/>
    <cellStyle name="Normal 3 2 4 4 2 2 5 2 2" xfId="23818" xr:uid="{00000000-0005-0000-0000-00001E590000}"/>
    <cellStyle name="Normal 3 2 4 4 2 2 5 3" xfId="23819" xr:uid="{00000000-0005-0000-0000-00001F590000}"/>
    <cellStyle name="Normal 3 2 4 4 2 2 6" xfId="23820" xr:uid="{00000000-0005-0000-0000-000020590000}"/>
    <cellStyle name="Normal 3 2 4 4 2 2 6 2" xfId="23821" xr:uid="{00000000-0005-0000-0000-000021590000}"/>
    <cellStyle name="Normal 3 2 4 4 2 2 7" xfId="23822" xr:uid="{00000000-0005-0000-0000-000022590000}"/>
    <cellStyle name="Normal 3 2 4 4 2 2 7 2" xfId="23823" xr:uid="{00000000-0005-0000-0000-000023590000}"/>
    <cellStyle name="Normal 3 2 4 4 2 2 8" xfId="23824" xr:uid="{00000000-0005-0000-0000-000024590000}"/>
    <cellStyle name="Normal 3 2 4 4 2 3" xfId="23825" xr:uid="{00000000-0005-0000-0000-000025590000}"/>
    <cellStyle name="Normal 3 2 4 4 2 3 2" xfId="23826" xr:uid="{00000000-0005-0000-0000-000026590000}"/>
    <cellStyle name="Normal 3 2 4 4 2 3 2 2" xfId="23827" xr:uid="{00000000-0005-0000-0000-000027590000}"/>
    <cellStyle name="Normal 3 2 4 4 2 3 2 2 2" xfId="23828" xr:uid="{00000000-0005-0000-0000-000028590000}"/>
    <cellStyle name="Normal 3 2 4 4 2 3 2 2 2 2" xfId="23829" xr:uid="{00000000-0005-0000-0000-000029590000}"/>
    <cellStyle name="Normal 3 2 4 4 2 3 2 2 3" xfId="23830" xr:uid="{00000000-0005-0000-0000-00002A590000}"/>
    <cellStyle name="Normal 3 2 4 4 2 3 2 3" xfId="23831" xr:uid="{00000000-0005-0000-0000-00002B590000}"/>
    <cellStyle name="Normal 3 2 4 4 2 3 2 3 2" xfId="23832" xr:uid="{00000000-0005-0000-0000-00002C590000}"/>
    <cellStyle name="Normal 3 2 4 4 2 3 2 4" xfId="23833" xr:uid="{00000000-0005-0000-0000-00002D590000}"/>
    <cellStyle name="Normal 3 2 4 4 2 3 3" xfId="23834" xr:uid="{00000000-0005-0000-0000-00002E590000}"/>
    <cellStyle name="Normal 3 2 4 4 2 3 3 2" xfId="23835" xr:uid="{00000000-0005-0000-0000-00002F590000}"/>
    <cellStyle name="Normal 3 2 4 4 2 3 3 2 2" xfId="23836" xr:uid="{00000000-0005-0000-0000-000030590000}"/>
    <cellStyle name="Normal 3 2 4 4 2 3 3 3" xfId="23837" xr:uid="{00000000-0005-0000-0000-000031590000}"/>
    <cellStyle name="Normal 3 2 4 4 2 3 4" xfId="23838" xr:uid="{00000000-0005-0000-0000-000032590000}"/>
    <cellStyle name="Normal 3 2 4 4 2 3 4 2" xfId="23839" xr:uid="{00000000-0005-0000-0000-000033590000}"/>
    <cellStyle name="Normal 3 2 4 4 2 3 5" xfId="23840" xr:uid="{00000000-0005-0000-0000-000034590000}"/>
    <cellStyle name="Normal 3 2 4 4 2 4" xfId="23841" xr:uid="{00000000-0005-0000-0000-000035590000}"/>
    <cellStyle name="Normal 3 2 4 4 2 4 2" xfId="23842" xr:uid="{00000000-0005-0000-0000-000036590000}"/>
    <cellStyle name="Normal 3 2 4 4 2 4 2 2" xfId="23843" xr:uid="{00000000-0005-0000-0000-000037590000}"/>
    <cellStyle name="Normal 3 2 4 4 2 4 2 2 2" xfId="23844" xr:uid="{00000000-0005-0000-0000-000038590000}"/>
    <cellStyle name="Normal 3 2 4 4 2 4 2 3" xfId="23845" xr:uid="{00000000-0005-0000-0000-000039590000}"/>
    <cellStyle name="Normal 3 2 4 4 2 4 3" xfId="23846" xr:uid="{00000000-0005-0000-0000-00003A590000}"/>
    <cellStyle name="Normal 3 2 4 4 2 4 3 2" xfId="23847" xr:uid="{00000000-0005-0000-0000-00003B590000}"/>
    <cellStyle name="Normal 3 2 4 4 2 4 4" xfId="23848" xr:uid="{00000000-0005-0000-0000-00003C590000}"/>
    <cellStyle name="Normal 3 2 4 4 2 5" xfId="23849" xr:uid="{00000000-0005-0000-0000-00003D590000}"/>
    <cellStyle name="Normal 3 2 4 4 2 5 2" xfId="23850" xr:uid="{00000000-0005-0000-0000-00003E590000}"/>
    <cellStyle name="Normal 3 2 4 4 2 5 2 2" xfId="23851" xr:uid="{00000000-0005-0000-0000-00003F590000}"/>
    <cellStyle name="Normal 3 2 4 4 2 5 2 2 2" xfId="23852" xr:uid="{00000000-0005-0000-0000-000040590000}"/>
    <cellStyle name="Normal 3 2 4 4 2 5 2 3" xfId="23853" xr:uid="{00000000-0005-0000-0000-000041590000}"/>
    <cellStyle name="Normal 3 2 4 4 2 5 3" xfId="23854" xr:uid="{00000000-0005-0000-0000-000042590000}"/>
    <cellStyle name="Normal 3 2 4 4 2 5 3 2" xfId="23855" xr:uid="{00000000-0005-0000-0000-000043590000}"/>
    <cellStyle name="Normal 3 2 4 4 2 5 4" xfId="23856" xr:uid="{00000000-0005-0000-0000-000044590000}"/>
    <cellStyle name="Normal 3 2 4 4 2 6" xfId="23857" xr:uid="{00000000-0005-0000-0000-000045590000}"/>
    <cellStyle name="Normal 3 2 4 4 2 6 2" xfId="23858" xr:uid="{00000000-0005-0000-0000-000046590000}"/>
    <cellStyle name="Normal 3 2 4 4 2 6 2 2" xfId="23859" xr:uid="{00000000-0005-0000-0000-000047590000}"/>
    <cellStyle name="Normal 3 2 4 4 2 6 3" xfId="23860" xr:uid="{00000000-0005-0000-0000-000048590000}"/>
    <cellStyle name="Normal 3 2 4 4 2 7" xfId="23861" xr:uid="{00000000-0005-0000-0000-000049590000}"/>
    <cellStyle name="Normal 3 2 4 4 2 7 2" xfId="23862" xr:uid="{00000000-0005-0000-0000-00004A590000}"/>
    <cellStyle name="Normal 3 2 4 4 2 8" xfId="23863" xr:uid="{00000000-0005-0000-0000-00004B590000}"/>
    <cellStyle name="Normal 3 2 4 4 2 8 2" xfId="23864" xr:uid="{00000000-0005-0000-0000-00004C590000}"/>
    <cellStyle name="Normal 3 2 4 4 2 9" xfId="23865" xr:uid="{00000000-0005-0000-0000-00004D590000}"/>
    <cellStyle name="Normal 3 2 4 4 3" xfId="23866" xr:uid="{00000000-0005-0000-0000-00004E590000}"/>
    <cellStyle name="Normal 3 2 4 4 3 2" xfId="23867" xr:uid="{00000000-0005-0000-0000-00004F590000}"/>
    <cellStyle name="Normal 3 2 4 4 3 2 2" xfId="23868" xr:uid="{00000000-0005-0000-0000-000050590000}"/>
    <cellStyle name="Normal 3 2 4 4 3 2 2 2" xfId="23869" xr:uid="{00000000-0005-0000-0000-000051590000}"/>
    <cellStyle name="Normal 3 2 4 4 3 2 2 2 2" xfId="23870" xr:uid="{00000000-0005-0000-0000-000052590000}"/>
    <cellStyle name="Normal 3 2 4 4 3 2 2 2 2 2" xfId="23871" xr:uid="{00000000-0005-0000-0000-000053590000}"/>
    <cellStyle name="Normal 3 2 4 4 3 2 2 2 3" xfId="23872" xr:uid="{00000000-0005-0000-0000-000054590000}"/>
    <cellStyle name="Normal 3 2 4 4 3 2 2 3" xfId="23873" xr:uid="{00000000-0005-0000-0000-000055590000}"/>
    <cellStyle name="Normal 3 2 4 4 3 2 2 3 2" xfId="23874" xr:uid="{00000000-0005-0000-0000-000056590000}"/>
    <cellStyle name="Normal 3 2 4 4 3 2 2 4" xfId="23875" xr:uid="{00000000-0005-0000-0000-000057590000}"/>
    <cellStyle name="Normal 3 2 4 4 3 2 3" xfId="23876" xr:uid="{00000000-0005-0000-0000-000058590000}"/>
    <cellStyle name="Normal 3 2 4 4 3 2 3 2" xfId="23877" xr:uid="{00000000-0005-0000-0000-000059590000}"/>
    <cellStyle name="Normal 3 2 4 4 3 2 3 2 2" xfId="23878" xr:uid="{00000000-0005-0000-0000-00005A590000}"/>
    <cellStyle name="Normal 3 2 4 4 3 2 3 3" xfId="23879" xr:uid="{00000000-0005-0000-0000-00005B590000}"/>
    <cellStyle name="Normal 3 2 4 4 3 2 4" xfId="23880" xr:uid="{00000000-0005-0000-0000-00005C590000}"/>
    <cellStyle name="Normal 3 2 4 4 3 2 4 2" xfId="23881" xr:uid="{00000000-0005-0000-0000-00005D590000}"/>
    <cellStyle name="Normal 3 2 4 4 3 2 5" xfId="23882" xr:uid="{00000000-0005-0000-0000-00005E590000}"/>
    <cellStyle name="Normal 3 2 4 4 3 3" xfId="23883" xr:uid="{00000000-0005-0000-0000-00005F590000}"/>
    <cellStyle name="Normal 3 2 4 4 3 3 2" xfId="23884" xr:uid="{00000000-0005-0000-0000-000060590000}"/>
    <cellStyle name="Normal 3 2 4 4 3 3 2 2" xfId="23885" xr:uid="{00000000-0005-0000-0000-000061590000}"/>
    <cellStyle name="Normal 3 2 4 4 3 3 2 2 2" xfId="23886" xr:uid="{00000000-0005-0000-0000-000062590000}"/>
    <cellStyle name="Normal 3 2 4 4 3 3 2 3" xfId="23887" xr:uid="{00000000-0005-0000-0000-000063590000}"/>
    <cellStyle name="Normal 3 2 4 4 3 3 3" xfId="23888" xr:uid="{00000000-0005-0000-0000-000064590000}"/>
    <cellStyle name="Normal 3 2 4 4 3 3 3 2" xfId="23889" xr:uid="{00000000-0005-0000-0000-000065590000}"/>
    <cellStyle name="Normal 3 2 4 4 3 3 4" xfId="23890" xr:uid="{00000000-0005-0000-0000-000066590000}"/>
    <cellStyle name="Normal 3 2 4 4 3 4" xfId="23891" xr:uid="{00000000-0005-0000-0000-000067590000}"/>
    <cellStyle name="Normal 3 2 4 4 3 4 2" xfId="23892" xr:uid="{00000000-0005-0000-0000-000068590000}"/>
    <cellStyle name="Normal 3 2 4 4 3 4 2 2" xfId="23893" xr:uid="{00000000-0005-0000-0000-000069590000}"/>
    <cellStyle name="Normal 3 2 4 4 3 4 2 2 2" xfId="23894" xr:uid="{00000000-0005-0000-0000-00006A590000}"/>
    <cellStyle name="Normal 3 2 4 4 3 4 2 3" xfId="23895" xr:uid="{00000000-0005-0000-0000-00006B590000}"/>
    <cellStyle name="Normal 3 2 4 4 3 4 3" xfId="23896" xr:uid="{00000000-0005-0000-0000-00006C590000}"/>
    <cellStyle name="Normal 3 2 4 4 3 4 3 2" xfId="23897" xr:uid="{00000000-0005-0000-0000-00006D590000}"/>
    <cellStyle name="Normal 3 2 4 4 3 4 4" xfId="23898" xr:uid="{00000000-0005-0000-0000-00006E590000}"/>
    <cellStyle name="Normal 3 2 4 4 3 5" xfId="23899" xr:uid="{00000000-0005-0000-0000-00006F590000}"/>
    <cellStyle name="Normal 3 2 4 4 3 5 2" xfId="23900" xr:uid="{00000000-0005-0000-0000-000070590000}"/>
    <cellStyle name="Normal 3 2 4 4 3 5 2 2" xfId="23901" xr:uid="{00000000-0005-0000-0000-000071590000}"/>
    <cellStyle name="Normal 3 2 4 4 3 5 3" xfId="23902" xr:uid="{00000000-0005-0000-0000-000072590000}"/>
    <cellStyle name="Normal 3 2 4 4 3 6" xfId="23903" xr:uid="{00000000-0005-0000-0000-000073590000}"/>
    <cellStyle name="Normal 3 2 4 4 3 6 2" xfId="23904" xr:uid="{00000000-0005-0000-0000-000074590000}"/>
    <cellStyle name="Normal 3 2 4 4 3 7" xfId="23905" xr:uid="{00000000-0005-0000-0000-000075590000}"/>
    <cellStyle name="Normal 3 2 4 4 3 7 2" xfId="23906" xr:uid="{00000000-0005-0000-0000-000076590000}"/>
    <cellStyle name="Normal 3 2 4 4 3 8" xfId="23907" xr:uid="{00000000-0005-0000-0000-000077590000}"/>
    <cellStyle name="Normal 3 2 4 4 4" xfId="23908" xr:uid="{00000000-0005-0000-0000-000078590000}"/>
    <cellStyle name="Normal 3 2 4 4 4 2" xfId="23909" xr:uid="{00000000-0005-0000-0000-000079590000}"/>
    <cellStyle name="Normal 3 2 4 4 4 2 2" xfId="23910" xr:uid="{00000000-0005-0000-0000-00007A590000}"/>
    <cellStyle name="Normal 3 2 4 4 4 2 2 2" xfId="23911" xr:uid="{00000000-0005-0000-0000-00007B590000}"/>
    <cellStyle name="Normal 3 2 4 4 4 2 2 2 2" xfId="23912" xr:uid="{00000000-0005-0000-0000-00007C590000}"/>
    <cellStyle name="Normal 3 2 4 4 4 2 2 3" xfId="23913" xr:uid="{00000000-0005-0000-0000-00007D590000}"/>
    <cellStyle name="Normal 3 2 4 4 4 2 3" xfId="23914" xr:uid="{00000000-0005-0000-0000-00007E590000}"/>
    <cellStyle name="Normal 3 2 4 4 4 2 3 2" xfId="23915" xr:uid="{00000000-0005-0000-0000-00007F590000}"/>
    <cellStyle name="Normal 3 2 4 4 4 2 4" xfId="23916" xr:uid="{00000000-0005-0000-0000-000080590000}"/>
    <cellStyle name="Normal 3 2 4 4 4 3" xfId="23917" xr:uid="{00000000-0005-0000-0000-000081590000}"/>
    <cellStyle name="Normal 3 2 4 4 4 3 2" xfId="23918" xr:uid="{00000000-0005-0000-0000-000082590000}"/>
    <cellStyle name="Normal 3 2 4 4 4 3 2 2" xfId="23919" xr:uid="{00000000-0005-0000-0000-000083590000}"/>
    <cellStyle name="Normal 3 2 4 4 4 3 3" xfId="23920" xr:uid="{00000000-0005-0000-0000-000084590000}"/>
    <cellStyle name="Normal 3 2 4 4 4 4" xfId="23921" xr:uid="{00000000-0005-0000-0000-000085590000}"/>
    <cellStyle name="Normal 3 2 4 4 4 4 2" xfId="23922" xr:uid="{00000000-0005-0000-0000-000086590000}"/>
    <cellStyle name="Normal 3 2 4 4 4 5" xfId="23923" xr:uid="{00000000-0005-0000-0000-000087590000}"/>
    <cellStyle name="Normal 3 2 4 4 5" xfId="23924" xr:uid="{00000000-0005-0000-0000-000088590000}"/>
    <cellStyle name="Normal 3 2 4 4 5 2" xfId="23925" xr:uid="{00000000-0005-0000-0000-000089590000}"/>
    <cellStyle name="Normal 3 2 4 4 5 2 2" xfId="23926" xr:uid="{00000000-0005-0000-0000-00008A590000}"/>
    <cellStyle name="Normal 3 2 4 4 5 2 2 2" xfId="23927" xr:uid="{00000000-0005-0000-0000-00008B590000}"/>
    <cellStyle name="Normal 3 2 4 4 5 2 3" xfId="23928" xr:uid="{00000000-0005-0000-0000-00008C590000}"/>
    <cellStyle name="Normal 3 2 4 4 5 3" xfId="23929" xr:uid="{00000000-0005-0000-0000-00008D590000}"/>
    <cellStyle name="Normal 3 2 4 4 5 3 2" xfId="23930" xr:uid="{00000000-0005-0000-0000-00008E590000}"/>
    <cellStyle name="Normal 3 2 4 4 5 4" xfId="23931" xr:uid="{00000000-0005-0000-0000-00008F590000}"/>
    <cellStyle name="Normal 3 2 4 4 6" xfId="23932" xr:uid="{00000000-0005-0000-0000-000090590000}"/>
    <cellStyle name="Normal 3 2 4 4 6 2" xfId="23933" xr:uid="{00000000-0005-0000-0000-000091590000}"/>
    <cellStyle name="Normal 3 2 4 4 6 2 2" xfId="23934" xr:uid="{00000000-0005-0000-0000-000092590000}"/>
    <cellStyle name="Normal 3 2 4 4 6 2 2 2" xfId="23935" xr:uid="{00000000-0005-0000-0000-000093590000}"/>
    <cellStyle name="Normal 3 2 4 4 6 2 3" xfId="23936" xr:uid="{00000000-0005-0000-0000-000094590000}"/>
    <cellStyle name="Normal 3 2 4 4 6 3" xfId="23937" xr:uid="{00000000-0005-0000-0000-000095590000}"/>
    <cellStyle name="Normal 3 2 4 4 6 3 2" xfId="23938" xr:uid="{00000000-0005-0000-0000-000096590000}"/>
    <cellStyle name="Normal 3 2 4 4 6 4" xfId="23939" xr:uid="{00000000-0005-0000-0000-000097590000}"/>
    <cellStyle name="Normal 3 2 4 4 7" xfId="23940" xr:uid="{00000000-0005-0000-0000-000098590000}"/>
    <cellStyle name="Normal 3 2 4 4 7 2" xfId="23941" xr:uid="{00000000-0005-0000-0000-000099590000}"/>
    <cellStyle name="Normal 3 2 4 4 7 2 2" xfId="23942" xr:uid="{00000000-0005-0000-0000-00009A590000}"/>
    <cellStyle name="Normal 3 2 4 4 7 3" xfId="23943" xr:uid="{00000000-0005-0000-0000-00009B590000}"/>
    <cellStyle name="Normal 3 2 4 4 8" xfId="23944" xr:uid="{00000000-0005-0000-0000-00009C590000}"/>
    <cellStyle name="Normal 3 2 4 4 8 2" xfId="23945" xr:uid="{00000000-0005-0000-0000-00009D590000}"/>
    <cellStyle name="Normal 3 2 4 4 9" xfId="23946" xr:uid="{00000000-0005-0000-0000-00009E590000}"/>
    <cellStyle name="Normal 3 2 4 4 9 2" xfId="23947" xr:uid="{00000000-0005-0000-0000-00009F590000}"/>
    <cellStyle name="Normal 3 2 4 5" xfId="23948" xr:uid="{00000000-0005-0000-0000-0000A0590000}"/>
    <cellStyle name="Normal 3 2 4 5 10" xfId="23949" xr:uid="{00000000-0005-0000-0000-0000A1590000}"/>
    <cellStyle name="Normal 3 2 4 5 2" xfId="23950" xr:uid="{00000000-0005-0000-0000-0000A2590000}"/>
    <cellStyle name="Normal 3 2 4 5 2 2" xfId="23951" xr:uid="{00000000-0005-0000-0000-0000A3590000}"/>
    <cellStyle name="Normal 3 2 4 5 2 2 2" xfId="23952" xr:uid="{00000000-0005-0000-0000-0000A4590000}"/>
    <cellStyle name="Normal 3 2 4 5 2 2 2 2" xfId="23953" xr:uid="{00000000-0005-0000-0000-0000A5590000}"/>
    <cellStyle name="Normal 3 2 4 5 2 2 2 2 2" xfId="23954" xr:uid="{00000000-0005-0000-0000-0000A6590000}"/>
    <cellStyle name="Normal 3 2 4 5 2 2 2 2 2 2" xfId="23955" xr:uid="{00000000-0005-0000-0000-0000A7590000}"/>
    <cellStyle name="Normal 3 2 4 5 2 2 2 2 2 2 2" xfId="23956" xr:uid="{00000000-0005-0000-0000-0000A8590000}"/>
    <cellStyle name="Normal 3 2 4 5 2 2 2 2 2 3" xfId="23957" xr:uid="{00000000-0005-0000-0000-0000A9590000}"/>
    <cellStyle name="Normal 3 2 4 5 2 2 2 2 3" xfId="23958" xr:uid="{00000000-0005-0000-0000-0000AA590000}"/>
    <cellStyle name="Normal 3 2 4 5 2 2 2 2 3 2" xfId="23959" xr:uid="{00000000-0005-0000-0000-0000AB590000}"/>
    <cellStyle name="Normal 3 2 4 5 2 2 2 2 4" xfId="23960" xr:uid="{00000000-0005-0000-0000-0000AC590000}"/>
    <cellStyle name="Normal 3 2 4 5 2 2 2 3" xfId="23961" xr:uid="{00000000-0005-0000-0000-0000AD590000}"/>
    <cellStyle name="Normal 3 2 4 5 2 2 2 3 2" xfId="23962" xr:uid="{00000000-0005-0000-0000-0000AE590000}"/>
    <cellStyle name="Normal 3 2 4 5 2 2 2 3 2 2" xfId="23963" xr:uid="{00000000-0005-0000-0000-0000AF590000}"/>
    <cellStyle name="Normal 3 2 4 5 2 2 2 3 3" xfId="23964" xr:uid="{00000000-0005-0000-0000-0000B0590000}"/>
    <cellStyle name="Normal 3 2 4 5 2 2 2 4" xfId="23965" xr:uid="{00000000-0005-0000-0000-0000B1590000}"/>
    <cellStyle name="Normal 3 2 4 5 2 2 2 4 2" xfId="23966" xr:uid="{00000000-0005-0000-0000-0000B2590000}"/>
    <cellStyle name="Normal 3 2 4 5 2 2 2 5" xfId="23967" xr:uid="{00000000-0005-0000-0000-0000B3590000}"/>
    <cellStyle name="Normal 3 2 4 5 2 2 3" xfId="23968" xr:uid="{00000000-0005-0000-0000-0000B4590000}"/>
    <cellStyle name="Normal 3 2 4 5 2 2 3 2" xfId="23969" xr:uid="{00000000-0005-0000-0000-0000B5590000}"/>
    <cellStyle name="Normal 3 2 4 5 2 2 3 2 2" xfId="23970" xr:uid="{00000000-0005-0000-0000-0000B6590000}"/>
    <cellStyle name="Normal 3 2 4 5 2 2 3 2 2 2" xfId="23971" xr:uid="{00000000-0005-0000-0000-0000B7590000}"/>
    <cellStyle name="Normal 3 2 4 5 2 2 3 2 3" xfId="23972" xr:uid="{00000000-0005-0000-0000-0000B8590000}"/>
    <cellStyle name="Normal 3 2 4 5 2 2 3 3" xfId="23973" xr:uid="{00000000-0005-0000-0000-0000B9590000}"/>
    <cellStyle name="Normal 3 2 4 5 2 2 3 3 2" xfId="23974" xr:uid="{00000000-0005-0000-0000-0000BA590000}"/>
    <cellStyle name="Normal 3 2 4 5 2 2 3 4" xfId="23975" xr:uid="{00000000-0005-0000-0000-0000BB590000}"/>
    <cellStyle name="Normal 3 2 4 5 2 2 4" xfId="23976" xr:uid="{00000000-0005-0000-0000-0000BC590000}"/>
    <cellStyle name="Normal 3 2 4 5 2 2 4 2" xfId="23977" xr:uid="{00000000-0005-0000-0000-0000BD590000}"/>
    <cellStyle name="Normal 3 2 4 5 2 2 4 2 2" xfId="23978" xr:uid="{00000000-0005-0000-0000-0000BE590000}"/>
    <cellStyle name="Normal 3 2 4 5 2 2 4 2 2 2" xfId="23979" xr:uid="{00000000-0005-0000-0000-0000BF590000}"/>
    <cellStyle name="Normal 3 2 4 5 2 2 4 2 3" xfId="23980" xr:uid="{00000000-0005-0000-0000-0000C0590000}"/>
    <cellStyle name="Normal 3 2 4 5 2 2 4 3" xfId="23981" xr:uid="{00000000-0005-0000-0000-0000C1590000}"/>
    <cellStyle name="Normal 3 2 4 5 2 2 4 3 2" xfId="23982" xr:uid="{00000000-0005-0000-0000-0000C2590000}"/>
    <cellStyle name="Normal 3 2 4 5 2 2 4 4" xfId="23983" xr:uid="{00000000-0005-0000-0000-0000C3590000}"/>
    <cellStyle name="Normal 3 2 4 5 2 2 5" xfId="23984" xr:uid="{00000000-0005-0000-0000-0000C4590000}"/>
    <cellStyle name="Normal 3 2 4 5 2 2 5 2" xfId="23985" xr:uid="{00000000-0005-0000-0000-0000C5590000}"/>
    <cellStyle name="Normal 3 2 4 5 2 2 5 2 2" xfId="23986" xr:uid="{00000000-0005-0000-0000-0000C6590000}"/>
    <cellStyle name="Normal 3 2 4 5 2 2 5 3" xfId="23987" xr:uid="{00000000-0005-0000-0000-0000C7590000}"/>
    <cellStyle name="Normal 3 2 4 5 2 2 6" xfId="23988" xr:uid="{00000000-0005-0000-0000-0000C8590000}"/>
    <cellStyle name="Normal 3 2 4 5 2 2 6 2" xfId="23989" xr:uid="{00000000-0005-0000-0000-0000C9590000}"/>
    <cellStyle name="Normal 3 2 4 5 2 2 7" xfId="23990" xr:uid="{00000000-0005-0000-0000-0000CA590000}"/>
    <cellStyle name="Normal 3 2 4 5 2 2 7 2" xfId="23991" xr:uid="{00000000-0005-0000-0000-0000CB590000}"/>
    <cellStyle name="Normal 3 2 4 5 2 2 8" xfId="23992" xr:uid="{00000000-0005-0000-0000-0000CC590000}"/>
    <cellStyle name="Normal 3 2 4 5 2 3" xfId="23993" xr:uid="{00000000-0005-0000-0000-0000CD590000}"/>
    <cellStyle name="Normal 3 2 4 5 2 3 2" xfId="23994" xr:uid="{00000000-0005-0000-0000-0000CE590000}"/>
    <cellStyle name="Normal 3 2 4 5 2 3 2 2" xfId="23995" xr:uid="{00000000-0005-0000-0000-0000CF590000}"/>
    <cellStyle name="Normal 3 2 4 5 2 3 2 2 2" xfId="23996" xr:uid="{00000000-0005-0000-0000-0000D0590000}"/>
    <cellStyle name="Normal 3 2 4 5 2 3 2 2 2 2" xfId="23997" xr:uid="{00000000-0005-0000-0000-0000D1590000}"/>
    <cellStyle name="Normal 3 2 4 5 2 3 2 2 3" xfId="23998" xr:uid="{00000000-0005-0000-0000-0000D2590000}"/>
    <cellStyle name="Normal 3 2 4 5 2 3 2 3" xfId="23999" xr:uid="{00000000-0005-0000-0000-0000D3590000}"/>
    <cellStyle name="Normal 3 2 4 5 2 3 2 3 2" xfId="24000" xr:uid="{00000000-0005-0000-0000-0000D4590000}"/>
    <cellStyle name="Normal 3 2 4 5 2 3 2 4" xfId="24001" xr:uid="{00000000-0005-0000-0000-0000D5590000}"/>
    <cellStyle name="Normal 3 2 4 5 2 3 3" xfId="24002" xr:uid="{00000000-0005-0000-0000-0000D6590000}"/>
    <cellStyle name="Normal 3 2 4 5 2 3 3 2" xfId="24003" xr:uid="{00000000-0005-0000-0000-0000D7590000}"/>
    <cellStyle name="Normal 3 2 4 5 2 3 3 2 2" xfId="24004" xr:uid="{00000000-0005-0000-0000-0000D8590000}"/>
    <cellStyle name="Normal 3 2 4 5 2 3 3 3" xfId="24005" xr:uid="{00000000-0005-0000-0000-0000D9590000}"/>
    <cellStyle name="Normal 3 2 4 5 2 3 4" xfId="24006" xr:uid="{00000000-0005-0000-0000-0000DA590000}"/>
    <cellStyle name="Normal 3 2 4 5 2 3 4 2" xfId="24007" xr:uid="{00000000-0005-0000-0000-0000DB590000}"/>
    <cellStyle name="Normal 3 2 4 5 2 3 5" xfId="24008" xr:uid="{00000000-0005-0000-0000-0000DC590000}"/>
    <cellStyle name="Normal 3 2 4 5 2 4" xfId="24009" xr:uid="{00000000-0005-0000-0000-0000DD590000}"/>
    <cellStyle name="Normal 3 2 4 5 2 4 2" xfId="24010" xr:uid="{00000000-0005-0000-0000-0000DE590000}"/>
    <cellStyle name="Normal 3 2 4 5 2 4 2 2" xfId="24011" xr:uid="{00000000-0005-0000-0000-0000DF590000}"/>
    <cellStyle name="Normal 3 2 4 5 2 4 2 2 2" xfId="24012" xr:uid="{00000000-0005-0000-0000-0000E0590000}"/>
    <cellStyle name="Normal 3 2 4 5 2 4 2 3" xfId="24013" xr:uid="{00000000-0005-0000-0000-0000E1590000}"/>
    <cellStyle name="Normal 3 2 4 5 2 4 3" xfId="24014" xr:uid="{00000000-0005-0000-0000-0000E2590000}"/>
    <cellStyle name="Normal 3 2 4 5 2 4 3 2" xfId="24015" xr:uid="{00000000-0005-0000-0000-0000E3590000}"/>
    <cellStyle name="Normal 3 2 4 5 2 4 4" xfId="24016" xr:uid="{00000000-0005-0000-0000-0000E4590000}"/>
    <cellStyle name="Normal 3 2 4 5 2 5" xfId="24017" xr:uid="{00000000-0005-0000-0000-0000E5590000}"/>
    <cellStyle name="Normal 3 2 4 5 2 5 2" xfId="24018" xr:uid="{00000000-0005-0000-0000-0000E6590000}"/>
    <cellStyle name="Normal 3 2 4 5 2 5 2 2" xfId="24019" xr:uid="{00000000-0005-0000-0000-0000E7590000}"/>
    <cellStyle name="Normal 3 2 4 5 2 5 2 2 2" xfId="24020" xr:uid="{00000000-0005-0000-0000-0000E8590000}"/>
    <cellStyle name="Normal 3 2 4 5 2 5 2 3" xfId="24021" xr:uid="{00000000-0005-0000-0000-0000E9590000}"/>
    <cellStyle name="Normal 3 2 4 5 2 5 3" xfId="24022" xr:uid="{00000000-0005-0000-0000-0000EA590000}"/>
    <cellStyle name="Normal 3 2 4 5 2 5 3 2" xfId="24023" xr:uid="{00000000-0005-0000-0000-0000EB590000}"/>
    <cellStyle name="Normal 3 2 4 5 2 5 4" xfId="24024" xr:uid="{00000000-0005-0000-0000-0000EC590000}"/>
    <cellStyle name="Normal 3 2 4 5 2 6" xfId="24025" xr:uid="{00000000-0005-0000-0000-0000ED590000}"/>
    <cellStyle name="Normal 3 2 4 5 2 6 2" xfId="24026" xr:uid="{00000000-0005-0000-0000-0000EE590000}"/>
    <cellStyle name="Normal 3 2 4 5 2 6 2 2" xfId="24027" xr:uid="{00000000-0005-0000-0000-0000EF590000}"/>
    <cellStyle name="Normal 3 2 4 5 2 6 3" xfId="24028" xr:uid="{00000000-0005-0000-0000-0000F0590000}"/>
    <cellStyle name="Normal 3 2 4 5 2 7" xfId="24029" xr:uid="{00000000-0005-0000-0000-0000F1590000}"/>
    <cellStyle name="Normal 3 2 4 5 2 7 2" xfId="24030" xr:uid="{00000000-0005-0000-0000-0000F2590000}"/>
    <cellStyle name="Normal 3 2 4 5 2 8" xfId="24031" xr:uid="{00000000-0005-0000-0000-0000F3590000}"/>
    <cellStyle name="Normal 3 2 4 5 2 8 2" xfId="24032" xr:uid="{00000000-0005-0000-0000-0000F4590000}"/>
    <cellStyle name="Normal 3 2 4 5 2 9" xfId="24033" xr:uid="{00000000-0005-0000-0000-0000F5590000}"/>
    <cellStyle name="Normal 3 2 4 5 3" xfId="24034" xr:uid="{00000000-0005-0000-0000-0000F6590000}"/>
    <cellStyle name="Normal 3 2 4 5 3 2" xfId="24035" xr:uid="{00000000-0005-0000-0000-0000F7590000}"/>
    <cellStyle name="Normal 3 2 4 5 3 2 2" xfId="24036" xr:uid="{00000000-0005-0000-0000-0000F8590000}"/>
    <cellStyle name="Normal 3 2 4 5 3 2 2 2" xfId="24037" xr:uid="{00000000-0005-0000-0000-0000F9590000}"/>
    <cellStyle name="Normal 3 2 4 5 3 2 2 2 2" xfId="24038" xr:uid="{00000000-0005-0000-0000-0000FA590000}"/>
    <cellStyle name="Normal 3 2 4 5 3 2 2 2 2 2" xfId="24039" xr:uid="{00000000-0005-0000-0000-0000FB590000}"/>
    <cellStyle name="Normal 3 2 4 5 3 2 2 2 3" xfId="24040" xr:uid="{00000000-0005-0000-0000-0000FC590000}"/>
    <cellStyle name="Normal 3 2 4 5 3 2 2 3" xfId="24041" xr:uid="{00000000-0005-0000-0000-0000FD590000}"/>
    <cellStyle name="Normal 3 2 4 5 3 2 2 3 2" xfId="24042" xr:uid="{00000000-0005-0000-0000-0000FE590000}"/>
    <cellStyle name="Normal 3 2 4 5 3 2 2 4" xfId="24043" xr:uid="{00000000-0005-0000-0000-0000FF590000}"/>
    <cellStyle name="Normal 3 2 4 5 3 2 3" xfId="24044" xr:uid="{00000000-0005-0000-0000-0000005A0000}"/>
    <cellStyle name="Normal 3 2 4 5 3 2 3 2" xfId="24045" xr:uid="{00000000-0005-0000-0000-0000015A0000}"/>
    <cellStyle name="Normal 3 2 4 5 3 2 3 2 2" xfId="24046" xr:uid="{00000000-0005-0000-0000-0000025A0000}"/>
    <cellStyle name="Normal 3 2 4 5 3 2 3 3" xfId="24047" xr:uid="{00000000-0005-0000-0000-0000035A0000}"/>
    <cellStyle name="Normal 3 2 4 5 3 2 4" xfId="24048" xr:uid="{00000000-0005-0000-0000-0000045A0000}"/>
    <cellStyle name="Normal 3 2 4 5 3 2 4 2" xfId="24049" xr:uid="{00000000-0005-0000-0000-0000055A0000}"/>
    <cellStyle name="Normal 3 2 4 5 3 2 5" xfId="24050" xr:uid="{00000000-0005-0000-0000-0000065A0000}"/>
    <cellStyle name="Normal 3 2 4 5 3 3" xfId="24051" xr:uid="{00000000-0005-0000-0000-0000075A0000}"/>
    <cellStyle name="Normal 3 2 4 5 3 3 2" xfId="24052" xr:uid="{00000000-0005-0000-0000-0000085A0000}"/>
    <cellStyle name="Normal 3 2 4 5 3 3 2 2" xfId="24053" xr:uid="{00000000-0005-0000-0000-0000095A0000}"/>
    <cellStyle name="Normal 3 2 4 5 3 3 2 2 2" xfId="24054" xr:uid="{00000000-0005-0000-0000-00000A5A0000}"/>
    <cellStyle name="Normal 3 2 4 5 3 3 2 3" xfId="24055" xr:uid="{00000000-0005-0000-0000-00000B5A0000}"/>
    <cellStyle name="Normal 3 2 4 5 3 3 3" xfId="24056" xr:uid="{00000000-0005-0000-0000-00000C5A0000}"/>
    <cellStyle name="Normal 3 2 4 5 3 3 3 2" xfId="24057" xr:uid="{00000000-0005-0000-0000-00000D5A0000}"/>
    <cellStyle name="Normal 3 2 4 5 3 3 4" xfId="24058" xr:uid="{00000000-0005-0000-0000-00000E5A0000}"/>
    <cellStyle name="Normal 3 2 4 5 3 4" xfId="24059" xr:uid="{00000000-0005-0000-0000-00000F5A0000}"/>
    <cellStyle name="Normal 3 2 4 5 3 4 2" xfId="24060" xr:uid="{00000000-0005-0000-0000-0000105A0000}"/>
    <cellStyle name="Normal 3 2 4 5 3 4 2 2" xfId="24061" xr:uid="{00000000-0005-0000-0000-0000115A0000}"/>
    <cellStyle name="Normal 3 2 4 5 3 4 2 2 2" xfId="24062" xr:uid="{00000000-0005-0000-0000-0000125A0000}"/>
    <cellStyle name="Normal 3 2 4 5 3 4 2 3" xfId="24063" xr:uid="{00000000-0005-0000-0000-0000135A0000}"/>
    <cellStyle name="Normal 3 2 4 5 3 4 3" xfId="24064" xr:uid="{00000000-0005-0000-0000-0000145A0000}"/>
    <cellStyle name="Normal 3 2 4 5 3 4 3 2" xfId="24065" xr:uid="{00000000-0005-0000-0000-0000155A0000}"/>
    <cellStyle name="Normal 3 2 4 5 3 4 4" xfId="24066" xr:uid="{00000000-0005-0000-0000-0000165A0000}"/>
    <cellStyle name="Normal 3 2 4 5 3 5" xfId="24067" xr:uid="{00000000-0005-0000-0000-0000175A0000}"/>
    <cellStyle name="Normal 3 2 4 5 3 5 2" xfId="24068" xr:uid="{00000000-0005-0000-0000-0000185A0000}"/>
    <cellStyle name="Normal 3 2 4 5 3 5 2 2" xfId="24069" xr:uid="{00000000-0005-0000-0000-0000195A0000}"/>
    <cellStyle name="Normal 3 2 4 5 3 5 3" xfId="24070" xr:uid="{00000000-0005-0000-0000-00001A5A0000}"/>
    <cellStyle name="Normal 3 2 4 5 3 6" xfId="24071" xr:uid="{00000000-0005-0000-0000-00001B5A0000}"/>
    <cellStyle name="Normal 3 2 4 5 3 6 2" xfId="24072" xr:uid="{00000000-0005-0000-0000-00001C5A0000}"/>
    <cellStyle name="Normal 3 2 4 5 3 7" xfId="24073" xr:uid="{00000000-0005-0000-0000-00001D5A0000}"/>
    <cellStyle name="Normal 3 2 4 5 3 7 2" xfId="24074" xr:uid="{00000000-0005-0000-0000-00001E5A0000}"/>
    <cellStyle name="Normal 3 2 4 5 3 8" xfId="24075" xr:uid="{00000000-0005-0000-0000-00001F5A0000}"/>
    <cellStyle name="Normal 3 2 4 5 4" xfId="24076" xr:uid="{00000000-0005-0000-0000-0000205A0000}"/>
    <cellStyle name="Normal 3 2 4 5 4 2" xfId="24077" xr:uid="{00000000-0005-0000-0000-0000215A0000}"/>
    <cellStyle name="Normal 3 2 4 5 4 2 2" xfId="24078" xr:uid="{00000000-0005-0000-0000-0000225A0000}"/>
    <cellStyle name="Normal 3 2 4 5 4 2 2 2" xfId="24079" xr:uid="{00000000-0005-0000-0000-0000235A0000}"/>
    <cellStyle name="Normal 3 2 4 5 4 2 2 2 2" xfId="24080" xr:uid="{00000000-0005-0000-0000-0000245A0000}"/>
    <cellStyle name="Normal 3 2 4 5 4 2 2 3" xfId="24081" xr:uid="{00000000-0005-0000-0000-0000255A0000}"/>
    <cellStyle name="Normal 3 2 4 5 4 2 3" xfId="24082" xr:uid="{00000000-0005-0000-0000-0000265A0000}"/>
    <cellStyle name="Normal 3 2 4 5 4 2 3 2" xfId="24083" xr:uid="{00000000-0005-0000-0000-0000275A0000}"/>
    <cellStyle name="Normal 3 2 4 5 4 2 4" xfId="24084" xr:uid="{00000000-0005-0000-0000-0000285A0000}"/>
    <cellStyle name="Normal 3 2 4 5 4 3" xfId="24085" xr:uid="{00000000-0005-0000-0000-0000295A0000}"/>
    <cellStyle name="Normal 3 2 4 5 4 3 2" xfId="24086" xr:uid="{00000000-0005-0000-0000-00002A5A0000}"/>
    <cellStyle name="Normal 3 2 4 5 4 3 2 2" xfId="24087" xr:uid="{00000000-0005-0000-0000-00002B5A0000}"/>
    <cellStyle name="Normal 3 2 4 5 4 3 3" xfId="24088" xr:uid="{00000000-0005-0000-0000-00002C5A0000}"/>
    <cellStyle name="Normal 3 2 4 5 4 4" xfId="24089" xr:uid="{00000000-0005-0000-0000-00002D5A0000}"/>
    <cellStyle name="Normal 3 2 4 5 4 4 2" xfId="24090" xr:uid="{00000000-0005-0000-0000-00002E5A0000}"/>
    <cellStyle name="Normal 3 2 4 5 4 5" xfId="24091" xr:uid="{00000000-0005-0000-0000-00002F5A0000}"/>
    <cellStyle name="Normal 3 2 4 5 5" xfId="24092" xr:uid="{00000000-0005-0000-0000-0000305A0000}"/>
    <cellStyle name="Normal 3 2 4 5 5 2" xfId="24093" xr:uid="{00000000-0005-0000-0000-0000315A0000}"/>
    <cellStyle name="Normal 3 2 4 5 5 2 2" xfId="24094" xr:uid="{00000000-0005-0000-0000-0000325A0000}"/>
    <cellStyle name="Normal 3 2 4 5 5 2 2 2" xfId="24095" xr:uid="{00000000-0005-0000-0000-0000335A0000}"/>
    <cellStyle name="Normal 3 2 4 5 5 2 3" xfId="24096" xr:uid="{00000000-0005-0000-0000-0000345A0000}"/>
    <cellStyle name="Normal 3 2 4 5 5 3" xfId="24097" xr:uid="{00000000-0005-0000-0000-0000355A0000}"/>
    <cellStyle name="Normal 3 2 4 5 5 3 2" xfId="24098" xr:uid="{00000000-0005-0000-0000-0000365A0000}"/>
    <cellStyle name="Normal 3 2 4 5 5 4" xfId="24099" xr:uid="{00000000-0005-0000-0000-0000375A0000}"/>
    <cellStyle name="Normal 3 2 4 5 6" xfId="24100" xr:uid="{00000000-0005-0000-0000-0000385A0000}"/>
    <cellStyle name="Normal 3 2 4 5 6 2" xfId="24101" xr:uid="{00000000-0005-0000-0000-0000395A0000}"/>
    <cellStyle name="Normal 3 2 4 5 6 2 2" xfId="24102" xr:uid="{00000000-0005-0000-0000-00003A5A0000}"/>
    <cellStyle name="Normal 3 2 4 5 6 2 2 2" xfId="24103" xr:uid="{00000000-0005-0000-0000-00003B5A0000}"/>
    <cellStyle name="Normal 3 2 4 5 6 2 3" xfId="24104" xr:uid="{00000000-0005-0000-0000-00003C5A0000}"/>
    <cellStyle name="Normal 3 2 4 5 6 3" xfId="24105" xr:uid="{00000000-0005-0000-0000-00003D5A0000}"/>
    <cellStyle name="Normal 3 2 4 5 6 3 2" xfId="24106" xr:uid="{00000000-0005-0000-0000-00003E5A0000}"/>
    <cellStyle name="Normal 3 2 4 5 6 4" xfId="24107" xr:uid="{00000000-0005-0000-0000-00003F5A0000}"/>
    <cellStyle name="Normal 3 2 4 5 7" xfId="24108" xr:uid="{00000000-0005-0000-0000-0000405A0000}"/>
    <cellStyle name="Normal 3 2 4 5 7 2" xfId="24109" xr:uid="{00000000-0005-0000-0000-0000415A0000}"/>
    <cellStyle name="Normal 3 2 4 5 7 2 2" xfId="24110" xr:uid="{00000000-0005-0000-0000-0000425A0000}"/>
    <cellStyle name="Normal 3 2 4 5 7 3" xfId="24111" xr:uid="{00000000-0005-0000-0000-0000435A0000}"/>
    <cellStyle name="Normal 3 2 4 5 8" xfId="24112" xr:uid="{00000000-0005-0000-0000-0000445A0000}"/>
    <cellStyle name="Normal 3 2 4 5 8 2" xfId="24113" xr:uid="{00000000-0005-0000-0000-0000455A0000}"/>
    <cellStyle name="Normal 3 2 4 5 9" xfId="24114" xr:uid="{00000000-0005-0000-0000-0000465A0000}"/>
    <cellStyle name="Normal 3 2 4 5 9 2" xfId="24115" xr:uid="{00000000-0005-0000-0000-0000475A0000}"/>
    <cellStyle name="Normal 3 2 4 6" xfId="24116" xr:uid="{00000000-0005-0000-0000-0000485A0000}"/>
    <cellStyle name="Normal 3 2 4 6 2" xfId="24117" xr:uid="{00000000-0005-0000-0000-0000495A0000}"/>
    <cellStyle name="Normal 3 2 4 6 2 2" xfId="24118" xr:uid="{00000000-0005-0000-0000-00004A5A0000}"/>
    <cellStyle name="Normal 3 2 4 6 2 2 2" xfId="24119" xr:uid="{00000000-0005-0000-0000-00004B5A0000}"/>
    <cellStyle name="Normal 3 2 4 6 2 2 2 2" xfId="24120" xr:uid="{00000000-0005-0000-0000-00004C5A0000}"/>
    <cellStyle name="Normal 3 2 4 6 2 2 2 2 2" xfId="24121" xr:uid="{00000000-0005-0000-0000-00004D5A0000}"/>
    <cellStyle name="Normal 3 2 4 6 2 2 2 2 2 2" xfId="24122" xr:uid="{00000000-0005-0000-0000-00004E5A0000}"/>
    <cellStyle name="Normal 3 2 4 6 2 2 2 2 3" xfId="24123" xr:uid="{00000000-0005-0000-0000-00004F5A0000}"/>
    <cellStyle name="Normal 3 2 4 6 2 2 2 3" xfId="24124" xr:uid="{00000000-0005-0000-0000-0000505A0000}"/>
    <cellStyle name="Normal 3 2 4 6 2 2 2 3 2" xfId="24125" xr:uid="{00000000-0005-0000-0000-0000515A0000}"/>
    <cellStyle name="Normal 3 2 4 6 2 2 2 4" xfId="24126" xr:uid="{00000000-0005-0000-0000-0000525A0000}"/>
    <cellStyle name="Normal 3 2 4 6 2 2 3" xfId="24127" xr:uid="{00000000-0005-0000-0000-0000535A0000}"/>
    <cellStyle name="Normal 3 2 4 6 2 2 3 2" xfId="24128" xr:uid="{00000000-0005-0000-0000-0000545A0000}"/>
    <cellStyle name="Normal 3 2 4 6 2 2 3 2 2" xfId="24129" xr:uid="{00000000-0005-0000-0000-0000555A0000}"/>
    <cellStyle name="Normal 3 2 4 6 2 2 3 3" xfId="24130" xr:uid="{00000000-0005-0000-0000-0000565A0000}"/>
    <cellStyle name="Normal 3 2 4 6 2 2 4" xfId="24131" xr:uid="{00000000-0005-0000-0000-0000575A0000}"/>
    <cellStyle name="Normal 3 2 4 6 2 2 4 2" xfId="24132" xr:uid="{00000000-0005-0000-0000-0000585A0000}"/>
    <cellStyle name="Normal 3 2 4 6 2 2 5" xfId="24133" xr:uid="{00000000-0005-0000-0000-0000595A0000}"/>
    <cellStyle name="Normal 3 2 4 6 2 3" xfId="24134" xr:uid="{00000000-0005-0000-0000-00005A5A0000}"/>
    <cellStyle name="Normal 3 2 4 6 2 3 2" xfId="24135" xr:uid="{00000000-0005-0000-0000-00005B5A0000}"/>
    <cellStyle name="Normal 3 2 4 6 2 3 2 2" xfId="24136" xr:uid="{00000000-0005-0000-0000-00005C5A0000}"/>
    <cellStyle name="Normal 3 2 4 6 2 3 2 2 2" xfId="24137" xr:uid="{00000000-0005-0000-0000-00005D5A0000}"/>
    <cellStyle name="Normal 3 2 4 6 2 3 2 3" xfId="24138" xr:uid="{00000000-0005-0000-0000-00005E5A0000}"/>
    <cellStyle name="Normal 3 2 4 6 2 3 3" xfId="24139" xr:uid="{00000000-0005-0000-0000-00005F5A0000}"/>
    <cellStyle name="Normal 3 2 4 6 2 3 3 2" xfId="24140" xr:uid="{00000000-0005-0000-0000-0000605A0000}"/>
    <cellStyle name="Normal 3 2 4 6 2 3 4" xfId="24141" xr:uid="{00000000-0005-0000-0000-0000615A0000}"/>
    <cellStyle name="Normal 3 2 4 6 2 4" xfId="24142" xr:uid="{00000000-0005-0000-0000-0000625A0000}"/>
    <cellStyle name="Normal 3 2 4 6 2 4 2" xfId="24143" xr:uid="{00000000-0005-0000-0000-0000635A0000}"/>
    <cellStyle name="Normal 3 2 4 6 2 4 2 2" xfId="24144" xr:uid="{00000000-0005-0000-0000-0000645A0000}"/>
    <cellStyle name="Normal 3 2 4 6 2 4 2 2 2" xfId="24145" xr:uid="{00000000-0005-0000-0000-0000655A0000}"/>
    <cellStyle name="Normal 3 2 4 6 2 4 2 3" xfId="24146" xr:uid="{00000000-0005-0000-0000-0000665A0000}"/>
    <cellStyle name="Normal 3 2 4 6 2 4 3" xfId="24147" xr:uid="{00000000-0005-0000-0000-0000675A0000}"/>
    <cellStyle name="Normal 3 2 4 6 2 4 3 2" xfId="24148" xr:uid="{00000000-0005-0000-0000-0000685A0000}"/>
    <cellStyle name="Normal 3 2 4 6 2 4 4" xfId="24149" xr:uid="{00000000-0005-0000-0000-0000695A0000}"/>
    <cellStyle name="Normal 3 2 4 6 2 5" xfId="24150" xr:uid="{00000000-0005-0000-0000-00006A5A0000}"/>
    <cellStyle name="Normal 3 2 4 6 2 5 2" xfId="24151" xr:uid="{00000000-0005-0000-0000-00006B5A0000}"/>
    <cellStyle name="Normal 3 2 4 6 2 5 2 2" xfId="24152" xr:uid="{00000000-0005-0000-0000-00006C5A0000}"/>
    <cellStyle name="Normal 3 2 4 6 2 5 3" xfId="24153" xr:uid="{00000000-0005-0000-0000-00006D5A0000}"/>
    <cellStyle name="Normal 3 2 4 6 2 6" xfId="24154" xr:uid="{00000000-0005-0000-0000-00006E5A0000}"/>
    <cellStyle name="Normal 3 2 4 6 2 6 2" xfId="24155" xr:uid="{00000000-0005-0000-0000-00006F5A0000}"/>
    <cellStyle name="Normal 3 2 4 6 2 7" xfId="24156" xr:uid="{00000000-0005-0000-0000-0000705A0000}"/>
    <cellStyle name="Normal 3 2 4 6 2 7 2" xfId="24157" xr:uid="{00000000-0005-0000-0000-0000715A0000}"/>
    <cellStyle name="Normal 3 2 4 6 2 8" xfId="24158" xr:uid="{00000000-0005-0000-0000-0000725A0000}"/>
    <cellStyle name="Normal 3 2 4 6 3" xfId="24159" xr:uid="{00000000-0005-0000-0000-0000735A0000}"/>
    <cellStyle name="Normal 3 2 4 6 3 2" xfId="24160" xr:uid="{00000000-0005-0000-0000-0000745A0000}"/>
    <cellStyle name="Normal 3 2 4 6 3 2 2" xfId="24161" xr:uid="{00000000-0005-0000-0000-0000755A0000}"/>
    <cellStyle name="Normal 3 2 4 6 3 2 2 2" xfId="24162" xr:uid="{00000000-0005-0000-0000-0000765A0000}"/>
    <cellStyle name="Normal 3 2 4 6 3 2 2 2 2" xfId="24163" xr:uid="{00000000-0005-0000-0000-0000775A0000}"/>
    <cellStyle name="Normal 3 2 4 6 3 2 2 3" xfId="24164" xr:uid="{00000000-0005-0000-0000-0000785A0000}"/>
    <cellStyle name="Normal 3 2 4 6 3 2 3" xfId="24165" xr:uid="{00000000-0005-0000-0000-0000795A0000}"/>
    <cellStyle name="Normal 3 2 4 6 3 2 3 2" xfId="24166" xr:uid="{00000000-0005-0000-0000-00007A5A0000}"/>
    <cellStyle name="Normal 3 2 4 6 3 2 4" xfId="24167" xr:uid="{00000000-0005-0000-0000-00007B5A0000}"/>
    <cellStyle name="Normal 3 2 4 6 3 3" xfId="24168" xr:uid="{00000000-0005-0000-0000-00007C5A0000}"/>
    <cellStyle name="Normal 3 2 4 6 3 3 2" xfId="24169" xr:uid="{00000000-0005-0000-0000-00007D5A0000}"/>
    <cellStyle name="Normal 3 2 4 6 3 3 2 2" xfId="24170" xr:uid="{00000000-0005-0000-0000-00007E5A0000}"/>
    <cellStyle name="Normal 3 2 4 6 3 3 3" xfId="24171" xr:uid="{00000000-0005-0000-0000-00007F5A0000}"/>
    <cellStyle name="Normal 3 2 4 6 3 4" xfId="24172" xr:uid="{00000000-0005-0000-0000-0000805A0000}"/>
    <cellStyle name="Normal 3 2 4 6 3 4 2" xfId="24173" xr:uid="{00000000-0005-0000-0000-0000815A0000}"/>
    <cellStyle name="Normal 3 2 4 6 3 5" xfId="24174" xr:uid="{00000000-0005-0000-0000-0000825A0000}"/>
    <cellStyle name="Normal 3 2 4 6 4" xfId="24175" xr:uid="{00000000-0005-0000-0000-0000835A0000}"/>
    <cellStyle name="Normal 3 2 4 6 4 2" xfId="24176" xr:uid="{00000000-0005-0000-0000-0000845A0000}"/>
    <cellStyle name="Normal 3 2 4 6 4 2 2" xfId="24177" xr:uid="{00000000-0005-0000-0000-0000855A0000}"/>
    <cellStyle name="Normal 3 2 4 6 4 2 2 2" xfId="24178" xr:uid="{00000000-0005-0000-0000-0000865A0000}"/>
    <cellStyle name="Normal 3 2 4 6 4 2 3" xfId="24179" xr:uid="{00000000-0005-0000-0000-0000875A0000}"/>
    <cellStyle name="Normal 3 2 4 6 4 3" xfId="24180" xr:uid="{00000000-0005-0000-0000-0000885A0000}"/>
    <cellStyle name="Normal 3 2 4 6 4 3 2" xfId="24181" xr:uid="{00000000-0005-0000-0000-0000895A0000}"/>
    <cellStyle name="Normal 3 2 4 6 4 4" xfId="24182" xr:uid="{00000000-0005-0000-0000-00008A5A0000}"/>
    <cellStyle name="Normal 3 2 4 6 5" xfId="24183" xr:uid="{00000000-0005-0000-0000-00008B5A0000}"/>
    <cellStyle name="Normal 3 2 4 6 5 2" xfId="24184" xr:uid="{00000000-0005-0000-0000-00008C5A0000}"/>
    <cellStyle name="Normal 3 2 4 6 5 2 2" xfId="24185" xr:uid="{00000000-0005-0000-0000-00008D5A0000}"/>
    <cellStyle name="Normal 3 2 4 6 5 2 2 2" xfId="24186" xr:uid="{00000000-0005-0000-0000-00008E5A0000}"/>
    <cellStyle name="Normal 3 2 4 6 5 2 3" xfId="24187" xr:uid="{00000000-0005-0000-0000-00008F5A0000}"/>
    <cellStyle name="Normal 3 2 4 6 5 3" xfId="24188" xr:uid="{00000000-0005-0000-0000-0000905A0000}"/>
    <cellStyle name="Normal 3 2 4 6 5 3 2" xfId="24189" xr:uid="{00000000-0005-0000-0000-0000915A0000}"/>
    <cellStyle name="Normal 3 2 4 6 5 4" xfId="24190" xr:uid="{00000000-0005-0000-0000-0000925A0000}"/>
    <cellStyle name="Normal 3 2 4 6 6" xfId="24191" xr:uid="{00000000-0005-0000-0000-0000935A0000}"/>
    <cellStyle name="Normal 3 2 4 6 6 2" xfId="24192" xr:uid="{00000000-0005-0000-0000-0000945A0000}"/>
    <cellStyle name="Normal 3 2 4 6 6 2 2" xfId="24193" xr:uid="{00000000-0005-0000-0000-0000955A0000}"/>
    <cellStyle name="Normal 3 2 4 6 6 3" xfId="24194" xr:uid="{00000000-0005-0000-0000-0000965A0000}"/>
    <cellStyle name="Normal 3 2 4 6 7" xfId="24195" xr:uid="{00000000-0005-0000-0000-0000975A0000}"/>
    <cellStyle name="Normal 3 2 4 6 7 2" xfId="24196" xr:uid="{00000000-0005-0000-0000-0000985A0000}"/>
    <cellStyle name="Normal 3 2 4 6 8" xfId="24197" xr:uid="{00000000-0005-0000-0000-0000995A0000}"/>
    <cellStyle name="Normal 3 2 4 6 8 2" xfId="24198" xr:uid="{00000000-0005-0000-0000-00009A5A0000}"/>
    <cellStyle name="Normal 3 2 4 6 9" xfId="24199" xr:uid="{00000000-0005-0000-0000-00009B5A0000}"/>
    <cellStyle name="Normal 3 2 4 7" xfId="24200" xr:uid="{00000000-0005-0000-0000-00009C5A0000}"/>
    <cellStyle name="Normal 3 2 4 7 2" xfId="24201" xr:uid="{00000000-0005-0000-0000-00009D5A0000}"/>
    <cellStyle name="Normal 3 2 4 7 2 2" xfId="24202" xr:uid="{00000000-0005-0000-0000-00009E5A0000}"/>
    <cellStyle name="Normal 3 2 4 7 2 2 2" xfId="24203" xr:uid="{00000000-0005-0000-0000-00009F5A0000}"/>
    <cellStyle name="Normal 3 2 4 7 2 2 2 2" xfId="24204" xr:uid="{00000000-0005-0000-0000-0000A05A0000}"/>
    <cellStyle name="Normal 3 2 4 7 2 2 2 2 2" xfId="24205" xr:uid="{00000000-0005-0000-0000-0000A15A0000}"/>
    <cellStyle name="Normal 3 2 4 7 2 2 2 3" xfId="24206" xr:uid="{00000000-0005-0000-0000-0000A25A0000}"/>
    <cellStyle name="Normal 3 2 4 7 2 2 3" xfId="24207" xr:uid="{00000000-0005-0000-0000-0000A35A0000}"/>
    <cellStyle name="Normal 3 2 4 7 2 2 3 2" xfId="24208" xr:uid="{00000000-0005-0000-0000-0000A45A0000}"/>
    <cellStyle name="Normal 3 2 4 7 2 2 4" xfId="24209" xr:uid="{00000000-0005-0000-0000-0000A55A0000}"/>
    <cellStyle name="Normal 3 2 4 7 2 3" xfId="24210" xr:uid="{00000000-0005-0000-0000-0000A65A0000}"/>
    <cellStyle name="Normal 3 2 4 7 2 3 2" xfId="24211" xr:uid="{00000000-0005-0000-0000-0000A75A0000}"/>
    <cellStyle name="Normal 3 2 4 7 2 3 2 2" xfId="24212" xr:uid="{00000000-0005-0000-0000-0000A85A0000}"/>
    <cellStyle name="Normal 3 2 4 7 2 3 3" xfId="24213" xr:uid="{00000000-0005-0000-0000-0000A95A0000}"/>
    <cellStyle name="Normal 3 2 4 7 2 4" xfId="24214" xr:uid="{00000000-0005-0000-0000-0000AA5A0000}"/>
    <cellStyle name="Normal 3 2 4 7 2 4 2" xfId="24215" xr:uid="{00000000-0005-0000-0000-0000AB5A0000}"/>
    <cellStyle name="Normal 3 2 4 7 2 5" xfId="24216" xr:uid="{00000000-0005-0000-0000-0000AC5A0000}"/>
    <cellStyle name="Normal 3 2 4 7 3" xfId="24217" xr:uid="{00000000-0005-0000-0000-0000AD5A0000}"/>
    <cellStyle name="Normal 3 2 4 7 3 2" xfId="24218" xr:uid="{00000000-0005-0000-0000-0000AE5A0000}"/>
    <cellStyle name="Normal 3 2 4 7 3 2 2" xfId="24219" xr:uid="{00000000-0005-0000-0000-0000AF5A0000}"/>
    <cellStyle name="Normal 3 2 4 7 3 2 2 2" xfId="24220" xr:uid="{00000000-0005-0000-0000-0000B05A0000}"/>
    <cellStyle name="Normal 3 2 4 7 3 2 3" xfId="24221" xr:uid="{00000000-0005-0000-0000-0000B15A0000}"/>
    <cellStyle name="Normal 3 2 4 7 3 3" xfId="24222" xr:uid="{00000000-0005-0000-0000-0000B25A0000}"/>
    <cellStyle name="Normal 3 2 4 7 3 3 2" xfId="24223" xr:uid="{00000000-0005-0000-0000-0000B35A0000}"/>
    <cellStyle name="Normal 3 2 4 7 3 4" xfId="24224" xr:uid="{00000000-0005-0000-0000-0000B45A0000}"/>
    <cellStyle name="Normal 3 2 4 7 4" xfId="24225" xr:uid="{00000000-0005-0000-0000-0000B55A0000}"/>
    <cellStyle name="Normal 3 2 4 7 4 2" xfId="24226" xr:uid="{00000000-0005-0000-0000-0000B65A0000}"/>
    <cellStyle name="Normal 3 2 4 7 4 2 2" xfId="24227" xr:uid="{00000000-0005-0000-0000-0000B75A0000}"/>
    <cellStyle name="Normal 3 2 4 7 4 2 2 2" xfId="24228" xr:uid="{00000000-0005-0000-0000-0000B85A0000}"/>
    <cellStyle name="Normal 3 2 4 7 4 2 3" xfId="24229" xr:uid="{00000000-0005-0000-0000-0000B95A0000}"/>
    <cellStyle name="Normal 3 2 4 7 4 3" xfId="24230" xr:uid="{00000000-0005-0000-0000-0000BA5A0000}"/>
    <cellStyle name="Normal 3 2 4 7 4 3 2" xfId="24231" xr:uid="{00000000-0005-0000-0000-0000BB5A0000}"/>
    <cellStyle name="Normal 3 2 4 7 4 4" xfId="24232" xr:uid="{00000000-0005-0000-0000-0000BC5A0000}"/>
    <cellStyle name="Normal 3 2 4 7 5" xfId="24233" xr:uid="{00000000-0005-0000-0000-0000BD5A0000}"/>
    <cellStyle name="Normal 3 2 4 7 5 2" xfId="24234" xr:uid="{00000000-0005-0000-0000-0000BE5A0000}"/>
    <cellStyle name="Normal 3 2 4 7 5 2 2" xfId="24235" xr:uid="{00000000-0005-0000-0000-0000BF5A0000}"/>
    <cellStyle name="Normal 3 2 4 7 5 3" xfId="24236" xr:uid="{00000000-0005-0000-0000-0000C05A0000}"/>
    <cellStyle name="Normal 3 2 4 7 6" xfId="24237" xr:uid="{00000000-0005-0000-0000-0000C15A0000}"/>
    <cellStyle name="Normal 3 2 4 7 6 2" xfId="24238" xr:uid="{00000000-0005-0000-0000-0000C25A0000}"/>
    <cellStyle name="Normal 3 2 4 7 7" xfId="24239" xr:uid="{00000000-0005-0000-0000-0000C35A0000}"/>
    <cellStyle name="Normal 3 2 4 7 7 2" xfId="24240" xr:uid="{00000000-0005-0000-0000-0000C45A0000}"/>
    <cellStyle name="Normal 3 2 4 7 8" xfId="24241" xr:uid="{00000000-0005-0000-0000-0000C55A0000}"/>
    <cellStyle name="Normal 3 2 4 8" xfId="24242" xr:uid="{00000000-0005-0000-0000-0000C65A0000}"/>
    <cellStyle name="Normal 3 2 4 8 2" xfId="24243" xr:uid="{00000000-0005-0000-0000-0000C75A0000}"/>
    <cellStyle name="Normal 3 2 4 8 2 2" xfId="24244" xr:uid="{00000000-0005-0000-0000-0000C85A0000}"/>
    <cellStyle name="Normal 3 2 4 8 2 2 2" xfId="24245" xr:uid="{00000000-0005-0000-0000-0000C95A0000}"/>
    <cellStyle name="Normal 3 2 4 8 2 2 2 2" xfId="24246" xr:uid="{00000000-0005-0000-0000-0000CA5A0000}"/>
    <cellStyle name="Normal 3 2 4 8 2 2 2 2 2" xfId="24247" xr:uid="{00000000-0005-0000-0000-0000CB5A0000}"/>
    <cellStyle name="Normal 3 2 4 8 2 2 2 3" xfId="24248" xr:uid="{00000000-0005-0000-0000-0000CC5A0000}"/>
    <cellStyle name="Normal 3 2 4 8 2 2 3" xfId="24249" xr:uid="{00000000-0005-0000-0000-0000CD5A0000}"/>
    <cellStyle name="Normal 3 2 4 8 2 2 3 2" xfId="24250" xr:uid="{00000000-0005-0000-0000-0000CE5A0000}"/>
    <cellStyle name="Normal 3 2 4 8 2 2 4" xfId="24251" xr:uid="{00000000-0005-0000-0000-0000CF5A0000}"/>
    <cellStyle name="Normal 3 2 4 8 2 3" xfId="24252" xr:uid="{00000000-0005-0000-0000-0000D05A0000}"/>
    <cellStyle name="Normal 3 2 4 8 2 3 2" xfId="24253" xr:uid="{00000000-0005-0000-0000-0000D15A0000}"/>
    <cellStyle name="Normal 3 2 4 8 2 3 2 2" xfId="24254" xr:uid="{00000000-0005-0000-0000-0000D25A0000}"/>
    <cellStyle name="Normal 3 2 4 8 2 3 3" xfId="24255" xr:uid="{00000000-0005-0000-0000-0000D35A0000}"/>
    <cellStyle name="Normal 3 2 4 8 2 4" xfId="24256" xr:uid="{00000000-0005-0000-0000-0000D45A0000}"/>
    <cellStyle name="Normal 3 2 4 8 2 4 2" xfId="24257" xr:uid="{00000000-0005-0000-0000-0000D55A0000}"/>
    <cellStyle name="Normal 3 2 4 8 2 5" xfId="24258" xr:uid="{00000000-0005-0000-0000-0000D65A0000}"/>
    <cellStyle name="Normal 3 2 4 8 3" xfId="24259" xr:uid="{00000000-0005-0000-0000-0000D75A0000}"/>
    <cellStyle name="Normal 3 2 4 8 3 2" xfId="24260" xr:uid="{00000000-0005-0000-0000-0000D85A0000}"/>
    <cellStyle name="Normal 3 2 4 8 3 2 2" xfId="24261" xr:uid="{00000000-0005-0000-0000-0000D95A0000}"/>
    <cellStyle name="Normal 3 2 4 8 3 2 2 2" xfId="24262" xr:uid="{00000000-0005-0000-0000-0000DA5A0000}"/>
    <cellStyle name="Normal 3 2 4 8 3 2 3" xfId="24263" xr:uid="{00000000-0005-0000-0000-0000DB5A0000}"/>
    <cellStyle name="Normal 3 2 4 8 3 3" xfId="24264" xr:uid="{00000000-0005-0000-0000-0000DC5A0000}"/>
    <cellStyle name="Normal 3 2 4 8 3 3 2" xfId="24265" xr:uid="{00000000-0005-0000-0000-0000DD5A0000}"/>
    <cellStyle name="Normal 3 2 4 8 3 4" xfId="24266" xr:uid="{00000000-0005-0000-0000-0000DE5A0000}"/>
    <cellStyle name="Normal 3 2 4 8 4" xfId="24267" xr:uid="{00000000-0005-0000-0000-0000DF5A0000}"/>
    <cellStyle name="Normal 3 2 4 8 4 2" xfId="24268" xr:uid="{00000000-0005-0000-0000-0000E05A0000}"/>
    <cellStyle name="Normal 3 2 4 8 4 2 2" xfId="24269" xr:uid="{00000000-0005-0000-0000-0000E15A0000}"/>
    <cellStyle name="Normal 3 2 4 8 4 2 2 2" xfId="24270" xr:uid="{00000000-0005-0000-0000-0000E25A0000}"/>
    <cellStyle name="Normal 3 2 4 8 4 2 3" xfId="24271" xr:uid="{00000000-0005-0000-0000-0000E35A0000}"/>
    <cellStyle name="Normal 3 2 4 8 4 3" xfId="24272" xr:uid="{00000000-0005-0000-0000-0000E45A0000}"/>
    <cellStyle name="Normal 3 2 4 8 4 3 2" xfId="24273" xr:uid="{00000000-0005-0000-0000-0000E55A0000}"/>
    <cellStyle name="Normal 3 2 4 8 4 4" xfId="24274" xr:uid="{00000000-0005-0000-0000-0000E65A0000}"/>
    <cellStyle name="Normal 3 2 4 8 5" xfId="24275" xr:uid="{00000000-0005-0000-0000-0000E75A0000}"/>
    <cellStyle name="Normal 3 2 4 8 5 2" xfId="24276" xr:uid="{00000000-0005-0000-0000-0000E85A0000}"/>
    <cellStyle name="Normal 3 2 4 8 5 2 2" xfId="24277" xr:uid="{00000000-0005-0000-0000-0000E95A0000}"/>
    <cellStyle name="Normal 3 2 4 8 5 3" xfId="24278" xr:uid="{00000000-0005-0000-0000-0000EA5A0000}"/>
    <cellStyle name="Normal 3 2 4 8 6" xfId="24279" xr:uid="{00000000-0005-0000-0000-0000EB5A0000}"/>
    <cellStyle name="Normal 3 2 4 8 6 2" xfId="24280" xr:uid="{00000000-0005-0000-0000-0000EC5A0000}"/>
    <cellStyle name="Normal 3 2 4 8 7" xfId="24281" xr:uid="{00000000-0005-0000-0000-0000ED5A0000}"/>
    <cellStyle name="Normal 3 2 4 8 7 2" xfId="24282" xr:uid="{00000000-0005-0000-0000-0000EE5A0000}"/>
    <cellStyle name="Normal 3 2 4 8 8" xfId="24283" xr:uid="{00000000-0005-0000-0000-0000EF5A0000}"/>
    <cellStyle name="Normal 3 2 4 9" xfId="24284" xr:uid="{00000000-0005-0000-0000-0000F05A0000}"/>
    <cellStyle name="Normal 3 2 4 9 2" xfId="24285" xr:uid="{00000000-0005-0000-0000-0000F15A0000}"/>
    <cellStyle name="Normal 3 2 4 9 2 2" xfId="24286" xr:uid="{00000000-0005-0000-0000-0000F25A0000}"/>
    <cellStyle name="Normal 3 2 4 9 2 2 2" xfId="24287" xr:uid="{00000000-0005-0000-0000-0000F35A0000}"/>
    <cellStyle name="Normal 3 2 4 9 2 2 2 2" xfId="24288" xr:uid="{00000000-0005-0000-0000-0000F45A0000}"/>
    <cellStyle name="Normal 3 2 4 9 2 2 2 2 2" xfId="24289" xr:uid="{00000000-0005-0000-0000-0000F55A0000}"/>
    <cellStyle name="Normal 3 2 4 9 2 2 2 3" xfId="24290" xr:uid="{00000000-0005-0000-0000-0000F65A0000}"/>
    <cellStyle name="Normal 3 2 4 9 2 2 3" xfId="24291" xr:uid="{00000000-0005-0000-0000-0000F75A0000}"/>
    <cellStyle name="Normal 3 2 4 9 2 2 3 2" xfId="24292" xr:uid="{00000000-0005-0000-0000-0000F85A0000}"/>
    <cellStyle name="Normal 3 2 4 9 2 2 4" xfId="24293" xr:uid="{00000000-0005-0000-0000-0000F95A0000}"/>
    <cellStyle name="Normal 3 2 4 9 2 3" xfId="24294" xr:uid="{00000000-0005-0000-0000-0000FA5A0000}"/>
    <cellStyle name="Normal 3 2 4 9 2 3 2" xfId="24295" xr:uid="{00000000-0005-0000-0000-0000FB5A0000}"/>
    <cellStyle name="Normal 3 2 4 9 2 3 2 2" xfId="24296" xr:uid="{00000000-0005-0000-0000-0000FC5A0000}"/>
    <cellStyle name="Normal 3 2 4 9 2 3 3" xfId="24297" xr:uid="{00000000-0005-0000-0000-0000FD5A0000}"/>
    <cellStyle name="Normal 3 2 4 9 2 4" xfId="24298" xr:uid="{00000000-0005-0000-0000-0000FE5A0000}"/>
    <cellStyle name="Normal 3 2 4 9 2 4 2" xfId="24299" xr:uid="{00000000-0005-0000-0000-0000FF5A0000}"/>
    <cellStyle name="Normal 3 2 4 9 2 5" xfId="24300" xr:uid="{00000000-0005-0000-0000-0000005B0000}"/>
    <cellStyle name="Normal 3 2 4 9 3" xfId="24301" xr:uid="{00000000-0005-0000-0000-0000015B0000}"/>
    <cellStyle name="Normal 3 2 4 9 3 2" xfId="24302" xr:uid="{00000000-0005-0000-0000-0000025B0000}"/>
    <cellStyle name="Normal 3 2 4 9 3 2 2" xfId="24303" xr:uid="{00000000-0005-0000-0000-0000035B0000}"/>
    <cellStyle name="Normal 3 2 4 9 3 2 2 2" xfId="24304" xr:uid="{00000000-0005-0000-0000-0000045B0000}"/>
    <cellStyle name="Normal 3 2 4 9 3 2 3" xfId="24305" xr:uid="{00000000-0005-0000-0000-0000055B0000}"/>
    <cellStyle name="Normal 3 2 4 9 3 3" xfId="24306" xr:uid="{00000000-0005-0000-0000-0000065B0000}"/>
    <cellStyle name="Normal 3 2 4 9 3 3 2" xfId="24307" xr:uid="{00000000-0005-0000-0000-0000075B0000}"/>
    <cellStyle name="Normal 3 2 4 9 3 4" xfId="24308" xr:uid="{00000000-0005-0000-0000-0000085B0000}"/>
    <cellStyle name="Normal 3 2 4 9 4" xfId="24309" xr:uid="{00000000-0005-0000-0000-0000095B0000}"/>
    <cellStyle name="Normal 3 2 4 9 4 2" xfId="24310" xr:uid="{00000000-0005-0000-0000-00000A5B0000}"/>
    <cellStyle name="Normal 3 2 4 9 4 2 2" xfId="24311" xr:uid="{00000000-0005-0000-0000-00000B5B0000}"/>
    <cellStyle name="Normal 3 2 4 9 4 3" xfId="24312" xr:uid="{00000000-0005-0000-0000-00000C5B0000}"/>
    <cellStyle name="Normal 3 2 4 9 5" xfId="24313" xr:uid="{00000000-0005-0000-0000-00000D5B0000}"/>
    <cellStyle name="Normal 3 2 4 9 5 2" xfId="24314" xr:uid="{00000000-0005-0000-0000-00000E5B0000}"/>
    <cellStyle name="Normal 3 2 4 9 6" xfId="24315" xr:uid="{00000000-0005-0000-0000-00000F5B0000}"/>
    <cellStyle name="Normal 3 2 5" xfId="24316" xr:uid="{00000000-0005-0000-0000-0000105B0000}"/>
    <cellStyle name="Normal 3 2 5 10" xfId="24317" xr:uid="{00000000-0005-0000-0000-0000115B0000}"/>
    <cellStyle name="Normal 3 2 5 10 2" xfId="24318" xr:uid="{00000000-0005-0000-0000-0000125B0000}"/>
    <cellStyle name="Normal 3 2 5 10 2 2" xfId="24319" xr:uid="{00000000-0005-0000-0000-0000135B0000}"/>
    <cellStyle name="Normal 3 2 5 10 2 2 2" xfId="24320" xr:uid="{00000000-0005-0000-0000-0000145B0000}"/>
    <cellStyle name="Normal 3 2 5 10 2 3" xfId="24321" xr:uid="{00000000-0005-0000-0000-0000155B0000}"/>
    <cellStyle name="Normal 3 2 5 10 3" xfId="24322" xr:uid="{00000000-0005-0000-0000-0000165B0000}"/>
    <cellStyle name="Normal 3 2 5 10 3 2" xfId="24323" xr:uid="{00000000-0005-0000-0000-0000175B0000}"/>
    <cellStyle name="Normal 3 2 5 10 4" xfId="24324" xr:uid="{00000000-0005-0000-0000-0000185B0000}"/>
    <cellStyle name="Normal 3 2 5 11" xfId="24325" xr:uid="{00000000-0005-0000-0000-0000195B0000}"/>
    <cellStyle name="Normal 3 2 5 11 2" xfId="24326" xr:uid="{00000000-0005-0000-0000-00001A5B0000}"/>
    <cellStyle name="Normal 3 2 5 11 2 2" xfId="24327" xr:uid="{00000000-0005-0000-0000-00001B5B0000}"/>
    <cellStyle name="Normal 3 2 5 11 2 2 2" xfId="24328" xr:uid="{00000000-0005-0000-0000-00001C5B0000}"/>
    <cellStyle name="Normal 3 2 5 11 2 3" xfId="24329" xr:uid="{00000000-0005-0000-0000-00001D5B0000}"/>
    <cellStyle name="Normal 3 2 5 11 3" xfId="24330" xr:uid="{00000000-0005-0000-0000-00001E5B0000}"/>
    <cellStyle name="Normal 3 2 5 11 3 2" xfId="24331" xr:uid="{00000000-0005-0000-0000-00001F5B0000}"/>
    <cellStyle name="Normal 3 2 5 11 4" xfId="24332" xr:uid="{00000000-0005-0000-0000-0000205B0000}"/>
    <cellStyle name="Normal 3 2 5 12" xfId="24333" xr:uid="{00000000-0005-0000-0000-0000215B0000}"/>
    <cellStyle name="Normal 3 2 5 12 2" xfId="24334" xr:uid="{00000000-0005-0000-0000-0000225B0000}"/>
    <cellStyle name="Normal 3 2 5 12 2 2" xfId="24335" xr:uid="{00000000-0005-0000-0000-0000235B0000}"/>
    <cellStyle name="Normal 3 2 5 12 2 2 2" xfId="24336" xr:uid="{00000000-0005-0000-0000-0000245B0000}"/>
    <cellStyle name="Normal 3 2 5 12 2 3" xfId="24337" xr:uid="{00000000-0005-0000-0000-0000255B0000}"/>
    <cellStyle name="Normal 3 2 5 12 3" xfId="24338" xr:uid="{00000000-0005-0000-0000-0000265B0000}"/>
    <cellStyle name="Normal 3 2 5 12 3 2" xfId="24339" xr:uid="{00000000-0005-0000-0000-0000275B0000}"/>
    <cellStyle name="Normal 3 2 5 12 4" xfId="24340" xr:uid="{00000000-0005-0000-0000-0000285B0000}"/>
    <cellStyle name="Normal 3 2 5 13" xfId="24341" xr:uid="{00000000-0005-0000-0000-0000295B0000}"/>
    <cellStyle name="Normal 3 2 5 13 2" xfId="24342" xr:uid="{00000000-0005-0000-0000-00002A5B0000}"/>
    <cellStyle name="Normal 3 2 5 13 2 2" xfId="24343" xr:uid="{00000000-0005-0000-0000-00002B5B0000}"/>
    <cellStyle name="Normal 3 2 5 13 3" xfId="24344" xr:uid="{00000000-0005-0000-0000-00002C5B0000}"/>
    <cellStyle name="Normal 3 2 5 14" xfId="24345" xr:uid="{00000000-0005-0000-0000-00002D5B0000}"/>
    <cellStyle name="Normal 3 2 5 14 2" xfId="24346" xr:uid="{00000000-0005-0000-0000-00002E5B0000}"/>
    <cellStyle name="Normal 3 2 5 15" xfId="24347" xr:uid="{00000000-0005-0000-0000-00002F5B0000}"/>
    <cellStyle name="Normal 3 2 5 15 2" xfId="24348" xr:uid="{00000000-0005-0000-0000-0000305B0000}"/>
    <cellStyle name="Normal 3 2 5 16" xfId="24349" xr:uid="{00000000-0005-0000-0000-0000315B0000}"/>
    <cellStyle name="Normal 3 2 5 2" xfId="24350" xr:uid="{00000000-0005-0000-0000-0000325B0000}"/>
    <cellStyle name="Normal 3 2 5 2 10" xfId="24351" xr:uid="{00000000-0005-0000-0000-0000335B0000}"/>
    <cellStyle name="Normal 3 2 5 2 2" xfId="24352" xr:uid="{00000000-0005-0000-0000-0000345B0000}"/>
    <cellStyle name="Normal 3 2 5 2 2 2" xfId="24353" xr:uid="{00000000-0005-0000-0000-0000355B0000}"/>
    <cellStyle name="Normal 3 2 5 2 2 2 2" xfId="24354" xr:uid="{00000000-0005-0000-0000-0000365B0000}"/>
    <cellStyle name="Normal 3 2 5 2 2 2 2 2" xfId="24355" xr:uid="{00000000-0005-0000-0000-0000375B0000}"/>
    <cellStyle name="Normal 3 2 5 2 2 2 2 2 2" xfId="24356" xr:uid="{00000000-0005-0000-0000-0000385B0000}"/>
    <cellStyle name="Normal 3 2 5 2 2 2 2 2 2 2" xfId="24357" xr:uid="{00000000-0005-0000-0000-0000395B0000}"/>
    <cellStyle name="Normal 3 2 5 2 2 2 2 2 2 2 2" xfId="24358" xr:uid="{00000000-0005-0000-0000-00003A5B0000}"/>
    <cellStyle name="Normal 3 2 5 2 2 2 2 2 2 3" xfId="24359" xr:uid="{00000000-0005-0000-0000-00003B5B0000}"/>
    <cellStyle name="Normal 3 2 5 2 2 2 2 2 3" xfId="24360" xr:uid="{00000000-0005-0000-0000-00003C5B0000}"/>
    <cellStyle name="Normal 3 2 5 2 2 2 2 2 3 2" xfId="24361" xr:uid="{00000000-0005-0000-0000-00003D5B0000}"/>
    <cellStyle name="Normal 3 2 5 2 2 2 2 2 4" xfId="24362" xr:uid="{00000000-0005-0000-0000-00003E5B0000}"/>
    <cellStyle name="Normal 3 2 5 2 2 2 2 3" xfId="24363" xr:uid="{00000000-0005-0000-0000-00003F5B0000}"/>
    <cellStyle name="Normal 3 2 5 2 2 2 2 3 2" xfId="24364" xr:uid="{00000000-0005-0000-0000-0000405B0000}"/>
    <cellStyle name="Normal 3 2 5 2 2 2 2 3 2 2" xfId="24365" xr:uid="{00000000-0005-0000-0000-0000415B0000}"/>
    <cellStyle name="Normal 3 2 5 2 2 2 2 3 3" xfId="24366" xr:uid="{00000000-0005-0000-0000-0000425B0000}"/>
    <cellStyle name="Normal 3 2 5 2 2 2 2 4" xfId="24367" xr:uid="{00000000-0005-0000-0000-0000435B0000}"/>
    <cellStyle name="Normal 3 2 5 2 2 2 2 4 2" xfId="24368" xr:uid="{00000000-0005-0000-0000-0000445B0000}"/>
    <cellStyle name="Normal 3 2 5 2 2 2 2 5" xfId="24369" xr:uid="{00000000-0005-0000-0000-0000455B0000}"/>
    <cellStyle name="Normal 3 2 5 2 2 2 3" xfId="24370" xr:uid="{00000000-0005-0000-0000-0000465B0000}"/>
    <cellStyle name="Normal 3 2 5 2 2 2 3 2" xfId="24371" xr:uid="{00000000-0005-0000-0000-0000475B0000}"/>
    <cellStyle name="Normal 3 2 5 2 2 2 3 2 2" xfId="24372" xr:uid="{00000000-0005-0000-0000-0000485B0000}"/>
    <cellStyle name="Normal 3 2 5 2 2 2 3 2 2 2" xfId="24373" xr:uid="{00000000-0005-0000-0000-0000495B0000}"/>
    <cellStyle name="Normal 3 2 5 2 2 2 3 2 3" xfId="24374" xr:uid="{00000000-0005-0000-0000-00004A5B0000}"/>
    <cellStyle name="Normal 3 2 5 2 2 2 3 3" xfId="24375" xr:uid="{00000000-0005-0000-0000-00004B5B0000}"/>
    <cellStyle name="Normal 3 2 5 2 2 2 3 3 2" xfId="24376" xr:uid="{00000000-0005-0000-0000-00004C5B0000}"/>
    <cellStyle name="Normal 3 2 5 2 2 2 3 4" xfId="24377" xr:uid="{00000000-0005-0000-0000-00004D5B0000}"/>
    <cellStyle name="Normal 3 2 5 2 2 2 4" xfId="24378" xr:uid="{00000000-0005-0000-0000-00004E5B0000}"/>
    <cellStyle name="Normal 3 2 5 2 2 2 4 2" xfId="24379" xr:uid="{00000000-0005-0000-0000-00004F5B0000}"/>
    <cellStyle name="Normal 3 2 5 2 2 2 4 2 2" xfId="24380" xr:uid="{00000000-0005-0000-0000-0000505B0000}"/>
    <cellStyle name="Normal 3 2 5 2 2 2 4 2 2 2" xfId="24381" xr:uid="{00000000-0005-0000-0000-0000515B0000}"/>
    <cellStyle name="Normal 3 2 5 2 2 2 4 2 3" xfId="24382" xr:uid="{00000000-0005-0000-0000-0000525B0000}"/>
    <cellStyle name="Normal 3 2 5 2 2 2 4 3" xfId="24383" xr:uid="{00000000-0005-0000-0000-0000535B0000}"/>
    <cellStyle name="Normal 3 2 5 2 2 2 4 3 2" xfId="24384" xr:uid="{00000000-0005-0000-0000-0000545B0000}"/>
    <cellStyle name="Normal 3 2 5 2 2 2 4 4" xfId="24385" xr:uid="{00000000-0005-0000-0000-0000555B0000}"/>
    <cellStyle name="Normal 3 2 5 2 2 2 5" xfId="24386" xr:uid="{00000000-0005-0000-0000-0000565B0000}"/>
    <cellStyle name="Normal 3 2 5 2 2 2 5 2" xfId="24387" xr:uid="{00000000-0005-0000-0000-0000575B0000}"/>
    <cellStyle name="Normal 3 2 5 2 2 2 5 2 2" xfId="24388" xr:uid="{00000000-0005-0000-0000-0000585B0000}"/>
    <cellStyle name="Normal 3 2 5 2 2 2 5 3" xfId="24389" xr:uid="{00000000-0005-0000-0000-0000595B0000}"/>
    <cellStyle name="Normal 3 2 5 2 2 2 6" xfId="24390" xr:uid="{00000000-0005-0000-0000-00005A5B0000}"/>
    <cellStyle name="Normal 3 2 5 2 2 2 6 2" xfId="24391" xr:uid="{00000000-0005-0000-0000-00005B5B0000}"/>
    <cellStyle name="Normal 3 2 5 2 2 2 7" xfId="24392" xr:uid="{00000000-0005-0000-0000-00005C5B0000}"/>
    <cellStyle name="Normal 3 2 5 2 2 2 7 2" xfId="24393" xr:uid="{00000000-0005-0000-0000-00005D5B0000}"/>
    <cellStyle name="Normal 3 2 5 2 2 2 8" xfId="24394" xr:uid="{00000000-0005-0000-0000-00005E5B0000}"/>
    <cellStyle name="Normal 3 2 5 2 2 3" xfId="24395" xr:uid="{00000000-0005-0000-0000-00005F5B0000}"/>
    <cellStyle name="Normal 3 2 5 2 2 3 2" xfId="24396" xr:uid="{00000000-0005-0000-0000-0000605B0000}"/>
    <cellStyle name="Normal 3 2 5 2 2 3 2 2" xfId="24397" xr:uid="{00000000-0005-0000-0000-0000615B0000}"/>
    <cellStyle name="Normal 3 2 5 2 2 3 2 2 2" xfId="24398" xr:uid="{00000000-0005-0000-0000-0000625B0000}"/>
    <cellStyle name="Normal 3 2 5 2 2 3 2 2 2 2" xfId="24399" xr:uid="{00000000-0005-0000-0000-0000635B0000}"/>
    <cellStyle name="Normal 3 2 5 2 2 3 2 2 3" xfId="24400" xr:uid="{00000000-0005-0000-0000-0000645B0000}"/>
    <cellStyle name="Normal 3 2 5 2 2 3 2 3" xfId="24401" xr:uid="{00000000-0005-0000-0000-0000655B0000}"/>
    <cellStyle name="Normal 3 2 5 2 2 3 2 3 2" xfId="24402" xr:uid="{00000000-0005-0000-0000-0000665B0000}"/>
    <cellStyle name="Normal 3 2 5 2 2 3 2 4" xfId="24403" xr:uid="{00000000-0005-0000-0000-0000675B0000}"/>
    <cellStyle name="Normal 3 2 5 2 2 3 3" xfId="24404" xr:uid="{00000000-0005-0000-0000-0000685B0000}"/>
    <cellStyle name="Normal 3 2 5 2 2 3 3 2" xfId="24405" xr:uid="{00000000-0005-0000-0000-0000695B0000}"/>
    <cellStyle name="Normal 3 2 5 2 2 3 3 2 2" xfId="24406" xr:uid="{00000000-0005-0000-0000-00006A5B0000}"/>
    <cellStyle name="Normal 3 2 5 2 2 3 3 3" xfId="24407" xr:uid="{00000000-0005-0000-0000-00006B5B0000}"/>
    <cellStyle name="Normal 3 2 5 2 2 3 4" xfId="24408" xr:uid="{00000000-0005-0000-0000-00006C5B0000}"/>
    <cellStyle name="Normal 3 2 5 2 2 3 4 2" xfId="24409" xr:uid="{00000000-0005-0000-0000-00006D5B0000}"/>
    <cellStyle name="Normal 3 2 5 2 2 3 5" xfId="24410" xr:uid="{00000000-0005-0000-0000-00006E5B0000}"/>
    <cellStyle name="Normal 3 2 5 2 2 4" xfId="24411" xr:uid="{00000000-0005-0000-0000-00006F5B0000}"/>
    <cellStyle name="Normal 3 2 5 2 2 4 2" xfId="24412" xr:uid="{00000000-0005-0000-0000-0000705B0000}"/>
    <cellStyle name="Normal 3 2 5 2 2 4 2 2" xfId="24413" xr:uid="{00000000-0005-0000-0000-0000715B0000}"/>
    <cellStyle name="Normal 3 2 5 2 2 4 2 2 2" xfId="24414" xr:uid="{00000000-0005-0000-0000-0000725B0000}"/>
    <cellStyle name="Normal 3 2 5 2 2 4 2 3" xfId="24415" xr:uid="{00000000-0005-0000-0000-0000735B0000}"/>
    <cellStyle name="Normal 3 2 5 2 2 4 3" xfId="24416" xr:uid="{00000000-0005-0000-0000-0000745B0000}"/>
    <cellStyle name="Normal 3 2 5 2 2 4 3 2" xfId="24417" xr:uid="{00000000-0005-0000-0000-0000755B0000}"/>
    <cellStyle name="Normal 3 2 5 2 2 4 4" xfId="24418" xr:uid="{00000000-0005-0000-0000-0000765B0000}"/>
    <cellStyle name="Normal 3 2 5 2 2 5" xfId="24419" xr:uid="{00000000-0005-0000-0000-0000775B0000}"/>
    <cellStyle name="Normal 3 2 5 2 2 5 2" xfId="24420" xr:uid="{00000000-0005-0000-0000-0000785B0000}"/>
    <cellStyle name="Normal 3 2 5 2 2 5 2 2" xfId="24421" xr:uid="{00000000-0005-0000-0000-0000795B0000}"/>
    <cellStyle name="Normal 3 2 5 2 2 5 2 2 2" xfId="24422" xr:uid="{00000000-0005-0000-0000-00007A5B0000}"/>
    <cellStyle name="Normal 3 2 5 2 2 5 2 3" xfId="24423" xr:uid="{00000000-0005-0000-0000-00007B5B0000}"/>
    <cellStyle name="Normal 3 2 5 2 2 5 3" xfId="24424" xr:uid="{00000000-0005-0000-0000-00007C5B0000}"/>
    <cellStyle name="Normal 3 2 5 2 2 5 3 2" xfId="24425" xr:uid="{00000000-0005-0000-0000-00007D5B0000}"/>
    <cellStyle name="Normal 3 2 5 2 2 5 4" xfId="24426" xr:uid="{00000000-0005-0000-0000-00007E5B0000}"/>
    <cellStyle name="Normal 3 2 5 2 2 6" xfId="24427" xr:uid="{00000000-0005-0000-0000-00007F5B0000}"/>
    <cellStyle name="Normal 3 2 5 2 2 6 2" xfId="24428" xr:uid="{00000000-0005-0000-0000-0000805B0000}"/>
    <cellStyle name="Normal 3 2 5 2 2 6 2 2" xfId="24429" xr:uid="{00000000-0005-0000-0000-0000815B0000}"/>
    <cellStyle name="Normal 3 2 5 2 2 6 3" xfId="24430" xr:uid="{00000000-0005-0000-0000-0000825B0000}"/>
    <cellStyle name="Normal 3 2 5 2 2 7" xfId="24431" xr:uid="{00000000-0005-0000-0000-0000835B0000}"/>
    <cellStyle name="Normal 3 2 5 2 2 7 2" xfId="24432" xr:uid="{00000000-0005-0000-0000-0000845B0000}"/>
    <cellStyle name="Normal 3 2 5 2 2 8" xfId="24433" xr:uid="{00000000-0005-0000-0000-0000855B0000}"/>
    <cellStyle name="Normal 3 2 5 2 2 8 2" xfId="24434" xr:uid="{00000000-0005-0000-0000-0000865B0000}"/>
    <cellStyle name="Normal 3 2 5 2 2 9" xfId="24435" xr:uid="{00000000-0005-0000-0000-0000875B0000}"/>
    <cellStyle name="Normal 3 2 5 2 3" xfId="24436" xr:uid="{00000000-0005-0000-0000-0000885B0000}"/>
    <cellStyle name="Normal 3 2 5 2 3 2" xfId="24437" xr:uid="{00000000-0005-0000-0000-0000895B0000}"/>
    <cellStyle name="Normal 3 2 5 2 3 2 2" xfId="24438" xr:uid="{00000000-0005-0000-0000-00008A5B0000}"/>
    <cellStyle name="Normal 3 2 5 2 3 2 2 2" xfId="24439" xr:uid="{00000000-0005-0000-0000-00008B5B0000}"/>
    <cellStyle name="Normal 3 2 5 2 3 2 2 2 2" xfId="24440" xr:uid="{00000000-0005-0000-0000-00008C5B0000}"/>
    <cellStyle name="Normal 3 2 5 2 3 2 2 2 2 2" xfId="24441" xr:uid="{00000000-0005-0000-0000-00008D5B0000}"/>
    <cellStyle name="Normal 3 2 5 2 3 2 2 2 3" xfId="24442" xr:uid="{00000000-0005-0000-0000-00008E5B0000}"/>
    <cellStyle name="Normal 3 2 5 2 3 2 2 3" xfId="24443" xr:uid="{00000000-0005-0000-0000-00008F5B0000}"/>
    <cellStyle name="Normal 3 2 5 2 3 2 2 3 2" xfId="24444" xr:uid="{00000000-0005-0000-0000-0000905B0000}"/>
    <cellStyle name="Normal 3 2 5 2 3 2 2 4" xfId="24445" xr:uid="{00000000-0005-0000-0000-0000915B0000}"/>
    <cellStyle name="Normal 3 2 5 2 3 2 3" xfId="24446" xr:uid="{00000000-0005-0000-0000-0000925B0000}"/>
    <cellStyle name="Normal 3 2 5 2 3 2 3 2" xfId="24447" xr:uid="{00000000-0005-0000-0000-0000935B0000}"/>
    <cellStyle name="Normal 3 2 5 2 3 2 3 2 2" xfId="24448" xr:uid="{00000000-0005-0000-0000-0000945B0000}"/>
    <cellStyle name="Normal 3 2 5 2 3 2 3 3" xfId="24449" xr:uid="{00000000-0005-0000-0000-0000955B0000}"/>
    <cellStyle name="Normal 3 2 5 2 3 2 4" xfId="24450" xr:uid="{00000000-0005-0000-0000-0000965B0000}"/>
    <cellStyle name="Normal 3 2 5 2 3 2 4 2" xfId="24451" xr:uid="{00000000-0005-0000-0000-0000975B0000}"/>
    <cellStyle name="Normal 3 2 5 2 3 2 5" xfId="24452" xr:uid="{00000000-0005-0000-0000-0000985B0000}"/>
    <cellStyle name="Normal 3 2 5 2 3 3" xfId="24453" xr:uid="{00000000-0005-0000-0000-0000995B0000}"/>
    <cellStyle name="Normal 3 2 5 2 3 3 2" xfId="24454" xr:uid="{00000000-0005-0000-0000-00009A5B0000}"/>
    <cellStyle name="Normal 3 2 5 2 3 3 2 2" xfId="24455" xr:uid="{00000000-0005-0000-0000-00009B5B0000}"/>
    <cellStyle name="Normal 3 2 5 2 3 3 2 2 2" xfId="24456" xr:uid="{00000000-0005-0000-0000-00009C5B0000}"/>
    <cellStyle name="Normal 3 2 5 2 3 3 2 3" xfId="24457" xr:uid="{00000000-0005-0000-0000-00009D5B0000}"/>
    <cellStyle name="Normal 3 2 5 2 3 3 3" xfId="24458" xr:uid="{00000000-0005-0000-0000-00009E5B0000}"/>
    <cellStyle name="Normal 3 2 5 2 3 3 3 2" xfId="24459" xr:uid="{00000000-0005-0000-0000-00009F5B0000}"/>
    <cellStyle name="Normal 3 2 5 2 3 3 4" xfId="24460" xr:uid="{00000000-0005-0000-0000-0000A05B0000}"/>
    <cellStyle name="Normal 3 2 5 2 3 4" xfId="24461" xr:uid="{00000000-0005-0000-0000-0000A15B0000}"/>
    <cellStyle name="Normal 3 2 5 2 3 4 2" xfId="24462" xr:uid="{00000000-0005-0000-0000-0000A25B0000}"/>
    <cellStyle name="Normal 3 2 5 2 3 4 2 2" xfId="24463" xr:uid="{00000000-0005-0000-0000-0000A35B0000}"/>
    <cellStyle name="Normal 3 2 5 2 3 4 2 2 2" xfId="24464" xr:uid="{00000000-0005-0000-0000-0000A45B0000}"/>
    <cellStyle name="Normal 3 2 5 2 3 4 2 3" xfId="24465" xr:uid="{00000000-0005-0000-0000-0000A55B0000}"/>
    <cellStyle name="Normal 3 2 5 2 3 4 3" xfId="24466" xr:uid="{00000000-0005-0000-0000-0000A65B0000}"/>
    <cellStyle name="Normal 3 2 5 2 3 4 3 2" xfId="24467" xr:uid="{00000000-0005-0000-0000-0000A75B0000}"/>
    <cellStyle name="Normal 3 2 5 2 3 4 4" xfId="24468" xr:uid="{00000000-0005-0000-0000-0000A85B0000}"/>
    <cellStyle name="Normal 3 2 5 2 3 5" xfId="24469" xr:uid="{00000000-0005-0000-0000-0000A95B0000}"/>
    <cellStyle name="Normal 3 2 5 2 3 5 2" xfId="24470" xr:uid="{00000000-0005-0000-0000-0000AA5B0000}"/>
    <cellStyle name="Normal 3 2 5 2 3 5 2 2" xfId="24471" xr:uid="{00000000-0005-0000-0000-0000AB5B0000}"/>
    <cellStyle name="Normal 3 2 5 2 3 5 3" xfId="24472" xr:uid="{00000000-0005-0000-0000-0000AC5B0000}"/>
    <cellStyle name="Normal 3 2 5 2 3 6" xfId="24473" xr:uid="{00000000-0005-0000-0000-0000AD5B0000}"/>
    <cellStyle name="Normal 3 2 5 2 3 6 2" xfId="24474" xr:uid="{00000000-0005-0000-0000-0000AE5B0000}"/>
    <cellStyle name="Normal 3 2 5 2 3 7" xfId="24475" xr:uid="{00000000-0005-0000-0000-0000AF5B0000}"/>
    <cellStyle name="Normal 3 2 5 2 3 7 2" xfId="24476" xr:uid="{00000000-0005-0000-0000-0000B05B0000}"/>
    <cellStyle name="Normal 3 2 5 2 3 8" xfId="24477" xr:uid="{00000000-0005-0000-0000-0000B15B0000}"/>
    <cellStyle name="Normal 3 2 5 2 4" xfId="24478" xr:uid="{00000000-0005-0000-0000-0000B25B0000}"/>
    <cellStyle name="Normal 3 2 5 2 4 2" xfId="24479" xr:uid="{00000000-0005-0000-0000-0000B35B0000}"/>
    <cellStyle name="Normal 3 2 5 2 4 2 2" xfId="24480" xr:uid="{00000000-0005-0000-0000-0000B45B0000}"/>
    <cellStyle name="Normal 3 2 5 2 4 2 2 2" xfId="24481" xr:uid="{00000000-0005-0000-0000-0000B55B0000}"/>
    <cellStyle name="Normal 3 2 5 2 4 2 2 2 2" xfId="24482" xr:uid="{00000000-0005-0000-0000-0000B65B0000}"/>
    <cellStyle name="Normal 3 2 5 2 4 2 2 3" xfId="24483" xr:uid="{00000000-0005-0000-0000-0000B75B0000}"/>
    <cellStyle name="Normal 3 2 5 2 4 2 3" xfId="24484" xr:uid="{00000000-0005-0000-0000-0000B85B0000}"/>
    <cellStyle name="Normal 3 2 5 2 4 2 3 2" xfId="24485" xr:uid="{00000000-0005-0000-0000-0000B95B0000}"/>
    <cellStyle name="Normal 3 2 5 2 4 2 4" xfId="24486" xr:uid="{00000000-0005-0000-0000-0000BA5B0000}"/>
    <cellStyle name="Normal 3 2 5 2 4 3" xfId="24487" xr:uid="{00000000-0005-0000-0000-0000BB5B0000}"/>
    <cellStyle name="Normal 3 2 5 2 4 3 2" xfId="24488" xr:uid="{00000000-0005-0000-0000-0000BC5B0000}"/>
    <cellStyle name="Normal 3 2 5 2 4 3 2 2" xfId="24489" xr:uid="{00000000-0005-0000-0000-0000BD5B0000}"/>
    <cellStyle name="Normal 3 2 5 2 4 3 3" xfId="24490" xr:uid="{00000000-0005-0000-0000-0000BE5B0000}"/>
    <cellStyle name="Normal 3 2 5 2 4 4" xfId="24491" xr:uid="{00000000-0005-0000-0000-0000BF5B0000}"/>
    <cellStyle name="Normal 3 2 5 2 4 4 2" xfId="24492" xr:uid="{00000000-0005-0000-0000-0000C05B0000}"/>
    <cellStyle name="Normal 3 2 5 2 4 5" xfId="24493" xr:uid="{00000000-0005-0000-0000-0000C15B0000}"/>
    <cellStyle name="Normal 3 2 5 2 5" xfId="24494" xr:uid="{00000000-0005-0000-0000-0000C25B0000}"/>
    <cellStyle name="Normal 3 2 5 2 5 2" xfId="24495" xr:uid="{00000000-0005-0000-0000-0000C35B0000}"/>
    <cellStyle name="Normal 3 2 5 2 5 2 2" xfId="24496" xr:uid="{00000000-0005-0000-0000-0000C45B0000}"/>
    <cellStyle name="Normal 3 2 5 2 5 2 2 2" xfId="24497" xr:uid="{00000000-0005-0000-0000-0000C55B0000}"/>
    <cellStyle name="Normal 3 2 5 2 5 2 3" xfId="24498" xr:uid="{00000000-0005-0000-0000-0000C65B0000}"/>
    <cellStyle name="Normal 3 2 5 2 5 3" xfId="24499" xr:uid="{00000000-0005-0000-0000-0000C75B0000}"/>
    <cellStyle name="Normal 3 2 5 2 5 3 2" xfId="24500" xr:uid="{00000000-0005-0000-0000-0000C85B0000}"/>
    <cellStyle name="Normal 3 2 5 2 5 4" xfId="24501" xr:uid="{00000000-0005-0000-0000-0000C95B0000}"/>
    <cellStyle name="Normal 3 2 5 2 6" xfId="24502" xr:uid="{00000000-0005-0000-0000-0000CA5B0000}"/>
    <cellStyle name="Normal 3 2 5 2 6 2" xfId="24503" xr:uid="{00000000-0005-0000-0000-0000CB5B0000}"/>
    <cellStyle name="Normal 3 2 5 2 6 2 2" xfId="24504" xr:uid="{00000000-0005-0000-0000-0000CC5B0000}"/>
    <cellStyle name="Normal 3 2 5 2 6 2 2 2" xfId="24505" xr:uid="{00000000-0005-0000-0000-0000CD5B0000}"/>
    <cellStyle name="Normal 3 2 5 2 6 2 3" xfId="24506" xr:uid="{00000000-0005-0000-0000-0000CE5B0000}"/>
    <cellStyle name="Normal 3 2 5 2 6 3" xfId="24507" xr:uid="{00000000-0005-0000-0000-0000CF5B0000}"/>
    <cellStyle name="Normal 3 2 5 2 6 3 2" xfId="24508" xr:uid="{00000000-0005-0000-0000-0000D05B0000}"/>
    <cellStyle name="Normal 3 2 5 2 6 4" xfId="24509" xr:uid="{00000000-0005-0000-0000-0000D15B0000}"/>
    <cellStyle name="Normal 3 2 5 2 7" xfId="24510" xr:uid="{00000000-0005-0000-0000-0000D25B0000}"/>
    <cellStyle name="Normal 3 2 5 2 7 2" xfId="24511" xr:uid="{00000000-0005-0000-0000-0000D35B0000}"/>
    <cellStyle name="Normal 3 2 5 2 7 2 2" xfId="24512" xr:uid="{00000000-0005-0000-0000-0000D45B0000}"/>
    <cellStyle name="Normal 3 2 5 2 7 3" xfId="24513" xr:uid="{00000000-0005-0000-0000-0000D55B0000}"/>
    <cellStyle name="Normal 3 2 5 2 8" xfId="24514" xr:uid="{00000000-0005-0000-0000-0000D65B0000}"/>
    <cellStyle name="Normal 3 2 5 2 8 2" xfId="24515" xr:uid="{00000000-0005-0000-0000-0000D75B0000}"/>
    <cellStyle name="Normal 3 2 5 2 9" xfId="24516" xr:uid="{00000000-0005-0000-0000-0000D85B0000}"/>
    <cellStyle name="Normal 3 2 5 2 9 2" xfId="24517" xr:uid="{00000000-0005-0000-0000-0000D95B0000}"/>
    <cellStyle name="Normal 3 2 5 3" xfId="24518" xr:uid="{00000000-0005-0000-0000-0000DA5B0000}"/>
    <cellStyle name="Normal 3 2 5 3 10" xfId="24519" xr:uid="{00000000-0005-0000-0000-0000DB5B0000}"/>
    <cellStyle name="Normal 3 2 5 3 2" xfId="24520" xr:uid="{00000000-0005-0000-0000-0000DC5B0000}"/>
    <cellStyle name="Normal 3 2 5 3 2 2" xfId="24521" xr:uid="{00000000-0005-0000-0000-0000DD5B0000}"/>
    <cellStyle name="Normal 3 2 5 3 2 2 2" xfId="24522" xr:uid="{00000000-0005-0000-0000-0000DE5B0000}"/>
    <cellStyle name="Normal 3 2 5 3 2 2 2 2" xfId="24523" xr:uid="{00000000-0005-0000-0000-0000DF5B0000}"/>
    <cellStyle name="Normal 3 2 5 3 2 2 2 2 2" xfId="24524" xr:uid="{00000000-0005-0000-0000-0000E05B0000}"/>
    <cellStyle name="Normal 3 2 5 3 2 2 2 2 2 2" xfId="24525" xr:uid="{00000000-0005-0000-0000-0000E15B0000}"/>
    <cellStyle name="Normal 3 2 5 3 2 2 2 2 2 2 2" xfId="24526" xr:uid="{00000000-0005-0000-0000-0000E25B0000}"/>
    <cellStyle name="Normal 3 2 5 3 2 2 2 2 2 3" xfId="24527" xr:uid="{00000000-0005-0000-0000-0000E35B0000}"/>
    <cellStyle name="Normal 3 2 5 3 2 2 2 2 3" xfId="24528" xr:uid="{00000000-0005-0000-0000-0000E45B0000}"/>
    <cellStyle name="Normal 3 2 5 3 2 2 2 2 3 2" xfId="24529" xr:uid="{00000000-0005-0000-0000-0000E55B0000}"/>
    <cellStyle name="Normal 3 2 5 3 2 2 2 2 4" xfId="24530" xr:uid="{00000000-0005-0000-0000-0000E65B0000}"/>
    <cellStyle name="Normal 3 2 5 3 2 2 2 3" xfId="24531" xr:uid="{00000000-0005-0000-0000-0000E75B0000}"/>
    <cellStyle name="Normal 3 2 5 3 2 2 2 3 2" xfId="24532" xr:uid="{00000000-0005-0000-0000-0000E85B0000}"/>
    <cellStyle name="Normal 3 2 5 3 2 2 2 3 2 2" xfId="24533" xr:uid="{00000000-0005-0000-0000-0000E95B0000}"/>
    <cellStyle name="Normal 3 2 5 3 2 2 2 3 3" xfId="24534" xr:uid="{00000000-0005-0000-0000-0000EA5B0000}"/>
    <cellStyle name="Normal 3 2 5 3 2 2 2 4" xfId="24535" xr:uid="{00000000-0005-0000-0000-0000EB5B0000}"/>
    <cellStyle name="Normal 3 2 5 3 2 2 2 4 2" xfId="24536" xr:uid="{00000000-0005-0000-0000-0000EC5B0000}"/>
    <cellStyle name="Normal 3 2 5 3 2 2 2 5" xfId="24537" xr:uid="{00000000-0005-0000-0000-0000ED5B0000}"/>
    <cellStyle name="Normal 3 2 5 3 2 2 3" xfId="24538" xr:uid="{00000000-0005-0000-0000-0000EE5B0000}"/>
    <cellStyle name="Normal 3 2 5 3 2 2 3 2" xfId="24539" xr:uid="{00000000-0005-0000-0000-0000EF5B0000}"/>
    <cellStyle name="Normal 3 2 5 3 2 2 3 2 2" xfId="24540" xr:uid="{00000000-0005-0000-0000-0000F05B0000}"/>
    <cellStyle name="Normal 3 2 5 3 2 2 3 2 2 2" xfId="24541" xr:uid="{00000000-0005-0000-0000-0000F15B0000}"/>
    <cellStyle name="Normal 3 2 5 3 2 2 3 2 3" xfId="24542" xr:uid="{00000000-0005-0000-0000-0000F25B0000}"/>
    <cellStyle name="Normal 3 2 5 3 2 2 3 3" xfId="24543" xr:uid="{00000000-0005-0000-0000-0000F35B0000}"/>
    <cellStyle name="Normal 3 2 5 3 2 2 3 3 2" xfId="24544" xr:uid="{00000000-0005-0000-0000-0000F45B0000}"/>
    <cellStyle name="Normal 3 2 5 3 2 2 3 4" xfId="24545" xr:uid="{00000000-0005-0000-0000-0000F55B0000}"/>
    <cellStyle name="Normal 3 2 5 3 2 2 4" xfId="24546" xr:uid="{00000000-0005-0000-0000-0000F65B0000}"/>
    <cellStyle name="Normal 3 2 5 3 2 2 4 2" xfId="24547" xr:uid="{00000000-0005-0000-0000-0000F75B0000}"/>
    <cellStyle name="Normal 3 2 5 3 2 2 4 2 2" xfId="24548" xr:uid="{00000000-0005-0000-0000-0000F85B0000}"/>
    <cellStyle name="Normal 3 2 5 3 2 2 4 2 2 2" xfId="24549" xr:uid="{00000000-0005-0000-0000-0000F95B0000}"/>
    <cellStyle name="Normal 3 2 5 3 2 2 4 2 3" xfId="24550" xr:uid="{00000000-0005-0000-0000-0000FA5B0000}"/>
    <cellStyle name="Normal 3 2 5 3 2 2 4 3" xfId="24551" xr:uid="{00000000-0005-0000-0000-0000FB5B0000}"/>
    <cellStyle name="Normal 3 2 5 3 2 2 4 3 2" xfId="24552" xr:uid="{00000000-0005-0000-0000-0000FC5B0000}"/>
    <cellStyle name="Normal 3 2 5 3 2 2 4 4" xfId="24553" xr:uid="{00000000-0005-0000-0000-0000FD5B0000}"/>
    <cellStyle name="Normal 3 2 5 3 2 2 5" xfId="24554" xr:uid="{00000000-0005-0000-0000-0000FE5B0000}"/>
    <cellStyle name="Normal 3 2 5 3 2 2 5 2" xfId="24555" xr:uid="{00000000-0005-0000-0000-0000FF5B0000}"/>
    <cellStyle name="Normal 3 2 5 3 2 2 5 2 2" xfId="24556" xr:uid="{00000000-0005-0000-0000-0000005C0000}"/>
    <cellStyle name="Normal 3 2 5 3 2 2 5 3" xfId="24557" xr:uid="{00000000-0005-0000-0000-0000015C0000}"/>
    <cellStyle name="Normal 3 2 5 3 2 2 6" xfId="24558" xr:uid="{00000000-0005-0000-0000-0000025C0000}"/>
    <cellStyle name="Normal 3 2 5 3 2 2 6 2" xfId="24559" xr:uid="{00000000-0005-0000-0000-0000035C0000}"/>
    <cellStyle name="Normal 3 2 5 3 2 2 7" xfId="24560" xr:uid="{00000000-0005-0000-0000-0000045C0000}"/>
    <cellStyle name="Normal 3 2 5 3 2 2 7 2" xfId="24561" xr:uid="{00000000-0005-0000-0000-0000055C0000}"/>
    <cellStyle name="Normal 3 2 5 3 2 2 8" xfId="24562" xr:uid="{00000000-0005-0000-0000-0000065C0000}"/>
    <cellStyle name="Normal 3 2 5 3 2 3" xfId="24563" xr:uid="{00000000-0005-0000-0000-0000075C0000}"/>
    <cellStyle name="Normal 3 2 5 3 2 3 2" xfId="24564" xr:uid="{00000000-0005-0000-0000-0000085C0000}"/>
    <cellStyle name="Normal 3 2 5 3 2 3 2 2" xfId="24565" xr:uid="{00000000-0005-0000-0000-0000095C0000}"/>
    <cellStyle name="Normal 3 2 5 3 2 3 2 2 2" xfId="24566" xr:uid="{00000000-0005-0000-0000-00000A5C0000}"/>
    <cellStyle name="Normal 3 2 5 3 2 3 2 2 2 2" xfId="24567" xr:uid="{00000000-0005-0000-0000-00000B5C0000}"/>
    <cellStyle name="Normal 3 2 5 3 2 3 2 2 3" xfId="24568" xr:uid="{00000000-0005-0000-0000-00000C5C0000}"/>
    <cellStyle name="Normal 3 2 5 3 2 3 2 3" xfId="24569" xr:uid="{00000000-0005-0000-0000-00000D5C0000}"/>
    <cellStyle name="Normal 3 2 5 3 2 3 2 3 2" xfId="24570" xr:uid="{00000000-0005-0000-0000-00000E5C0000}"/>
    <cellStyle name="Normal 3 2 5 3 2 3 2 4" xfId="24571" xr:uid="{00000000-0005-0000-0000-00000F5C0000}"/>
    <cellStyle name="Normal 3 2 5 3 2 3 3" xfId="24572" xr:uid="{00000000-0005-0000-0000-0000105C0000}"/>
    <cellStyle name="Normal 3 2 5 3 2 3 3 2" xfId="24573" xr:uid="{00000000-0005-0000-0000-0000115C0000}"/>
    <cellStyle name="Normal 3 2 5 3 2 3 3 2 2" xfId="24574" xr:uid="{00000000-0005-0000-0000-0000125C0000}"/>
    <cellStyle name="Normal 3 2 5 3 2 3 3 3" xfId="24575" xr:uid="{00000000-0005-0000-0000-0000135C0000}"/>
    <cellStyle name="Normal 3 2 5 3 2 3 4" xfId="24576" xr:uid="{00000000-0005-0000-0000-0000145C0000}"/>
    <cellStyle name="Normal 3 2 5 3 2 3 4 2" xfId="24577" xr:uid="{00000000-0005-0000-0000-0000155C0000}"/>
    <cellStyle name="Normal 3 2 5 3 2 3 5" xfId="24578" xr:uid="{00000000-0005-0000-0000-0000165C0000}"/>
    <cellStyle name="Normal 3 2 5 3 2 4" xfId="24579" xr:uid="{00000000-0005-0000-0000-0000175C0000}"/>
    <cellStyle name="Normal 3 2 5 3 2 4 2" xfId="24580" xr:uid="{00000000-0005-0000-0000-0000185C0000}"/>
    <cellStyle name="Normal 3 2 5 3 2 4 2 2" xfId="24581" xr:uid="{00000000-0005-0000-0000-0000195C0000}"/>
    <cellStyle name="Normal 3 2 5 3 2 4 2 2 2" xfId="24582" xr:uid="{00000000-0005-0000-0000-00001A5C0000}"/>
    <cellStyle name="Normal 3 2 5 3 2 4 2 3" xfId="24583" xr:uid="{00000000-0005-0000-0000-00001B5C0000}"/>
    <cellStyle name="Normal 3 2 5 3 2 4 3" xfId="24584" xr:uid="{00000000-0005-0000-0000-00001C5C0000}"/>
    <cellStyle name="Normal 3 2 5 3 2 4 3 2" xfId="24585" xr:uid="{00000000-0005-0000-0000-00001D5C0000}"/>
    <cellStyle name="Normal 3 2 5 3 2 4 4" xfId="24586" xr:uid="{00000000-0005-0000-0000-00001E5C0000}"/>
    <cellStyle name="Normal 3 2 5 3 2 5" xfId="24587" xr:uid="{00000000-0005-0000-0000-00001F5C0000}"/>
    <cellStyle name="Normal 3 2 5 3 2 5 2" xfId="24588" xr:uid="{00000000-0005-0000-0000-0000205C0000}"/>
    <cellStyle name="Normal 3 2 5 3 2 5 2 2" xfId="24589" xr:uid="{00000000-0005-0000-0000-0000215C0000}"/>
    <cellStyle name="Normal 3 2 5 3 2 5 2 2 2" xfId="24590" xr:uid="{00000000-0005-0000-0000-0000225C0000}"/>
    <cellStyle name="Normal 3 2 5 3 2 5 2 3" xfId="24591" xr:uid="{00000000-0005-0000-0000-0000235C0000}"/>
    <cellStyle name="Normal 3 2 5 3 2 5 3" xfId="24592" xr:uid="{00000000-0005-0000-0000-0000245C0000}"/>
    <cellStyle name="Normal 3 2 5 3 2 5 3 2" xfId="24593" xr:uid="{00000000-0005-0000-0000-0000255C0000}"/>
    <cellStyle name="Normal 3 2 5 3 2 5 4" xfId="24594" xr:uid="{00000000-0005-0000-0000-0000265C0000}"/>
    <cellStyle name="Normal 3 2 5 3 2 6" xfId="24595" xr:uid="{00000000-0005-0000-0000-0000275C0000}"/>
    <cellStyle name="Normal 3 2 5 3 2 6 2" xfId="24596" xr:uid="{00000000-0005-0000-0000-0000285C0000}"/>
    <cellStyle name="Normal 3 2 5 3 2 6 2 2" xfId="24597" xr:uid="{00000000-0005-0000-0000-0000295C0000}"/>
    <cellStyle name="Normal 3 2 5 3 2 6 3" xfId="24598" xr:uid="{00000000-0005-0000-0000-00002A5C0000}"/>
    <cellStyle name="Normal 3 2 5 3 2 7" xfId="24599" xr:uid="{00000000-0005-0000-0000-00002B5C0000}"/>
    <cellStyle name="Normal 3 2 5 3 2 7 2" xfId="24600" xr:uid="{00000000-0005-0000-0000-00002C5C0000}"/>
    <cellStyle name="Normal 3 2 5 3 2 8" xfId="24601" xr:uid="{00000000-0005-0000-0000-00002D5C0000}"/>
    <cellStyle name="Normal 3 2 5 3 2 8 2" xfId="24602" xr:uid="{00000000-0005-0000-0000-00002E5C0000}"/>
    <cellStyle name="Normal 3 2 5 3 2 9" xfId="24603" xr:uid="{00000000-0005-0000-0000-00002F5C0000}"/>
    <cellStyle name="Normal 3 2 5 3 3" xfId="24604" xr:uid="{00000000-0005-0000-0000-0000305C0000}"/>
    <cellStyle name="Normal 3 2 5 3 3 2" xfId="24605" xr:uid="{00000000-0005-0000-0000-0000315C0000}"/>
    <cellStyle name="Normal 3 2 5 3 3 2 2" xfId="24606" xr:uid="{00000000-0005-0000-0000-0000325C0000}"/>
    <cellStyle name="Normal 3 2 5 3 3 2 2 2" xfId="24607" xr:uid="{00000000-0005-0000-0000-0000335C0000}"/>
    <cellStyle name="Normal 3 2 5 3 3 2 2 2 2" xfId="24608" xr:uid="{00000000-0005-0000-0000-0000345C0000}"/>
    <cellStyle name="Normal 3 2 5 3 3 2 2 2 2 2" xfId="24609" xr:uid="{00000000-0005-0000-0000-0000355C0000}"/>
    <cellStyle name="Normal 3 2 5 3 3 2 2 2 3" xfId="24610" xr:uid="{00000000-0005-0000-0000-0000365C0000}"/>
    <cellStyle name="Normal 3 2 5 3 3 2 2 3" xfId="24611" xr:uid="{00000000-0005-0000-0000-0000375C0000}"/>
    <cellStyle name="Normal 3 2 5 3 3 2 2 3 2" xfId="24612" xr:uid="{00000000-0005-0000-0000-0000385C0000}"/>
    <cellStyle name="Normal 3 2 5 3 3 2 2 4" xfId="24613" xr:uid="{00000000-0005-0000-0000-0000395C0000}"/>
    <cellStyle name="Normal 3 2 5 3 3 2 3" xfId="24614" xr:uid="{00000000-0005-0000-0000-00003A5C0000}"/>
    <cellStyle name="Normal 3 2 5 3 3 2 3 2" xfId="24615" xr:uid="{00000000-0005-0000-0000-00003B5C0000}"/>
    <cellStyle name="Normal 3 2 5 3 3 2 3 2 2" xfId="24616" xr:uid="{00000000-0005-0000-0000-00003C5C0000}"/>
    <cellStyle name="Normal 3 2 5 3 3 2 3 3" xfId="24617" xr:uid="{00000000-0005-0000-0000-00003D5C0000}"/>
    <cellStyle name="Normal 3 2 5 3 3 2 4" xfId="24618" xr:uid="{00000000-0005-0000-0000-00003E5C0000}"/>
    <cellStyle name="Normal 3 2 5 3 3 2 4 2" xfId="24619" xr:uid="{00000000-0005-0000-0000-00003F5C0000}"/>
    <cellStyle name="Normal 3 2 5 3 3 2 5" xfId="24620" xr:uid="{00000000-0005-0000-0000-0000405C0000}"/>
    <cellStyle name="Normal 3 2 5 3 3 3" xfId="24621" xr:uid="{00000000-0005-0000-0000-0000415C0000}"/>
    <cellStyle name="Normal 3 2 5 3 3 3 2" xfId="24622" xr:uid="{00000000-0005-0000-0000-0000425C0000}"/>
    <cellStyle name="Normal 3 2 5 3 3 3 2 2" xfId="24623" xr:uid="{00000000-0005-0000-0000-0000435C0000}"/>
    <cellStyle name="Normal 3 2 5 3 3 3 2 2 2" xfId="24624" xr:uid="{00000000-0005-0000-0000-0000445C0000}"/>
    <cellStyle name="Normal 3 2 5 3 3 3 2 3" xfId="24625" xr:uid="{00000000-0005-0000-0000-0000455C0000}"/>
    <cellStyle name="Normal 3 2 5 3 3 3 3" xfId="24626" xr:uid="{00000000-0005-0000-0000-0000465C0000}"/>
    <cellStyle name="Normal 3 2 5 3 3 3 3 2" xfId="24627" xr:uid="{00000000-0005-0000-0000-0000475C0000}"/>
    <cellStyle name="Normal 3 2 5 3 3 3 4" xfId="24628" xr:uid="{00000000-0005-0000-0000-0000485C0000}"/>
    <cellStyle name="Normal 3 2 5 3 3 4" xfId="24629" xr:uid="{00000000-0005-0000-0000-0000495C0000}"/>
    <cellStyle name="Normal 3 2 5 3 3 4 2" xfId="24630" xr:uid="{00000000-0005-0000-0000-00004A5C0000}"/>
    <cellStyle name="Normal 3 2 5 3 3 4 2 2" xfId="24631" xr:uid="{00000000-0005-0000-0000-00004B5C0000}"/>
    <cellStyle name="Normal 3 2 5 3 3 4 2 2 2" xfId="24632" xr:uid="{00000000-0005-0000-0000-00004C5C0000}"/>
    <cellStyle name="Normal 3 2 5 3 3 4 2 3" xfId="24633" xr:uid="{00000000-0005-0000-0000-00004D5C0000}"/>
    <cellStyle name="Normal 3 2 5 3 3 4 3" xfId="24634" xr:uid="{00000000-0005-0000-0000-00004E5C0000}"/>
    <cellStyle name="Normal 3 2 5 3 3 4 3 2" xfId="24635" xr:uid="{00000000-0005-0000-0000-00004F5C0000}"/>
    <cellStyle name="Normal 3 2 5 3 3 4 4" xfId="24636" xr:uid="{00000000-0005-0000-0000-0000505C0000}"/>
    <cellStyle name="Normal 3 2 5 3 3 5" xfId="24637" xr:uid="{00000000-0005-0000-0000-0000515C0000}"/>
    <cellStyle name="Normal 3 2 5 3 3 5 2" xfId="24638" xr:uid="{00000000-0005-0000-0000-0000525C0000}"/>
    <cellStyle name="Normal 3 2 5 3 3 5 2 2" xfId="24639" xr:uid="{00000000-0005-0000-0000-0000535C0000}"/>
    <cellStyle name="Normal 3 2 5 3 3 5 3" xfId="24640" xr:uid="{00000000-0005-0000-0000-0000545C0000}"/>
    <cellStyle name="Normal 3 2 5 3 3 6" xfId="24641" xr:uid="{00000000-0005-0000-0000-0000555C0000}"/>
    <cellStyle name="Normal 3 2 5 3 3 6 2" xfId="24642" xr:uid="{00000000-0005-0000-0000-0000565C0000}"/>
    <cellStyle name="Normal 3 2 5 3 3 7" xfId="24643" xr:uid="{00000000-0005-0000-0000-0000575C0000}"/>
    <cellStyle name="Normal 3 2 5 3 3 7 2" xfId="24644" xr:uid="{00000000-0005-0000-0000-0000585C0000}"/>
    <cellStyle name="Normal 3 2 5 3 3 8" xfId="24645" xr:uid="{00000000-0005-0000-0000-0000595C0000}"/>
    <cellStyle name="Normal 3 2 5 3 4" xfId="24646" xr:uid="{00000000-0005-0000-0000-00005A5C0000}"/>
    <cellStyle name="Normal 3 2 5 3 4 2" xfId="24647" xr:uid="{00000000-0005-0000-0000-00005B5C0000}"/>
    <cellStyle name="Normal 3 2 5 3 4 2 2" xfId="24648" xr:uid="{00000000-0005-0000-0000-00005C5C0000}"/>
    <cellStyle name="Normal 3 2 5 3 4 2 2 2" xfId="24649" xr:uid="{00000000-0005-0000-0000-00005D5C0000}"/>
    <cellStyle name="Normal 3 2 5 3 4 2 2 2 2" xfId="24650" xr:uid="{00000000-0005-0000-0000-00005E5C0000}"/>
    <cellStyle name="Normal 3 2 5 3 4 2 2 3" xfId="24651" xr:uid="{00000000-0005-0000-0000-00005F5C0000}"/>
    <cellStyle name="Normal 3 2 5 3 4 2 3" xfId="24652" xr:uid="{00000000-0005-0000-0000-0000605C0000}"/>
    <cellStyle name="Normal 3 2 5 3 4 2 3 2" xfId="24653" xr:uid="{00000000-0005-0000-0000-0000615C0000}"/>
    <cellStyle name="Normal 3 2 5 3 4 2 4" xfId="24654" xr:uid="{00000000-0005-0000-0000-0000625C0000}"/>
    <cellStyle name="Normal 3 2 5 3 4 3" xfId="24655" xr:uid="{00000000-0005-0000-0000-0000635C0000}"/>
    <cellStyle name="Normal 3 2 5 3 4 3 2" xfId="24656" xr:uid="{00000000-0005-0000-0000-0000645C0000}"/>
    <cellStyle name="Normal 3 2 5 3 4 3 2 2" xfId="24657" xr:uid="{00000000-0005-0000-0000-0000655C0000}"/>
    <cellStyle name="Normal 3 2 5 3 4 3 3" xfId="24658" xr:uid="{00000000-0005-0000-0000-0000665C0000}"/>
    <cellStyle name="Normal 3 2 5 3 4 4" xfId="24659" xr:uid="{00000000-0005-0000-0000-0000675C0000}"/>
    <cellStyle name="Normal 3 2 5 3 4 4 2" xfId="24660" xr:uid="{00000000-0005-0000-0000-0000685C0000}"/>
    <cellStyle name="Normal 3 2 5 3 4 5" xfId="24661" xr:uid="{00000000-0005-0000-0000-0000695C0000}"/>
    <cellStyle name="Normal 3 2 5 3 5" xfId="24662" xr:uid="{00000000-0005-0000-0000-00006A5C0000}"/>
    <cellStyle name="Normal 3 2 5 3 5 2" xfId="24663" xr:uid="{00000000-0005-0000-0000-00006B5C0000}"/>
    <cellStyle name="Normal 3 2 5 3 5 2 2" xfId="24664" xr:uid="{00000000-0005-0000-0000-00006C5C0000}"/>
    <cellStyle name="Normal 3 2 5 3 5 2 2 2" xfId="24665" xr:uid="{00000000-0005-0000-0000-00006D5C0000}"/>
    <cellStyle name="Normal 3 2 5 3 5 2 3" xfId="24666" xr:uid="{00000000-0005-0000-0000-00006E5C0000}"/>
    <cellStyle name="Normal 3 2 5 3 5 3" xfId="24667" xr:uid="{00000000-0005-0000-0000-00006F5C0000}"/>
    <cellStyle name="Normal 3 2 5 3 5 3 2" xfId="24668" xr:uid="{00000000-0005-0000-0000-0000705C0000}"/>
    <cellStyle name="Normal 3 2 5 3 5 4" xfId="24669" xr:uid="{00000000-0005-0000-0000-0000715C0000}"/>
    <cellStyle name="Normal 3 2 5 3 6" xfId="24670" xr:uid="{00000000-0005-0000-0000-0000725C0000}"/>
    <cellStyle name="Normal 3 2 5 3 6 2" xfId="24671" xr:uid="{00000000-0005-0000-0000-0000735C0000}"/>
    <cellStyle name="Normal 3 2 5 3 6 2 2" xfId="24672" xr:uid="{00000000-0005-0000-0000-0000745C0000}"/>
    <cellStyle name="Normal 3 2 5 3 6 2 2 2" xfId="24673" xr:uid="{00000000-0005-0000-0000-0000755C0000}"/>
    <cellStyle name="Normal 3 2 5 3 6 2 3" xfId="24674" xr:uid="{00000000-0005-0000-0000-0000765C0000}"/>
    <cellStyle name="Normal 3 2 5 3 6 3" xfId="24675" xr:uid="{00000000-0005-0000-0000-0000775C0000}"/>
    <cellStyle name="Normal 3 2 5 3 6 3 2" xfId="24676" xr:uid="{00000000-0005-0000-0000-0000785C0000}"/>
    <cellStyle name="Normal 3 2 5 3 6 4" xfId="24677" xr:uid="{00000000-0005-0000-0000-0000795C0000}"/>
    <cellStyle name="Normal 3 2 5 3 7" xfId="24678" xr:uid="{00000000-0005-0000-0000-00007A5C0000}"/>
    <cellStyle name="Normal 3 2 5 3 7 2" xfId="24679" xr:uid="{00000000-0005-0000-0000-00007B5C0000}"/>
    <cellStyle name="Normal 3 2 5 3 7 2 2" xfId="24680" xr:uid="{00000000-0005-0000-0000-00007C5C0000}"/>
    <cellStyle name="Normal 3 2 5 3 7 3" xfId="24681" xr:uid="{00000000-0005-0000-0000-00007D5C0000}"/>
    <cellStyle name="Normal 3 2 5 3 8" xfId="24682" xr:uid="{00000000-0005-0000-0000-00007E5C0000}"/>
    <cellStyle name="Normal 3 2 5 3 8 2" xfId="24683" xr:uid="{00000000-0005-0000-0000-00007F5C0000}"/>
    <cellStyle name="Normal 3 2 5 3 9" xfId="24684" xr:uid="{00000000-0005-0000-0000-0000805C0000}"/>
    <cellStyle name="Normal 3 2 5 3 9 2" xfId="24685" xr:uid="{00000000-0005-0000-0000-0000815C0000}"/>
    <cellStyle name="Normal 3 2 5 4" xfId="24686" xr:uid="{00000000-0005-0000-0000-0000825C0000}"/>
    <cellStyle name="Normal 3 2 5 4 10" xfId="24687" xr:uid="{00000000-0005-0000-0000-0000835C0000}"/>
    <cellStyle name="Normal 3 2 5 4 2" xfId="24688" xr:uid="{00000000-0005-0000-0000-0000845C0000}"/>
    <cellStyle name="Normal 3 2 5 4 2 2" xfId="24689" xr:uid="{00000000-0005-0000-0000-0000855C0000}"/>
    <cellStyle name="Normal 3 2 5 4 2 2 2" xfId="24690" xr:uid="{00000000-0005-0000-0000-0000865C0000}"/>
    <cellStyle name="Normal 3 2 5 4 2 2 2 2" xfId="24691" xr:uid="{00000000-0005-0000-0000-0000875C0000}"/>
    <cellStyle name="Normal 3 2 5 4 2 2 2 2 2" xfId="24692" xr:uid="{00000000-0005-0000-0000-0000885C0000}"/>
    <cellStyle name="Normal 3 2 5 4 2 2 2 2 2 2" xfId="24693" xr:uid="{00000000-0005-0000-0000-0000895C0000}"/>
    <cellStyle name="Normal 3 2 5 4 2 2 2 2 2 2 2" xfId="24694" xr:uid="{00000000-0005-0000-0000-00008A5C0000}"/>
    <cellStyle name="Normal 3 2 5 4 2 2 2 2 2 3" xfId="24695" xr:uid="{00000000-0005-0000-0000-00008B5C0000}"/>
    <cellStyle name="Normal 3 2 5 4 2 2 2 2 3" xfId="24696" xr:uid="{00000000-0005-0000-0000-00008C5C0000}"/>
    <cellStyle name="Normal 3 2 5 4 2 2 2 2 3 2" xfId="24697" xr:uid="{00000000-0005-0000-0000-00008D5C0000}"/>
    <cellStyle name="Normal 3 2 5 4 2 2 2 2 4" xfId="24698" xr:uid="{00000000-0005-0000-0000-00008E5C0000}"/>
    <cellStyle name="Normal 3 2 5 4 2 2 2 3" xfId="24699" xr:uid="{00000000-0005-0000-0000-00008F5C0000}"/>
    <cellStyle name="Normal 3 2 5 4 2 2 2 3 2" xfId="24700" xr:uid="{00000000-0005-0000-0000-0000905C0000}"/>
    <cellStyle name="Normal 3 2 5 4 2 2 2 3 2 2" xfId="24701" xr:uid="{00000000-0005-0000-0000-0000915C0000}"/>
    <cellStyle name="Normal 3 2 5 4 2 2 2 3 3" xfId="24702" xr:uid="{00000000-0005-0000-0000-0000925C0000}"/>
    <cellStyle name="Normal 3 2 5 4 2 2 2 4" xfId="24703" xr:uid="{00000000-0005-0000-0000-0000935C0000}"/>
    <cellStyle name="Normal 3 2 5 4 2 2 2 4 2" xfId="24704" xr:uid="{00000000-0005-0000-0000-0000945C0000}"/>
    <cellStyle name="Normal 3 2 5 4 2 2 2 5" xfId="24705" xr:uid="{00000000-0005-0000-0000-0000955C0000}"/>
    <cellStyle name="Normal 3 2 5 4 2 2 3" xfId="24706" xr:uid="{00000000-0005-0000-0000-0000965C0000}"/>
    <cellStyle name="Normal 3 2 5 4 2 2 3 2" xfId="24707" xr:uid="{00000000-0005-0000-0000-0000975C0000}"/>
    <cellStyle name="Normal 3 2 5 4 2 2 3 2 2" xfId="24708" xr:uid="{00000000-0005-0000-0000-0000985C0000}"/>
    <cellStyle name="Normal 3 2 5 4 2 2 3 2 2 2" xfId="24709" xr:uid="{00000000-0005-0000-0000-0000995C0000}"/>
    <cellStyle name="Normal 3 2 5 4 2 2 3 2 3" xfId="24710" xr:uid="{00000000-0005-0000-0000-00009A5C0000}"/>
    <cellStyle name="Normal 3 2 5 4 2 2 3 3" xfId="24711" xr:uid="{00000000-0005-0000-0000-00009B5C0000}"/>
    <cellStyle name="Normal 3 2 5 4 2 2 3 3 2" xfId="24712" xr:uid="{00000000-0005-0000-0000-00009C5C0000}"/>
    <cellStyle name="Normal 3 2 5 4 2 2 3 4" xfId="24713" xr:uid="{00000000-0005-0000-0000-00009D5C0000}"/>
    <cellStyle name="Normal 3 2 5 4 2 2 4" xfId="24714" xr:uid="{00000000-0005-0000-0000-00009E5C0000}"/>
    <cellStyle name="Normal 3 2 5 4 2 2 4 2" xfId="24715" xr:uid="{00000000-0005-0000-0000-00009F5C0000}"/>
    <cellStyle name="Normal 3 2 5 4 2 2 4 2 2" xfId="24716" xr:uid="{00000000-0005-0000-0000-0000A05C0000}"/>
    <cellStyle name="Normal 3 2 5 4 2 2 4 2 2 2" xfId="24717" xr:uid="{00000000-0005-0000-0000-0000A15C0000}"/>
    <cellStyle name="Normal 3 2 5 4 2 2 4 2 3" xfId="24718" xr:uid="{00000000-0005-0000-0000-0000A25C0000}"/>
    <cellStyle name="Normal 3 2 5 4 2 2 4 3" xfId="24719" xr:uid="{00000000-0005-0000-0000-0000A35C0000}"/>
    <cellStyle name="Normal 3 2 5 4 2 2 4 3 2" xfId="24720" xr:uid="{00000000-0005-0000-0000-0000A45C0000}"/>
    <cellStyle name="Normal 3 2 5 4 2 2 4 4" xfId="24721" xr:uid="{00000000-0005-0000-0000-0000A55C0000}"/>
    <cellStyle name="Normal 3 2 5 4 2 2 5" xfId="24722" xr:uid="{00000000-0005-0000-0000-0000A65C0000}"/>
    <cellStyle name="Normal 3 2 5 4 2 2 5 2" xfId="24723" xr:uid="{00000000-0005-0000-0000-0000A75C0000}"/>
    <cellStyle name="Normal 3 2 5 4 2 2 5 2 2" xfId="24724" xr:uid="{00000000-0005-0000-0000-0000A85C0000}"/>
    <cellStyle name="Normal 3 2 5 4 2 2 5 3" xfId="24725" xr:uid="{00000000-0005-0000-0000-0000A95C0000}"/>
    <cellStyle name="Normal 3 2 5 4 2 2 6" xfId="24726" xr:uid="{00000000-0005-0000-0000-0000AA5C0000}"/>
    <cellStyle name="Normal 3 2 5 4 2 2 6 2" xfId="24727" xr:uid="{00000000-0005-0000-0000-0000AB5C0000}"/>
    <cellStyle name="Normal 3 2 5 4 2 2 7" xfId="24728" xr:uid="{00000000-0005-0000-0000-0000AC5C0000}"/>
    <cellStyle name="Normal 3 2 5 4 2 2 7 2" xfId="24729" xr:uid="{00000000-0005-0000-0000-0000AD5C0000}"/>
    <cellStyle name="Normal 3 2 5 4 2 2 8" xfId="24730" xr:uid="{00000000-0005-0000-0000-0000AE5C0000}"/>
    <cellStyle name="Normal 3 2 5 4 2 3" xfId="24731" xr:uid="{00000000-0005-0000-0000-0000AF5C0000}"/>
    <cellStyle name="Normal 3 2 5 4 2 3 2" xfId="24732" xr:uid="{00000000-0005-0000-0000-0000B05C0000}"/>
    <cellStyle name="Normal 3 2 5 4 2 3 2 2" xfId="24733" xr:uid="{00000000-0005-0000-0000-0000B15C0000}"/>
    <cellStyle name="Normal 3 2 5 4 2 3 2 2 2" xfId="24734" xr:uid="{00000000-0005-0000-0000-0000B25C0000}"/>
    <cellStyle name="Normal 3 2 5 4 2 3 2 2 2 2" xfId="24735" xr:uid="{00000000-0005-0000-0000-0000B35C0000}"/>
    <cellStyle name="Normal 3 2 5 4 2 3 2 2 3" xfId="24736" xr:uid="{00000000-0005-0000-0000-0000B45C0000}"/>
    <cellStyle name="Normal 3 2 5 4 2 3 2 3" xfId="24737" xr:uid="{00000000-0005-0000-0000-0000B55C0000}"/>
    <cellStyle name="Normal 3 2 5 4 2 3 2 3 2" xfId="24738" xr:uid="{00000000-0005-0000-0000-0000B65C0000}"/>
    <cellStyle name="Normal 3 2 5 4 2 3 2 4" xfId="24739" xr:uid="{00000000-0005-0000-0000-0000B75C0000}"/>
    <cellStyle name="Normal 3 2 5 4 2 3 3" xfId="24740" xr:uid="{00000000-0005-0000-0000-0000B85C0000}"/>
    <cellStyle name="Normal 3 2 5 4 2 3 3 2" xfId="24741" xr:uid="{00000000-0005-0000-0000-0000B95C0000}"/>
    <cellStyle name="Normal 3 2 5 4 2 3 3 2 2" xfId="24742" xr:uid="{00000000-0005-0000-0000-0000BA5C0000}"/>
    <cellStyle name="Normal 3 2 5 4 2 3 3 3" xfId="24743" xr:uid="{00000000-0005-0000-0000-0000BB5C0000}"/>
    <cellStyle name="Normal 3 2 5 4 2 3 4" xfId="24744" xr:uid="{00000000-0005-0000-0000-0000BC5C0000}"/>
    <cellStyle name="Normal 3 2 5 4 2 3 4 2" xfId="24745" xr:uid="{00000000-0005-0000-0000-0000BD5C0000}"/>
    <cellStyle name="Normal 3 2 5 4 2 3 5" xfId="24746" xr:uid="{00000000-0005-0000-0000-0000BE5C0000}"/>
    <cellStyle name="Normal 3 2 5 4 2 4" xfId="24747" xr:uid="{00000000-0005-0000-0000-0000BF5C0000}"/>
    <cellStyle name="Normal 3 2 5 4 2 4 2" xfId="24748" xr:uid="{00000000-0005-0000-0000-0000C05C0000}"/>
    <cellStyle name="Normal 3 2 5 4 2 4 2 2" xfId="24749" xr:uid="{00000000-0005-0000-0000-0000C15C0000}"/>
    <cellStyle name="Normal 3 2 5 4 2 4 2 2 2" xfId="24750" xr:uid="{00000000-0005-0000-0000-0000C25C0000}"/>
    <cellStyle name="Normal 3 2 5 4 2 4 2 3" xfId="24751" xr:uid="{00000000-0005-0000-0000-0000C35C0000}"/>
    <cellStyle name="Normal 3 2 5 4 2 4 3" xfId="24752" xr:uid="{00000000-0005-0000-0000-0000C45C0000}"/>
    <cellStyle name="Normal 3 2 5 4 2 4 3 2" xfId="24753" xr:uid="{00000000-0005-0000-0000-0000C55C0000}"/>
    <cellStyle name="Normal 3 2 5 4 2 4 4" xfId="24754" xr:uid="{00000000-0005-0000-0000-0000C65C0000}"/>
    <cellStyle name="Normal 3 2 5 4 2 5" xfId="24755" xr:uid="{00000000-0005-0000-0000-0000C75C0000}"/>
    <cellStyle name="Normal 3 2 5 4 2 5 2" xfId="24756" xr:uid="{00000000-0005-0000-0000-0000C85C0000}"/>
    <cellStyle name="Normal 3 2 5 4 2 5 2 2" xfId="24757" xr:uid="{00000000-0005-0000-0000-0000C95C0000}"/>
    <cellStyle name="Normal 3 2 5 4 2 5 2 2 2" xfId="24758" xr:uid="{00000000-0005-0000-0000-0000CA5C0000}"/>
    <cellStyle name="Normal 3 2 5 4 2 5 2 3" xfId="24759" xr:uid="{00000000-0005-0000-0000-0000CB5C0000}"/>
    <cellStyle name="Normal 3 2 5 4 2 5 3" xfId="24760" xr:uid="{00000000-0005-0000-0000-0000CC5C0000}"/>
    <cellStyle name="Normal 3 2 5 4 2 5 3 2" xfId="24761" xr:uid="{00000000-0005-0000-0000-0000CD5C0000}"/>
    <cellStyle name="Normal 3 2 5 4 2 5 4" xfId="24762" xr:uid="{00000000-0005-0000-0000-0000CE5C0000}"/>
    <cellStyle name="Normal 3 2 5 4 2 6" xfId="24763" xr:uid="{00000000-0005-0000-0000-0000CF5C0000}"/>
    <cellStyle name="Normal 3 2 5 4 2 6 2" xfId="24764" xr:uid="{00000000-0005-0000-0000-0000D05C0000}"/>
    <cellStyle name="Normal 3 2 5 4 2 6 2 2" xfId="24765" xr:uid="{00000000-0005-0000-0000-0000D15C0000}"/>
    <cellStyle name="Normal 3 2 5 4 2 6 3" xfId="24766" xr:uid="{00000000-0005-0000-0000-0000D25C0000}"/>
    <cellStyle name="Normal 3 2 5 4 2 7" xfId="24767" xr:uid="{00000000-0005-0000-0000-0000D35C0000}"/>
    <cellStyle name="Normal 3 2 5 4 2 7 2" xfId="24768" xr:uid="{00000000-0005-0000-0000-0000D45C0000}"/>
    <cellStyle name="Normal 3 2 5 4 2 8" xfId="24769" xr:uid="{00000000-0005-0000-0000-0000D55C0000}"/>
    <cellStyle name="Normal 3 2 5 4 2 8 2" xfId="24770" xr:uid="{00000000-0005-0000-0000-0000D65C0000}"/>
    <cellStyle name="Normal 3 2 5 4 2 9" xfId="24771" xr:uid="{00000000-0005-0000-0000-0000D75C0000}"/>
    <cellStyle name="Normal 3 2 5 4 3" xfId="24772" xr:uid="{00000000-0005-0000-0000-0000D85C0000}"/>
    <cellStyle name="Normal 3 2 5 4 3 2" xfId="24773" xr:uid="{00000000-0005-0000-0000-0000D95C0000}"/>
    <cellStyle name="Normal 3 2 5 4 3 2 2" xfId="24774" xr:uid="{00000000-0005-0000-0000-0000DA5C0000}"/>
    <cellStyle name="Normal 3 2 5 4 3 2 2 2" xfId="24775" xr:uid="{00000000-0005-0000-0000-0000DB5C0000}"/>
    <cellStyle name="Normal 3 2 5 4 3 2 2 2 2" xfId="24776" xr:uid="{00000000-0005-0000-0000-0000DC5C0000}"/>
    <cellStyle name="Normal 3 2 5 4 3 2 2 2 2 2" xfId="24777" xr:uid="{00000000-0005-0000-0000-0000DD5C0000}"/>
    <cellStyle name="Normal 3 2 5 4 3 2 2 2 3" xfId="24778" xr:uid="{00000000-0005-0000-0000-0000DE5C0000}"/>
    <cellStyle name="Normal 3 2 5 4 3 2 2 3" xfId="24779" xr:uid="{00000000-0005-0000-0000-0000DF5C0000}"/>
    <cellStyle name="Normal 3 2 5 4 3 2 2 3 2" xfId="24780" xr:uid="{00000000-0005-0000-0000-0000E05C0000}"/>
    <cellStyle name="Normal 3 2 5 4 3 2 2 4" xfId="24781" xr:uid="{00000000-0005-0000-0000-0000E15C0000}"/>
    <cellStyle name="Normal 3 2 5 4 3 2 3" xfId="24782" xr:uid="{00000000-0005-0000-0000-0000E25C0000}"/>
    <cellStyle name="Normal 3 2 5 4 3 2 3 2" xfId="24783" xr:uid="{00000000-0005-0000-0000-0000E35C0000}"/>
    <cellStyle name="Normal 3 2 5 4 3 2 3 2 2" xfId="24784" xr:uid="{00000000-0005-0000-0000-0000E45C0000}"/>
    <cellStyle name="Normal 3 2 5 4 3 2 3 3" xfId="24785" xr:uid="{00000000-0005-0000-0000-0000E55C0000}"/>
    <cellStyle name="Normal 3 2 5 4 3 2 4" xfId="24786" xr:uid="{00000000-0005-0000-0000-0000E65C0000}"/>
    <cellStyle name="Normal 3 2 5 4 3 2 4 2" xfId="24787" xr:uid="{00000000-0005-0000-0000-0000E75C0000}"/>
    <cellStyle name="Normal 3 2 5 4 3 2 5" xfId="24788" xr:uid="{00000000-0005-0000-0000-0000E85C0000}"/>
    <cellStyle name="Normal 3 2 5 4 3 3" xfId="24789" xr:uid="{00000000-0005-0000-0000-0000E95C0000}"/>
    <cellStyle name="Normal 3 2 5 4 3 3 2" xfId="24790" xr:uid="{00000000-0005-0000-0000-0000EA5C0000}"/>
    <cellStyle name="Normal 3 2 5 4 3 3 2 2" xfId="24791" xr:uid="{00000000-0005-0000-0000-0000EB5C0000}"/>
    <cellStyle name="Normal 3 2 5 4 3 3 2 2 2" xfId="24792" xr:uid="{00000000-0005-0000-0000-0000EC5C0000}"/>
    <cellStyle name="Normal 3 2 5 4 3 3 2 3" xfId="24793" xr:uid="{00000000-0005-0000-0000-0000ED5C0000}"/>
    <cellStyle name="Normal 3 2 5 4 3 3 3" xfId="24794" xr:uid="{00000000-0005-0000-0000-0000EE5C0000}"/>
    <cellStyle name="Normal 3 2 5 4 3 3 3 2" xfId="24795" xr:uid="{00000000-0005-0000-0000-0000EF5C0000}"/>
    <cellStyle name="Normal 3 2 5 4 3 3 4" xfId="24796" xr:uid="{00000000-0005-0000-0000-0000F05C0000}"/>
    <cellStyle name="Normal 3 2 5 4 3 4" xfId="24797" xr:uid="{00000000-0005-0000-0000-0000F15C0000}"/>
    <cellStyle name="Normal 3 2 5 4 3 4 2" xfId="24798" xr:uid="{00000000-0005-0000-0000-0000F25C0000}"/>
    <cellStyle name="Normal 3 2 5 4 3 4 2 2" xfId="24799" xr:uid="{00000000-0005-0000-0000-0000F35C0000}"/>
    <cellStyle name="Normal 3 2 5 4 3 4 2 2 2" xfId="24800" xr:uid="{00000000-0005-0000-0000-0000F45C0000}"/>
    <cellStyle name="Normal 3 2 5 4 3 4 2 3" xfId="24801" xr:uid="{00000000-0005-0000-0000-0000F55C0000}"/>
    <cellStyle name="Normal 3 2 5 4 3 4 3" xfId="24802" xr:uid="{00000000-0005-0000-0000-0000F65C0000}"/>
    <cellStyle name="Normal 3 2 5 4 3 4 3 2" xfId="24803" xr:uid="{00000000-0005-0000-0000-0000F75C0000}"/>
    <cellStyle name="Normal 3 2 5 4 3 4 4" xfId="24804" xr:uid="{00000000-0005-0000-0000-0000F85C0000}"/>
    <cellStyle name="Normal 3 2 5 4 3 5" xfId="24805" xr:uid="{00000000-0005-0000-0000-0000F95C0000}"/>
    <cellStyle name="Normal 3 2 5 4 3 5 2" xfId="24806" xr:uid="{00000000-0005-0000-0000-0000FA5C0000}"/>
    <cellStyle name="Normal 3 2 5 4 3 5 2 2" xfId="24807" xr:uid="{00000000-0005-0000-0000-0000FB5C0000}"/>
    <cellStyle name="Normal 3 2 5 4 3 5 3" xfId="24808" xr:uid="{00000000-0005-0000-0000-0000FC5C0000}"/>
    <cellStyle name="Normal 3 2 5 4 3 6" xfId="24809" xr:uid="{00000000-0005-0000-0000-0000FD5C0000}"/>
    <cellStyle name="Normal 3 2 5 4 3 6 2" xfId="24810" xr:uid="{00000000-0005-0000-0000-0000FE5C0000}"/>
    <cellStyle name="Normal 3 2 5 4 3 7" xfId="24811" xr:uid="{00000000-0005-0000-0000-0000FF5C0000}"/>
    <cellStyle name="Normal 3 2 5 4 3 7 2" xfId="24812" xr:uid="{00000000-0005-0000-0000-0000005D0000}"/>
    <cellStyle name="Normal 3 2 5 4 3 8" xfId="24813" xr:uid="{00000000-0005-0000-0000-0000015D0000}"/>
    <cellStyle name="Normal 3 2 5 4 4" xfId="24814" xr:uid="{00000000-0005-0000-0000-0000025D0000}"/>
    <cellStyle name="Normal 3 2 5 4 4 2" xfId="24815" xr:uid="{00000000-0005-0000-0000-0000035D0000}"/>
    <cellStyle name="Normal 3 2 5 4 4 2 2" xfId="24816" xr:uid="{00000000-0005-0000-0000-0000045D0000}"/>
    <cellStyle name="Normal 3 2 5 4 4 2 2 2" xfId="24817" xr:uid="{00000000-0005-0000-0000-0000055D0000}"/>
    <cellStyle name="Normal 3 2 5 4 4 2 2 2 2" xfId="24818" xr:uid="{00000000-0005-0000-0000-0000065D0000}"/>
    <cellStyle name="Normal 3 2 5 4 4 2 2 3" xfId="24819" xr:uid="{00000000-0005-0000-0000-0000075D0000}"/>
    <cellStyle name="Normal 3 2 5 4 4 2 3" xfId="24820" xr:uid="{00000000-0005-0000-0000-0000085D0000}"/>
    <cellStyle name="Normal 3 2 5 4 4 2 3 2" xfId="24821" xr:uid="{00000000-0005-0000-0000-0000095D0000}"/>
    <cellStyle name="Normal 3 2 5 4 4 2 4" xfId="24822" xr:uid="{00000000-0005-0000-0000-00000A5D0000}"/>
    <cellStyle name="Normal 3 2 5 4 4 3" xfId="24823" xr:uid="{00000000-0005-0000-0000-00000B5D0000}"/>
    <cellStyle name="Normal 3 2 5 4 4 3 2" xfId="24824" xr:uid="{00000000-0005-0000-0000-00000C5D0000}"/>
    <cellStyle name="Normal 3 2 5 4 4 3 2 2" xfId="24825" xr:uid="{00000000-0005-0000-0000-00000D5D0000}"/>
    <cellStyle name="Normal 3 2 5 4 4 3 3" xfId="24826" xr:uid="{00000000-0005-0000-0000-00000E5D0000}"/>
    <cellStyle name="Normal 3 2 5 4 4 4" xfId="24827" xr:uid="{00000000-0005-0000-0000-00000F5D0000}"/>
    <cellStyle name="Normal 3 2 5 4 4 4 2" xfId="24828" xr:uid="{00000000-0005-0000-0000-0000105D0000}"/>
    <cellStyle name="Normal 3 2 5 4 4 5" xfId="24829" xr:uid="{00000000-0005-0000-0000-0000115D0000}"/>
    <cellStyle name="Normal 3 2 5 4 5" xfId="24830" xr:uid="{00000000-0005-0000-0000-0000125D0000}"/>
    <cellStyle name="Normal 3 2 5 4 5 2" xfId="24831" xr:uid="{00000000-0005-0000-0000-0000135D0000}"/>
    <cellStyle name="Normal 3 2 5 4 5 2 2" xfId="24832" xr:uid="{00000000-0005-0000-0000-0000145D0000}"/>
    <cellStyle name="Normal 3 2 5 4 5 2 2 2" xfId="24833" xr:uid="{00000000-0005-0000-0000-0000155D0000}"/>
    <cellStyle name="Normal 3 2 5 4 5 2 3" xfId="24834" xr:uid="{00000000-0005-0000-0000-0000165D0000}"/>
    <cellStyle name="Normal 3 2 5 4 5 3" xfId="24835" xr:uid="{00000000-0005-0000-0000-0000175D0000}"/>
    <cellStyle name="Normal 3 2 5 4 5 3 2" xfId="24836" xr:uid="{00000000-0005-0000-0000-0000185D0000}"/>
    <cellStyle name="Normal 3 2 5 4 5 4" xfId="24837" xr:uid="{00000000-0005-0000-0000-0000195D0000}"/>
    <cellStyle name="Normal 3 2 5 4 6" xfId="24838" xr:uid="{00000000-0005-0000-0000-00001A5D0000}"/>
    <cellStyle name="Normal 3 2 5 4 6 2" xfId="24839" xr:uid="{00000000-0005-0000-0000-00001B5D0000}"/>
    <cellStyle name="Normal 3 2 5 4 6 2 2" xfId="24840" xr:uid="{00000000-0005-0000-0000-00001C5D0000}"/>
    <cellStyle name="Normal 3 2 5 4 6 2 2 2" xfId="24841" xr:uid="{00000000-0005-0000-0000-00001D5D0000}"/>
    <cellStyle name="Normal 3 2 5 4 6 2 3" xfId="24842" xr:uid="{00000000-0005-0000-0000-00001E5D0000}"/>
    <cellStyle name="Normal 3 2 5 4 6 3" xfId="24843" xr:uid="{00000000-0005-0000-0000-00001F5D0000}"/>
    <cellStyle name="Normal 3 2 5 4 6 3 2" xfId="24844" xr:uid="{00000000-0005-0000-0000-0000205D0000}"/>
    <cellStyle name="Normal 3 2 5 4 6 4" xfId="24845" xr:uid="{00000000-0005-0000-0000-0000215D0000}"/>
    <cellStyle name="Normal 3 2 5 4 7" xfId="24846" xr:uid="{00000000-0005-0000-0000-0000225D0000}"/>
    <cellStyle name="Normal 3 2 5 4 7 2" xfId="24847" xr:uid="{00000000-0005-0000-0000-0000235D0000}"/>
    <cellStyle name="Normal 3 2 5 4 7 2 2" xfId="24848" xr:uid="{00000000-0005-0000-0000-0000245D0000}"/>
    <cellStyle name="Normal 3 2 5 4 7 3" xfId="24849" xr:uid="{00000000-0005-0000-0000-0000255D0000}"/>
    <cellStyle name="Normal 3 2 5 4 8" xfId="24850" xr:uid="{00000000-0005-0000-0000-0000265D0000}"/>
    <cellStyle name="Normal 3 2 5 4 8 2" xfId="24851" xr:uid="{00000000-0005-0000-0000-0000275D0000}"/>
    <cellStyle name="Normal 3 2 5 4 9" xfId="24852" xr:uid="{00000000-0005-0000-0000-0000285D0000}"/>
    <cellStyle name="Normal 3 2 5 4 9 2" xfId="24853" xr:uid="{00000000-0005-0000-0000-0000295D0000}"/>
    <cellStyle name="Normal 3 2 5 5" xfId="24854" xr:uid="{00000000-0005-0000-0000-00002A5D0000}"/>
    <cellStyle name="Normal 3 2 5 5 2" xfId="24855" xr:uid="{00000000-0005-0000-0000-00002B5D0000}"/>
    <cellStyle name="Normal 3 2 5 5 2 2" xfId="24856" xr:uid="{00000000-0005-0000-0000-00002C5D0000}"/>
    <cellStyle name="Normal 3 2 5 5 2 2 2" xfId="24857" xr:uid="{00000000-0005-0000-0000-00002D5D0000}"/>
    <cellStyle name="Normal 3 2 5 5 2 2 2 2" xfId="24858" xr:uid="{00000000-0005-0000-0000-00002E5D0000}"/>
    <cellStyle name="Normal 3 2 5 5 2 2 2 2 2" xfId="24859" xr:uid="{00000000-0005-0000-0000-00002F5D0000}"/>
    <cellStyle name="Normal 3 2 5 5 2 2 2 2 2 2" xfId="24860" xr:uid="{00000000-0005-0000-0000-0000305D0000}"/>
    <cellStyle name="Normal 3 2 5 5 2 2 2 2 3" xfId="24861" xr:uid="{00000000-0005-0000-0000-0000315D0000}"/>
    <cellStyle name="Normal 3 2 5 5 2 2 2 3" xfId="24862" xr:uid="{00000000-0005-0000-0000-0000325D0000}"/>
    <cellStyle name="Normal 3 2 5 5 2 2 2 3 2" xfId="24863" xr:uid="{00000000-0005-0000-0000-0000335D0000}"/>
    <cellStyle name="Normal 3 2 5 5 2 2 2 4" xfId="24864" xr:uid="{00000000-0005-0000-0000-0000345D0000}"/>
    <cellStyle name="Normal 3 2 5 5 2 2 3" xfId="24865" xr:uid="{00000000-0005-0000-0000-0000355D0000}"/>
    <cellStyle name="Normal 3 2 5 5 2 2 3 2" xfId="24866" xr:uid="{00000000-0005-0000-0000-0000365D0000}"/>
    <cellStyle name="Normal 3 2 5 5 2 2 3 2 2" xfId="24867" xr:uid="{00000000-0005-0000-0000-0000375D0000}"/>
    <cellStyle name="Normal 3 2 5 5 2 2 3 3" xfId="24868" xr:uid="{00000000-0005-0000-0000-0000385D0000}"/>
    <cellStyle name="Normal 3 2 5 5 2 2 4" xfId="24869" xr:uid="{00000000-0005-0000-0000-0000395D0000}"/>
    <cellStyle name="Normal 3 2 5 5 2 2 4 2" xfId="24870" xr:uid="{00000000-0005-0000-0000-00003A5D0000}"/>
    <cellStyle name="Normal 3 2 5 5 2 2 5" xfId="24871" xr:uid="{00000000-0005-0000-0000-00003B5D0000}"/>
    <cellStyle name="Normal 3 2 5 5 2 3" xfId="24872" xr:uid="{00000000-0005-0000-0000-00003C5D0000}"/>
    <cellStyle name="Normal 3 2 5 5 2 3 2" xfId="24873" xr:uid="{00000000-0005-0000-0000-00003D5D0000}"/>
    <cellStyle name="Normal 3 2 5 5 2 3 2 2" xfId="24874" xr:uid="{00000000-0005-0000-0000-00003E5D0000}"/>
    <cellStyle name="Normal 3 2 5 5 2 3 2 2 2" xfId="24875" xr:uid="{00000000-0005-0000-0000-00003F5D0000}"/>
    <cellStyle name="Normal 3 2 5 5 2 3 2 3" xfId="24876" xr:uid="{00000000-0005-0000-0000-0000405D0000}"/>
    <cellStyle name="Normal 3 2 5 5 2 3 3" xfId="24877" xr:uid="{00000000-0005-0000-0000-0000415D0000}"/>
    <cellStyle name="Normal 3 2 5 5 2 3 3 2" xfId="24878" xr:uid="{00000000-0005-0000-0000-0000425D0000}"/>
    <cellStyle name="Normal 3 2 5 5 2 3 4" xfId="24879" xr:uid="{00000000-0005-0000-0000-0000435D0000}"/>
    <cellStyle name="Normal 3 2 5 5 2 4" xfId="24880" xr:uid="{00000000-0005-0000-0000-0000445D0000}"/>
    <cellStyle name="Normal 3 2 5 5 2 4 2" xfId="24881" xr:uid="{00000000-0005-0000-0000-0000455D0000}"/>
    <cellStyle name="Normal 3 2 5 5 2 4 2 2" xfId="24882" xr:uid="{00000000-0005-0000-0000-0000465D0000}"/>
    <cellStyle name="Normal 3 2 5 5 2 4 2 2 2" xfId="24883" xr:uid="{00000000-0005-0000-0000-0000475D0000}"/>
    <cellStyle name="Normal 3 2 5 5 2 4 2 3" xfId="24884" xr:uid="{00000000-0005-0000-0000-0000485D0000}"/>
    <cellStyle name="Normal 3 2 5 5 2 4 3" xfId="24885" xr:uid="{00000000-0005-0000-0000-0000495D0000}"/>
    <cellStyle name="Normal 3 2 5 5 2 4 3 2" xfId="24886" xr:uid="{00000000-0005-0000-0000-00004A5D0000}"/>
    <cellStyle name="Normal 3 2 5 5 2 4 4" xfId="24887" xr:uid="{00000000-0005-0000-0000-00004B5D0000}"/>
    <cellStyle name="Normal 3 2 5 5 2 5" xfId="24888" xr:uid="{00000000-0005-0000-0000-00004C5D0000}"/>
    <cellStyle name="Normal 3 2 5 5 2 5 2" xfId="24889" xr:uid="{00000000-0005-0000-0000-00004D5D0000}"/>
    <cellStyle name="Normal 3 2 5 5 2 5 2 2" xfId="24890" xr:uid="{00000000-0005-0000-0000-00004E5D0000}"/>
    <cellStyle name="Normal 3 2 5 5 2 5 3" xfId="24891" xr:uid="{00000000-0005-0000-0000-00004F5D0000}"/>
    <cellStyle name="Normal 3 2 5 5 2 6" xfId="24892" xr:uid="{00000000-0005-0000-0000-0000505D0000}"/>
    <cellStyle name="Normal 3 2 5 5 2 6 2" xfId="24893" xr:uid="{00000000-0005-0000-0000-0000515D0000}"/>
    <cellStyle name="Normal 3 2 5 5 2 7" xfId="24894" xr:uid="{00000000-0005-0000-0000-0000525D0000}"/>
    <cellStyle name="Normal 3 2 5 5 2 7 2" xfId="24895" xr:uid="{00000000-0005-0000-0000-0000535D0000}"/>
    <cellStyle name="Normal 3 2 5 5 2 8" xfId="24896" xr:uid="{00000000-0005-0000-0000-0000545D0000}"/>
    <cellStyle name="Normal 3 2 5 5 3" xfId="24897" xr:uid="{00000000-0005-0000-0000-0000555D0000}"/>
    <cellStyle name="Normal 3 2 5 5 3 2" xfId="24898" xr:uid="{00000000-0005-0000-0000-0000565D0000}"/>
    <cellStyle name="Normal 3 2 5 5 3 2 2" xfId="24899" xr:uid="{00000000-0005-0000-0000-0000575D0000}"/>
    <cellStyle name="Normal 3 2 5 5 3 2 2 2" xfId="24900" xr:uid="{00000000-0005-0000-0000-0000585D0000}"/>
    <cellStyle name="Normal 3 2 5 5 3 2 2 2 2" xfId="24901" xr:uid="{00000000-0005-0000-0000-0000595D0000}"/>
    <cellStyle name="Normal 3 2 5 5 3 2 2 3" xfId="24902" xr:uid="{00000000-0005-0000-0000-00005A5D0000}"/>
    <cellStyle name="Normal 3 2 5 5 3 2 3" xfId="24903" xr:uid="{00000000-0005-0000-0000-00005B5D0000}"/>
    <cellStyle name="Normal 3 2 5 5 3 2 3 2" xfId="24904" xr:uid="{00000000-0005-0000-0000-00005C5D0000}"/>
    <cellStyle name="Normal 3 2 5 5 3 2 4" xfId="24905" xr:uid="{00000000-0005-0000-0000-00005D5D0000}"/>
    <cellStyle name="Normal 3 2 5 5 3 3" xfId="24906" xr:uid="{00000000-0005-0000-0000-00005E5D0000}"/>
    <cellStyle name="Normal 3 2 5 5 3 3 2" xfId="24907" xr:uid="{00000000-0005-0000-0000-00005F5D0000}"/>
    <cellStyle name="Normal 3 2 5 5 3 3 2 2" xfId="24908" xr:uid="{00000000-0005-0000-0000-0000605D0000}"/>
    <cellStyle name="Normal 3 2 5 5 3 3 3" xfId="24909" xr:uid="{00000000-0005-0000-0000-0000615D0000}"/>
    <cellStyle name="Normal 3 2 5 5 3 4" xfId="24910" xr:uid="{00000000-0005-0000-0000-0000625D0000}"/>
    <cellStyle name="Normal 3 2 5 5 3 4 2" xfId="24911" xr:uid="{00000000-0005-0000-0000-0000635D0000}"/>
    <cellStyle name="Normal 3 2 5 5 3 5" xfId="24912" xr:uid="{00000000-0005-0000-0000-0000645D0000}"/>
    <cellStyle name="Normal 3 2 5 5 4" xfId="24913" xr:uid="{00000000-0005-0000-0000-0000655D0000}"/>
    <cellStyle name="Normal 3 2 5 5 4 2" xfId="24914" xr:uid="{00000000-0005-0000-0000-0000665D0000}"/>
    <cellStyle name="Normal 3 2 5 5 4 2 2" xfId="24915" xr:uid="{00000000-0005-0000-0000-0000675D0000}"/>
    <cellStyle name="Normal 3 2 5 5 4 2 2 2" xfId="24916" xr:uid="{00000000-0005-0000-0000-0000685D0000}"/>
    <cellStyle name="Normal 3 2 5 5 4 2 3" xfId="24917" xr:uid="{00000000-0005-0000-0000-0000695D0000}"/>
    <cellStyle name="Normal 3 2 5 5 4 3" xfId="24918" xr:uid="{00000000-0005-0000-0000-00006A5D0000}"/>
    <cellStyle name="Normal 3 2 5 5 4 3 2" xfId="24919" xr:uid="{00000000-0005-0000-0000-00006B5D0000}"/>
    <cellStyle name="Normal 3 2 5 5 4 4" xfId="24920" xr:uid="{00000000-0005-0000-0000-00006C5D0000}"/>
    <cellStyle name="Normal 3 2 5 5 5" xfId="24921" xr:uid="{00000000-0005-0000-0000-00006D5D0000}"/>
    <cellStyle name="Normal 3 2 5 5 5 2" xfId="24922" xr:uid="{00000000-0005-0000-0000-00006E5D0000}"/>
    <cellStyle name="Normal 3 2 5 5 5 2 2" xfId="24923" xr:uid="{00000000-0005-0000-0000-00006F5D0000}"/>
    <cellStyle name="Normal 3 2 5 5 5 2 2 2" xfId="24924" xr:uid="{00000000-0005-0000-0000-0000705D0000}"/>
    <cellStyle name="Normal 3 2 5 5 5 2 3" xfId="24925" xr:uid="{00000000-0005-0000-0000-0000715D0000}"/>
    <cellStyle name="Normal 3 2 5 5 5 3" xfId="24926" xr:uid="{00000000-0005-0000-0000-0000725D0000}"/>
    <cellStyle name="Normal 3 2 5 5 5 3 2" xfId="24927" xr:uid="{00000000-0005-0000-0000-0000735D0000}"/>
    <cellStyle name="Normal 3 2 5 5 5 4" xfId="24928" xr:uid="{00000000-0005-0000-0000-0000745D0000}"/>
    <cellStyle name="Normal 3 2 5 5 6" xfId="24929" xr:uid="{00000000-0005-0000-0000-0000755D0000}"/>
    <cellStyle name="Normal 3 2 5 5 6 2" xfId="24930" xr:uid="{00000000-0005-0000-0000-0000765D0000}"/>
    <cellStyle name="Normal 3 2 5 5 6 2 2" xfId="24931" xr:uid="{00000000-0005-0000-0000-0000775D0000}"/>
    <cellStyle name="Normal 3 2 5 5 6 3" xfId="24932" xr:uid="{00000000-0005-0000-0000-0000785D0000}"/>
    <cellStyle name="Normal 3 2 5 5 7" xfId="24933" xr:uid="{00000000-0005-0000-0000-0000795D0000}"/>
    <cellStyle name="Normal 3 2 5 5 7 2" xfId="24934" xr:uid="{00000000-0005-0000-0000-00007A5D0000}"/>
    <cellStyle name="Normal 3 2 5 5 8" xfId="24935" xr:uid="{00000000-0005-0000-0000-00007B5D0000}"/>
    <cellStyle name="Normal 3 2 5 5 8 2" xfId="24936" xr:uid="{00000000-0005-0000-0000-00007C5D0000}"/>
    <cellStyle name="Normal 3 2 5 5 9" xfId="24937" xr:uid="{00000000-0005-0000-0000-00007D5D0000}"/>
    <cellStyle name="Normal 3 2 5 6" xfId="24938" xr:uid="{00000000-0005-0000-0000-00007E5D0000}"/>
    <cellStyle name="Normal 3 2 5 6 2" xfId="24939" xr:uid="{00000000-0005-0000-0000-00007F5D0000}"/>
    <cellStyle name="Normal 3 2 5 6 2 2" xfId="24940" xr:uid="{00000000-0005-0000-0000-0000805D0000}"/>
    <cellStyle name="Normal 3 2 5 6 2 2 2" xfId="24941" xr:uid="{00000000-0005-0000-0000-0000815D0000}"/>
    <cellStyle name="Normal 3 2 5 6 2 2 2 2" xfId="24942" xr:uid="{00000000-0005-0000-0000-0000825D0000}"/>
    <cellStyle name="Normal 3 2 5 6 2 2 2 2 2" xfId="24943" xr:uid="{00000000-0005-0000-0000-0000835D0000}"/>
    <cellStyle name="Normal 3 2 5 6 2 2 2 3" xfId="24944" xr:uid="{00000000-0005-0000-0000-0000845D0000}"/>
    <cellStyle name="Normal 3 2 5 6 2 2 3" xfId="24945" xr:uid="{00000000-0005-0000-0000-0000855D0000}"/>
    <cellStyle name="Normal 3 2 5 6 2 2 3 2" xfId="24946" xr:uid="{00000000-0005-0000-0000-0000865D0000}"/>
    <cellStyle name="Normal 3 2 5 6 2 2 4" xfId="24947" xr:uid="{00000000-0005-0000-0000-0000875D0000}"/>
    <cellStyle name="Normal 3 2 5 6 2 3" xfId="24948" xr:uid="{00000000-0005-0000-0000-0000885D0000}"/>
    <cellStyle name="Normal 3 2 5 6 2 3 2" xfId="24949" xr:uid="{00000000-0005-0000-0000-0000895D0000}"/>
    <cellStyle name="Normal 3 2 5 6 2 3 2 2" xfId="24950" xr:uid="{00000000-0005-0000-0000-00008A5D0000}"/>
    <cellStyle name="Normal 3 2 5 6 2 3 3" xfId="24951" xr:uid="{00000000-0005-0000-0000-00008B5D0000}"/>
    <cellStyle name="Normal 3 2 5 6 2 4" xfId="24952" xr:uid="{00000000-0005-0000-0000-00008C5D0000}"/>
    <cellStyle name="Normal 3 2 5 6 2 4 2" xfId="24953" xr:uid="{00000000-0005-0000-0000-00008D5D0000}"/>
    <cellStyle name="Normal 3 2 5 6 2 5" xfId="24954" xr:uid="{00000000-0005-0000-0000-00008E5D0000}"/>
    <cellStyle name="Normal 3 2 5 6 3" xfId="24955" xr:uid="{00000000-0005-0000-0000-00008F5D0000}"/>
    <cellStyle name="Normal 3 2 5 6 3 2" xfId="24956" xr:uid="{00000000-0005-0000-0000-0000905D0000}"/>
    <cellStyle name="Normal 3 2 5 6 3 2 2" xfId="24957" xr:uid="{00000000-0005-0000-0000-0000915D0000}"/>
    <cellStyle name="Normal 3 2 5 6 3 2 2 2" xfId="24958" xr:uid="{00000000-0005-0000-0000-0000925D0000}"/>
    <cellStyle name="Normal 3 2 5 6 3 2 3" xfId="24959" xr:uid="{00000000-0005-0000-0000-0000935D0000}"/>
    <cellStyle name="Normal 3 2 5 6 3 3" xfId="24960" xr:uid="{00000000-0005-0000-0000-0000945D0000}"/>
    <cellStyle name="Normal 3 2 5 6 3 3 2" xfId="24961" xr:uid="{00000000-0005-0000-0000-0000955D0000}"/>
    <cellStyle name="Normal 3 2 5 6 3 4" xfId="24962" xr:uid="{00000000-0005-0000-0000-0000965D0000}"/>
    <cellStyle name="Normal 3 2 5 6 4" xfId="24963" xr:uid="{00000000-0005-0000-0000-0000975D0000}"/>
    <cellStyle name="Normal 3 2 5 6 4 2" xfId="24964" xr:uid="{00000000-0005-0000-0000-0000985D0000}"/>
    <cellStyle name="Normal 3 2 5 6 4 2 2" xfId="24965" xr:uid="{00000000-0005-0000-0000-0000995D0000}"/>
    <cellStyle name="Normal 3 2 5 6 4 2 2 2" xfId="24966" xr:uid="{00000000-0005-0000-0000-00009A5D0000}"/>
    <cellStyle name="Normal 3 2 5 6 4 2 3" xfId="24967" xr:uid="{00000000-0005-0000-0000-00009B5D0000}"/>
    <cellStyle name="Normal 3 2 5 6 4 3" xfId="24968" xr:uid="{00000000-0005-0000-0000-00009C5D0000}"/>
    <cellStyle name="Normal 3 2 5 6 4 3 2" xfId="24969" xr:uid="{00000000-0005-0000-0000-00009D5D0000}"/>
    <cellStyle name="Normal 3 2 5 6 4 4" xfId="24970" xr:uid="{00000000-0005-0000-0000-00009E5D0000}"/>
    <cellStyle name="Normal 3 2 5 6 5" xfId="24971" xr:uid="{00000000-0005-0000-0000-00009F5D0000}"/>
    <cellStyle name="Normal 3 2 5 6 5 2" xfId="24972" xr:uid="{00000000-0005-0000-0000-0000A05D0000}"/>
    <cellStyle name="Normal 3 2 5 6 5 2 2" xfId="24973" xr:uid="{00000000-0005-0000-0000-0000A15D0000}"/>
    <cellStyle name="Normal 3 2 5 6 5 3" xfId="24974" xr:uid="{00000000-0005-0000-0000-0000A25D0000}"/>
    <cellStyle name="Normal 3 2 5 6 6" xfId="24975" xr:uid="{00000000-0005-0000-0000-0000A35D0000}"/>
    <cellStyle name="Normal 3 2 5 6 6 2" xfId="24976" xr:uid="{00000000-0005-0000-0000-0000A45D0000}"/>
    <cellStyle name="Normal 3 2 5 6 7" xfId="24977" xr:uid="{00000000-0005-0000-0000-0000A55D0000}"/>
    <cellStyle name="Normal 3 2 5 6 7 2" xfId="24978" xr:uid="{00000000-0005-0000-0000-0000A65D0000}"/>
    <cellStyle name="Normal 3 2 5 6 8" xfId="24979" xr:uid="{00000000-0005-0000-0000-0000A75D0000}"/>
    <cellStyle name="Normal 3 2 5 7" xfId="24980" xr:uid="{00000000-0005-0000-0000-0000A85D0000}"/>
    <cellStyle name="Normal 3 2 5 7 2" xfId="24981" xr:uid="{00000000-0005-0000-0000-0000A95D0000}"/>
    <cellStyle name="Normal 3 2 5 7 2 2" xfId="24982" xr:uid="{00000000-0005-0000-0000-0000AA5D0000}"/>
    <cellStyle name="Normal 3 2 5 7 2 2 2" xfId="24983" xr:uid="{00000000-0005-0000-0000-0000AB5D0000}"/>
    <cellStyle name="Normal 3 2 5 7 2 2 2 2" xfId="24984" xr:uid="{00000000-0005-0000-0000-0000AC5D0000}"/>
    <cellStyle name="Normal 3 2 5 7 2 2 2 2 2" xfId="24985" xr:uid="{00000000-0005-0000-0000-0000AD5D0000}"/>
    <cellStyle name="Normal 3 2 5 7 2 2 2 3" xfId="24986" xr:uid="{00000000-0005-0000-0000-0000AE5D0000}"/>
    <cellStyle name="Normal 3 2 5 7 2 2 3" xfId="24987" xr:uid="{00000000-0005-0000-0000-0000AF5D0000}"/>
    <cellStyle name="Normal 3 2 5 7 2 2 3 2" xfId="24988" xr:uid="{00000000-0005-0000-0000-0000B05D0000}"/>
    <cellStyle name="Normal 3 2 5 7 2 2 4" xfId="24989" xr:uid="{00000000-0005-0000-0000-0000B15D0000}"/>
    <cellStyle name="Normal 3 2 5 7 2 3" xfId="24990" xr:uid="{00000000-0005-0000-0000-0000B25D0000}"/>
    <cellStyle name="Normal 3 2 5 7 2 3 2" xfId="24991" xr:uid="{00000000-0005-0000-0000-0000B35D0000}"/>
    <cellStyle name="Normal 3 2 5 7 2 3 2 2" xfId="24992" xr:uid="{00000000-0005-0000-0000-0000B45D0000}"/>
    <cellStyle name="Normal 3 2 5 7 2 3 3" xfId="24993" xr:uid="{00000000-0005-0000-0000-0000B55D0000}"/>
    <cellStyle name="Normal 3 2 5 7 2 4" xfId="24994" xr:uid="{00000000-0005-0000-0000-0000B65D0000}"/>
    <cellStyle name="Normal 3 2 5 7 2 4 2" xfId="24995" xr:uid="{00000000-0005-0000-0000-0000B75D0000}"/>
    <cellStyle name="Normal 3 2 5 7 2 5" xfId="24996" xr:uid="{00000000-0005-0000-0000-0000B85D0000}"/>
    <cellStyle name="Normal 3 2 5 7 3" xfId="24997" xr:uid="{00000000-0005-0000-0000-0000B95D0000}"/>
    <cellStyle name="Normal 3 2 5 7 3 2" xfId="24998" xr:uid="{00000000-0005-0000-0000-0000BA5D0000}"/>
    <cellStyle name="Normal 3 2 5 7 3 2 2" xfId="24999" xr:uid="{00000000-0005-0000-0000-0000BB5D0000}"/>
    <cellStyle name="Normal 3 2 5 7 3 2 2 2" xfId="25000" xr:uid="{00000000-0005-0000-0000-0000BC5D0000}"/>
    <cellStyle name="Normal 3 2 5 7 3 2 3" xfId="25001" xr:uid="{00000000-0005-0000-0000-0000BD5D0000}"/>
    <cellStyle name="Normal 3 2 5 7 3 3" xfId="25002" xr:uid="{00000000-0005-0000-0000-0000BE5D0000}"/>
    <cellStyle name="Normal 3 2 5 7 3 3 2" xfId="25003" xr:uid="{00000000-0005-0000-0000-0000BF5D0000}"/>
    <cellStyle name="Normal 3 2 5 7 3 4" xfId="25004" xr:uid="{00000000-0005-0000-0000-0000C05D0000}"/>
    <cellStyle name="Normal 3 2 5 7 4" xfId="25005" xr:uid="{00000000-0005-0000-0000-0000C15D0000}"/>
    <cellStyle name="Normal 3 2 5 7 4 2" xfId="25006" xr:uid="{00000000-0005-0000-0000-0000C25D0000}"/>
    <cellStyle name="Normal 3 2 5 7 4 2 2" xfId="25007" xr:uid="{00000000-0005-0000-0000-0000C35D0000}"/>
    <cellStyle name="Normal 3 2 5 7 4 3" xfId="25008" xr:uid="{00000000-0005-0000-0000-0000C45D0000}"/>
    <cellStyle name="Normal 3 2 5 7 5" xfId="25009" xr:uid="{00000000-0005-0000-0000-0000C55D0000}"/>
    <cellStyle name="Normal 3 2 5 7 5 2" xfId="25010" xr:uid="{00000000-0005-0000-0000-0000C65D0000}"/>
    <cellStyle name="Normal 3 2 5 7 6" xfId="25011" xr:uid="{00000000-0005-0000-0000-0000C75D0000}"/>
    <cellStyle name="Normal 3 2 5 8" xfId="25012" xr:uid="{00000000-0005-0000-0000-0000C85D0000}"/>
    <cellStyle name="Normal 3 2 5 8 2" xfId="25013" xr:uid="{00000000-0005-0000-0000-0000C95D0000}"/>
    <cellStyle name="Normal 3 2 5 8 2 2" xfId="25014" xr:uid="{00000000-0005-0000-0000-0000CA5D0000}"/>
    <cellStyle name="Normal 3 2 5 8 2 2 2" xfId="25015" xr:uid="{00000000-0005-0000-0000-0000CB5D0000}"/>
    <cellStyle name="Normal 3 2 5 8 2 2 2 2" xfId="25016" xr:uid="{00000000-0005-0000-0000-0000CC5D0000}"/>
    <cellStyle name="Normal 3 2 5 8 2 2 2 2 2" xfId="25017" xr:uid="{00000000-0005-0000-0000-0000CD5D0000}"/>
    <cellStyle name="Normal 3 2 5 8 2 2 2 3" xfId="25018" xr:uid="{00000000-0005-0000-0000-0000CE5D0000}"/>
    <cellStyle name="Normal 3 2 5 8 2 2 3" xfId="25019" xr:uid="{00000000-0005-0000-0000-0000CF5D0000}"/>
    <cellStyle name="Normal 3 2 5 8 2 2 3 2" xfId="25020" xr:uid="{00000000-0005-0000-0000-0000D05D0000}"/>
    <cellStyle name="Normal 3 2 5 8 2 2 4" xfId="25021" xr:uid="{00000000-0005-0000-0000-0000D15D0000}"/>
    <cellStyle name="Normal 3 2 5 8 2 3" xfId="25022" xr:uid="{00000000-0005-0000-0000-0000D25D0000}"/>
    <cellStyle name="Normal 3 2 5 8 2 3 2" xfId="25023" xr:uid="{00000000-0005-0000-0000-0000D35D0000}"/>
    <cellStyle name="Normal 3 2 5 8 2 3 2 2" xfId="25024" xr:uid="{00000000-0005-0000-0000-0000D45D0000}"/>
    <cellStyle name="Normal 3 2 5 8 2 3 3" xfId="25025" xr:uid="{00000000-0005-0000-0000-0000D55D0000}"/>
    <cellStyle name="Normal 3 2 5 8 2 4" xfId="25026" xr:uid="{00000000-0005-0000-0000-0000D65D0000}"/>
    <cellStyle name="Normal 3 2 5 8 2 4 2" xfId="25027" xr:uid="{00000000-0005-0000-0000-0000D75D0000}"/>
    <cellStyle name="Normal 3 2 5 8 2 5" xfId="25028" xr:uid="{00000000-0005-0000-0000-0000D85D0000}"/>
    <cellStyle name="Normal 3 2 5 8 3" xfId="25029" xr:uid="{00000000-0005-0000-0000-0000D95D0000}"/>
    <cellStyle name="Normal 3 2 5 8 3 2" xfId="25030" xr:uid="{00000000-0005-0000-0000-0000DA5D0000}"/>
    <cellStyle name="Normal 3 2 5 8 3 2 2" xfId="25031" xr:uid="{00000000-0005-0000-0000-0000DB5D0000}"/>
    <cellStyle name="Normal 3 2 5 8 3 2 2 2" xfId="25032" xr:uid="{00000000-0005-0000-0000-0000DC5D0000}"/>
    <cellStyle name="Normal 3 2 5 8 3 2 3" xfId="25033" xr:uid="{00000000-0005-0000-0000-0000DD5D0000}"/>
    <cellStyle name="Normal 3 2 5 8 3 3" xfId="25034" xr:uid="{00000000-0005-0000-0000-0000DE5D0000}"/>
    <cellStyle name="Normal 3 2 5 8 3 3 2" xfId="25035" xr:uid="{00000000-0005-0000-0000-0000DF5D0000}"/>
    <cellStyle name="Normal 3 2 5 8 3 4" xfId="25036" xr:uid="{00000000-0005-0000-0000-0000E05D0000}"/>
    <cellStyle name="Normal 3 2 5 8 4" xfId="25037" xr:uid="{00000000-0005-0000-0000-0000E15D0000}"/>
    <cellStyle name="Normal 3 2 5 8 4 2" xfId="25038" xr:uid="{00000000-0005-0000-0000-0000E25D0000}"/>
    <cellStyle name="Normal 3 2 5 8 4 2 2" xfId="25039" xr:uid="{00000000-0005-0000-0000-0000E35D0000}"/>
    <cellStyle name="Normal 3 2 5 8 4 3" xfId="25040" xr:uid="{00000000-0005-0000-0000-0000E45D0000}"/>
    <cellStyle name="Normal 3 2 5 8 5" xfId="25041" xr:uid="{00000000-0005-0000-0000-0000E55D0000}"/>
    <cellStyle name="Normal 3 2 5 8 5 2" xfId="25042" xr:uid="{00000000-0005-0000-0000-0000E65D0000}"/>
    <cellStyle name="Normal 3 2 5 8 6" xfId="25043" xr:uid="{00000000-0005-0000-0000-0000E75D0000}"/>
    <cellStyle name="Normal 3 2 5 9" xfId="25044" xr:uid="{00000000-0005-0000-0000-0000E85D0000}"/>
    <cellStyle name="Normal 3 2 5 9 2" xfId="25045" xr:uid="{00000000-0005-0000-0000-0000E95D0000}"/>
    <cellStyle name="Normal 3 2 5 9 2 2" xfId="25046" xr:uid="{00000000-0005-0000-0000-0000EA5D0000}"/>
    <cellStyle name="Normal 3 2 5 9 2 2 2" xfId="25047" xr:uid="{00000000-0005-0000-0000-0000EB5D0000}"/>
    <cellStyle name="Normal 3 2 5 9 2 2 2 2" xfId="25048" xr:uid="{00000000-0005-0000-0000-0000EC5D0000}"/>
    <cellStyle name="Normal 3 2 5 9 2 2 3" xfId="25049" xr:uid="{00000000-0005-0000-0000-0000ED5D0000}"/>
    <cellStyle name="Normal 3 2 5 9 2 3" xfId="25050" xr:uid="{00000000-0005-0000-0000-0000EE5D0000}"/>
    <cellStyle name="Normal 3 2 5 9 2 3 2" xfId="25051" xr:uid="{00000000-0005-0000-0000-0000EF5D0000}"/>
    <cellStyle name="Normal 3 2 5 9 2 4" xfId="25052" xr:uid="{00000000-0005-0000-0000-0000F05D0000}"/>
    <cellStyle name="Normal 3 2 5 9 3" xfId="25053" xr:uid="{00000000-0005-0000-0000-0000F15D0000}"/>
    <cellStyle name="Normal 3 2 5 9 3 2" xfId="25054" xr:uid="{00000000-0005-0000-0000-0000F25D0000}"/>
    <cellStyle name="Normal 3 2 5 9 3 2 2" xfId="25055" xr:uid="{00000000-0005-0000-0000-0000F35D0000}"/>
    <cellStyle name="Normal 3 2 5 9 3 3" xfId="25056" xr:uid="{00000000-0005-0000-0000-0000F45D0000}"/>
    <cellStyle name="Normal 3 2 5 9 4" xfId="25057" xr:uid="{00000000-0005-0000-0000-0000F55D0000}"/>
    <cellStyle name="Normal 3 2 5 9 4 2" xfId="25058" xr:uid="{00000000-0005-0000-0000-0000F65D0000}"/>
    <cellStyle name="Normal 3 2 5 9 5" xfId="25059" xr:uid="{00000000-0005-0000-0000-0000F75D0000}"/>
    <cellStyle name="Normal 3 2 6" xfId="25060" xr:uid="{00000000-0005-0000-0000-0000F85D0000}"/>
    <cellStyle name="Normal 3 2 6 10" xfId="25061" xr:uid="{00000000-0005-0000-0000-0000F95D0000}"/>
    <cellStyle name="Normal 3 2 6 2" xfId="25062" xr:uid="{00000000-0005-0000-0000-0000FA5D0000}"/>
    <cellStyle name="Normal 3 2 6 2 2" xfId="25063" xr:uid="{00000000-0005-0000-0000-0000FB5D0000}"/>
    <cellStyle name="Normal 3 2 6 2 2 2" xfId="25064" xr:uid="{00000000-0005-0000-0000-0000FC5D0000}"/>
    <cellStyle name="Normal 3 2 6 2 2 2 2" xfId="25065" xr:uid="{00000000-0005-0000-0000-0000FD5D0000}"/>
    <cellStyle name="Normal 3 2 6 2 2 2 2 2" xfId="25066" xr:uid="{00000000-0005-0000-0000-0000FE5D0000}"/>
    <cellStyle name="Normal 3 2 6 2 2 2 2 2 2" xfId="25067" xr:uid="{00000000-0005-0000-0000-0000FF5D0000}"/>
    <cellStyle name="Normal 3 2 6 2 2 2 2 2 2 2" xfId="25068" xr:uid="{00000000-0005-0000-0000-0000005E0000}"/>
    <cellStyle name="Normal 3 2 6 2 2 2 2 2 3" xfId="25069" xr:uid="{00000000-0005-0000-0000-0000015E0000}"/>
    <cellStyle name="Normal 3 2 6 2 2 2 2 3" xfId="25070" xr:uid="{00000000-0005-0000-0000-0000025E0000}"/>
    <cellStyle name="Normal 3 2 6 2 2 2 2 3 2" xfId="25071" xr:uid="{00000000-0005-0000-0000-0000035E0000}"/>
    <cellStyle name="Normal 3 2 6 2 2 2 2 4" xfId="25072" xr:uid="{00000000-0005-0000-0000-0000045E0000}"/>
    <cellStyle name="Normal 3 2 6 2 2 2 3" xfId="25073" xr:uid="{00000000-0005-0000-0000-0000055E0000}"/>
    <cellStyle name="Normal 3 2 6 2 2 2 3 2" xfId="25074" xr:uid="{00000000-0005-0000-0000-0000065E0000}"/>
    <cellStyle name="Normal 3 2 6 2 2 2 3 2 2" xfId="25075" xr:uid="{00000000-0005-0000-0000-0000075E0000}"/>
    <cellStyle name="Normal 3 2 6 2 2 2 3 3" xfId="25076" xr:uid="{00000000-0005-0000-0000-0000085E0000}"/>
    <cellStyle name="Normal 3 2 6 2 2 2 4" xfId="25077" xr:uid="{00000000-0005-0000-0000-0000095E0000}"/>
    <cellStyle name="Normal 3 2 6 2 2 2 4 2" xfId="25078" xr:uid="{00000000-0005-0000-0000-00000A5E0000}"/>
    <cellStyle name="Normal 3 2 6 2 2 2 5" xfId="25079" xr:uid="{00000000-0005-0000-0000-00000B5E0000}"/>
    <cellStyle name="Normal 3 2 6 2 2 3" xfId="25080" xr:uid="{00000000-0005-0000-0000-00000C5E0000}"/>
    <cellStyle name="Normal 3 2 6 2 2 3 2" xfId="25081" xr:uid="{00000000-0005-0000-0000-00000D5E0000}"/>
    <cellStyle name="Normal 3 2 6 2 2 3 2 2" xfId="25082" xr:uid="{00000000-0005-0000-0000-00000E5E0000}"/>
    <cellStyle name="Normal 3 2 6 2 2 3 2 2 2" xfId="25083" xr:uid="{00000000-0005-0000-0000-00000F5E0000}"/>
    <cellStyle name="Normal 3 2 6 2 2 3 2 3" xfId="25084" xr:uid="{00000000-0005-0000-0000-0000105E0000}"/>
    <cellStyle name="Normal 3 2 6 2 2 3 3" xfId="25085" xr:uid="{00000000-0005-0000-0000-0000115E0000}"/>
    <cellStyle name="Normal 3 2 6 2 2 3 3 2" xfId="25086" xr:uid="{00000000-0005-0000-0000-0000125E0000}"/>
    <cellStyle name="Normal 3 2 6 2 2 3 4" xfId="25087" xr:uid="{00000000-0005-0000-0000-0000135E0000}"/>
    <cellStyle name="Normal 3 2 6 2 2 4" xfId="25088" xr:uid="{00000000-0005-0000-0000-0000145E0000}"/>
    <cellStyle name="Normal 3 2 6 2 2 4 2" xfId="25089" xr:uid="{00000000-0005-0000-0000-0000155E0000}"/>
    <cellStyle name="Normal 3 2 6 2 2 4 2 2" xfId="25090" xr:uid="{00000000-0005-0000-0000-0000165E0000}"/>
    <cellStyle name="Normal 3 2 6 2 2 4 2 2 2" xfId="25091" xr:uid="{00000000-0005-0000-0000-0000175E0000}"/>
    <cellStyle name="Normal 3 2 6 2 2 4 2 3" xfId="25092" xr:uid="{00000000-0005-0000-0000-0000185E0000}"/>
    <cellStyle name="Normal 3 2 6 2 2 4 3" xfId="25093" xr:uid="{00000000-0005-0000-0000-0000195E0000}"/>
    <cellStyle name="Normal 3 2 6 2 2 4 3 2" xfId="25094" xr:uid="{00000000-0005-0000-0000-00001A5E0000}"/>
    <cellStyle name="Normal 3 2 6 2 2 4 4" xfId="25095" xr:uid="{00000000-0005-0000-0000-00001B5E0000}"/>
    <cellStyle name="Normal 3 2 6 2 2 5" xfId="25096" xr:uid="{00000000-0005-0000-0000-00001C5E0000}"/>
    <cellStyle name="Normal 3 2 6 2 2 5 2" xfId="25097" xr:uid="{00000000-0005-0000-0000-00001D5E0000}"/>
    <cellStyle name="Normal 3 2 6 2 2 5 2 2" xfId="25098" xr:uid="{00000000-0005-0000-0000-00001E5E0000}"/>
    <cellStyle name="Normal 3 2 6 2 2 5 3" xfId="25099" xr:uid="{00000000-0005-0000-0000-00001F5E0000}"/>
    <cellStyle name="Normal 3 2 6 2 2 6" xfId="25100" xr:uid="{00000000-0005-0000-0000-0000205E0000}"/>
    <cellStyle name="Normal 3 2 6 2 2 6 2" xfId="25101" xr:uid="{00000000-0005-0000-0000-0000215E0000}"/>
    <cellStyle name="Normal 3 2 6 2 2 7" xfId="25102" xr:uid="{00000000-0005-0000-0000-0000225E0000}"/>
    <cellStyle name="Normal 3 2 6 2 2 7 2" xfId="25103" xr:uid="{00000000-0005-0000-0000-0000235E0000}"/>
    <cellStyle name="Normal 3 2 6 2 2 8" xfId="25104" xr:uid="{00000000-0005-0000-0000-0000245E0000}"/>
    <cellStyle name="Normal 3 2 6 2 3" xfId="25105" xr:uid="{00000000-0005-0000-0000-0000255E0000}"/>
    <cellStyle name="Normal 3 2 6 2 3 2" xfId="25106" xr:uid="{00000000-0005-0000-0000-0000265E0000}"/>
    <cellStyle name="Normal 3 2 6 2 3 2 2" xfId="25107" xr:uid="{00000000-0005-0000-0000-0000275E0000}"/>
    <cellStyle name="Normal 3 2 6 2 3 2 2 2" xfId="25108" xr:uid="{00000000-0005-0000-0000-0000285E0000}"/>
    <cellStyle name="Normal 3 2 6 2 3 2 2 2 2" xfId="25109" xr:uid="{00000000-0005-0000-0000-0000295E0000}"/>
    <cellStyle name="Normal 3 2 6 2 3 2 2 3" xfId="25110" xr:uid="{00000000-0005-0000-0000-00002A5E0000}"/>
    <cellStyle name="Normal 3 2 6 2 3 2 3" xfId="25111" xr:uid="{00000000-0005-0000-0000-00002B5E0000}"/>
    <cellStyle name="Normal 3 2 6 2 3 2 3 2" xfId="25112" xr:uid="{00000000-0005-0000-0000-00002C5E0000}"/>
    <cellStyle name="Normal 3 2 6 2 3 2 4" xfId="25113" xr:uid="{00000000-0005-0000-0000-00002D5E0000}"/>
    <cellStyle name="Normal 3 2 6 2 3 3" xfId="25114" xr:uid="{00000000-0005-0000-0000-00002E5E0000}"/>
    <cellStyle name="Normal 3 2 6 2 3 3 2" xfId="25115" xr:uid="{00000000-0005-0000-0000-00002F5E0000}"/>
    <cellStyle name="Normal 3 2 6 2 3 3 2 2" xfId="25116" xr:uid="{00000000-0005-0000-0000-0000305E0000}"/>
    <cellStyle name="Normal 3 2 6 2 3 3 3" xfId="25117" xr:uid="{00000000-0005-0000-0000-0000315E0000}"/>
    <cellStyle name="Normal 3 2 6 2 3 4" xfId="25118" xr:uid="{00000000-0005-0000-0000-0000325E0000}"/>
    <cellStyle name="Normal 3 2 6 2 3 4 2" xfId="25119" xr:uid="{00000000-0005-0000-0000-0000335E0000}"/>
    <cellStyle name="Normal 3 2 6 2 3 5" xfId="25120" xr:uid="{00000000-0005-0000-0000-0000345E0000}"/>
    <cellStyle name="Normal 3 2 6 2 4" xfId="25121" xr:uid="{00000000-0005-0000-0000-0000355E0000}"/>
    <cellStyle name="Normal 3 2 6 2 4 2" xfId="25122" xr:uid="{00000000-0005-0000-0000-0000365E0000}"/>
    <cellStyle name="Normal 3 2 6 2 4 2 2" xfId="25123" xr:uid="{00000000-0005-0000-0000-0000375E0000}"/>
    <cellStyle name="Normal 3 2 6 2 4 2 2 2" xfId="25124" xr:uid="{00000000-0005-0000-0000-0000385E0000}"/>
    <cellStyle name="Normal 3 2 6 2 4 2 3" xfId="25125" xr:uid="{00000000-0005-0000-0000-0000395E0000}"/>
    <cellStyle name="Normal 3 2 6 2 4 3" xfId="25126" xr:uid="{00000000-0005-0000-0000-00003A5E0000}"/>
    <cellStyle name="Normal 3 2 6 2 4 3 2" xfId="25127" xr:uid="{00000000-0005-0000-0000-00003B5E0000}"/>
    <cellStyle name="Normal 3 2 6 2 4 4" xfId="25128" xr:uid="{00000000-0005-0000-0000-00003C5E0000}"/>
    <cellStyle name="Normal 3 2 6 2 5" xfId="25129" xr:uid="{00000000-0005-0000-0000-00003D5E0000}"/>
    <cellStyle name="Normal 3 2 6 2 5 2" xfId="25130" xr:uid="{00000000-0005-0000-0000-00003E5E0000}"/>
    <cellStyle name="Normal 3 2 6 2 5 2 2" xfId="25131" xr:uid="{00000000-0005-0000-0000-00003F5E0000}"/>
    <cellStyle name="Normal 3 2 6 2 5 2 2 2" xfId="25132" xr:uid="{00000000-0005-0000-0000-0000405E0000}"/>
    <cellStyle name="Normal 3 2 6 2 5 2 3" xfId="25133" xr:uid="{00000000-0005-0000-0000-0000415E0000}"/>
    <cellStyle name="Normal 3 2 6 2 5 3" xfId="25134" xr:uid="{00000000-0005-0000-0000-0000425E0000}"/>
    <cellStyle name="Normal 3 2 6 2 5 3 2" xfId="25135" xr:uid="{00000000-0005-0000-0000-0000435E0000}"/>
    <cellStyle name="Normal 3 2 6 2 5 4" xfId="25136" xr:uid="{00000000-0005-0000-0000-0000445E0000}"/>
    <cellStyle name="Normal 3 2 6 2 6" xfId="25137" xr:uid="{00000000-0005-0000-0000-0000455E0000}"/>
    <cellStyle name="Normal 3 2 6 2 6 2" xfId="25138" xr:uid="{00000000-0005-0000-0000-0000465E0000}"/>
    <cellStyle name="Normal 3 2 6 2 6 2 2" xfId="25139" xr:uid="{00000000-0005-0000-0000-0000475E0000}"/>
    <cellStyle name="Normal 3 2 6 2 6 3" xfId="25140" xr:uid="{00000000-0005-0000-0000-0000485E0000}"/>
    <cellStyle name="Normal 3 2 6 2 7" xfId="25141" xr:uid="{00000000-0005-0000-0000-0000495E0000}"/>
    <cellStyle name="Normal 3 2 6 2 7 2" xfId="25142" xr:uid="{00000000-0005-0000-0000-00004A5E0000}"/>
    <cellStyle name="Normal 3 2 6 2 8" xfId="25143" xr:uid="{00000000-0005-0000-0000-00004B5E0000}"/>
    <cellStyle name="Normal 3 2 6 2 8 2" xfId="25144" xr:uid="{00000000-0005-0000-0000-00004C5E0000}"/>
    <cellStyle name="Normal 3 2 6 2 9" xfId="25145" xr:uid="{00000000-0005-0000-0000-00004D5E0000}"/>
    <cellStyle name="Normal 3 2 6 3" xfId="25146" xr:uid="{00000000-0005-0000-0000-00004E5E0000}"/>
    <cellStyle name="Normal 3 2 6 3 2" xfId="25147" xr:uid="{00000000-0005-0000-0000-00004F5E0000}"/>
    <cellStyle name="Normal 3 2 6 3 2 2" xfId="25148" xr:uid="{00000000-0005-0000-0000-0000505E0000}"/>
    <cellStyle name="Normal 3 2 6 3 2 2 2" xfId="25149" xr:uid="{00000000-0005-0000-0000-0000515E0000}"/>
    <cellStyle name="Normal 3 2 6 3 2 2 2 2" xfId="25150" xr:uid="{00000000-0005-0000-0000-0000525E0000}"/>
    <cellStyle name="Normal 3 2 6 3 2 2 2 2 2" xfId="25151" xr:uid="{00000000-0005-0000-0000-0000535E0000}"/>
    <cellStyle name="Normal 3 2 6 3 2 2 2 3" xfId="25152" xr:uid="{00000000-0005-0000-0000-0000545E0000}"/>
    <cellStyle name="Normal 3 2 6 3 2 2 3" xfId="25153" xr:uid="{00000000-0005-0000-0000-0000555E0000}"/>
    <cellStyle name="Normal 3 2 6 3 2 2 3 2" xfId="25154" xr:uid="{00000000-0005-0000-0000-0000565E0000}"/>
    <cellStyle name="Normal 3 2 6 3 2 2 4" xfId="25155" xr:uid="{00000000-0005-0000-0000-0000575E0000}"/>
    <cellStyle name="Normal 3 2 6 3 2 3" xfId="25156" xr:uid="{00000000-0005-0000-0000-0000585E0000}"/>
    <cellStyle name="Normal 3 2 6 3 2 3 2" xfId="25157" xr:uid="{00000000-0005-0000-0000-0000595E0000}"/>
    <cellStyle name="Normal 3 2 6 3 2 3 2 2" xfId="25158" xr:uid="{00000000-0005-0000-0000-00005A5E0000}"/>
    <cellStyle name="Normal 3 2 6 3 2 3 3" xfId="25159" xr:uid="{00000000-0005-0000-0000-00005B5E0000}"/>
    <cellStyle name="Normal 3 2 6 3 2 4" xfId="25160" xr:uid="{00000000-0005-0000-0000-00005C5E0000}"/>
    <cellStyle name="Normal 3 2 6 3 2 4 2" xfId="25161" xr:uid="{00000000-0005-0000-0000-00005D5E0000}"/>
    <cellStyle name="Normal 3 2 6 3 2 5" xfId="25162" xr:uid="{00000000-0005-0000-0000-00005E5E0000}"/>
    <cellStyle name="Normal 3 2 6 3 3" xfId="25163" xr:uid="{00000000-0005-0000-0000-00005F5E0000}"/>
    <cellStyle name="Normal 3 2 6 3 3 2" xfId="25164" xr:uid="{00000000-0005-0000-0000-0000605E0000}"/>
    <cellStyle name="Normal 3 2 6 3 3 2 2" xfId="25165" xr:uid="{00000000-0005-0000-0000-0000615E0000}"/>
    <cellStyle name="Normal 3 2 6 3 3 2 2 2" xfId="25166" xr:uid="{00000000-0005-0000-0000-0000625E0000}"/>
    <cellStyle name="Normal 3 2 6 3 3 2 3" xfId="25167" xr:uid="{00000000-0005-0000-0000-0000635E0000}"/>
    <cellStyle name="Normal 3 2 6 3 3 3" xfId="25168" xr:uid="{00000000-0005-0000-0000-0000645E0000}"/>
    <cellStyle name="Normal 3 2 6 3 3 3 2" xfId="25169" xr:uid="{00000000-0005-0000-0000-0000655E0000}"/>
    <cellStyle name="Normal 3 2 6 3 3 4" xfId="25170" xr:uid="{00000000-0005-0000-0000-0000665E0000}"/>
    <cellStyle name="Normal 3 2 6 3 4" xfId="25171" xr:uid="{00000000-0005-0000-0000-0000675E0000}"/>
    <cellStyle name="Normal 3 2 6 3 4 2" xfId="25172" xr:uid="{00000000-0005-0000-0000-0000685E0000}"/>
    <cellStyle name="Normal 3 2 6 3 4 2 2" xfId="25173" xr:uid="{00000000-0005-0000-0000-0000695E0000}"/>
    <cellStyle name="Normal 3 2 6 3 4 2 2 2" xfId="25174" xr:uid="{00000000-0005-0000-0000-00006A5E0000}"/>
    <cellStyle name="Normal 3 2 6 3 4 2 3" xfId="25175" xr:uid="{00000000-0005-0000-0000-00006B5E0000}"/>
    <cellStyle name="Normal 3 2 6 3 4 3" xfId="25176" xr:uid="{00000000-0005-0000-0000-00006C5E0000}"/>
    <cellStyle name="Normal 3 2 6 3 4 3 2" xfId="25177" xr:uid="{00000000-0005-0000-0000-00006D5E0000}"/>
    <cellStyle name="Normal 3 2 6 3 4 4" xfId="25178" xr:uid="{00000000-0005-0000-0000-00006E5E0000}"/>
    <cellStyle name="Normal 3 2 6 3 5" xfId="25179" xr:uid="{00000000-0005-0000-0000-00006F5E0000}"/>
    <cellStyle name="Normal 3 2 6 3 5 2" xfId="25180" xr:uid="{00000000-0005-0000-0000-0000705E0000}"/>
    <cellStyle name="Normal 3 2 6 3 5 2 2" xfId="25181" xr:uid="{00000000-0005-0000-0000-0000715E0000}"/>
    <cellStyle name="Normal 3 2 6 3 5 3" xfId="25182" xr:uid="{00000000-0005-0000-0000-0000725E0000}"/>
    <cellStyle name="Normal 3 2 6 3 6" xfId="25183" xr:uid="{00000000-0005-0000-0000-0000735E0000}"/>
    <cellStyle name="Normal 3 2 6 3 6 2" xfId="25184" xr:uid="{00000000-0005-0000-0000-0000745E0000}"/>
    <cellStyle name="Normal 3 2 6 3 7" xfId="25185" xr:uid="{00000000-0005-0000-0000-0000755E0000}"/>
    <cellStyle name="Normal 3 2 6 3 7 2" xfId="25186" xr:uid="{00000000-0005-0000-0000-0000765E0000}"/>
    <cellStyle name="Normal 3 2 6 3 8" xfId="25187" xr:uid="{00000000-0005-0000-0000-0000775E0000}"/>
    <cellStyle name="Normal 3 2 6 4" xfId="25188" xr:uid="{00000000-0005-0000-0000-0000785E0000}"/>
    <cellStyle name="Normal 3 2 6 4 2" xfId="25189" xr:uid="{00000000-0005-0000-0000-0000795E0000}"/>
    <cellStyle name="Normal 3 2 6 4 2 2" xfId="25190" xr:uid="{00000000-0005-0000-0000-00007A5E0000}"/>
    <cellStyle name="Normal 3 2 6 4 2 2 2" xfId="25191" xr:uid="{00000000-0005-0000-0000-00007B5E0000}"/>
    <cellStyle name="Normal 3 2 6 4 2 2 2 2" xfId="25192" xr:uid="{00000000-0005-0000-0000-00007C5E0000}"/>
    <cellStyle name="Normal 3 2 6 4 2 2 3" xfId="25193" xr:uid="{00000000-0005-0000-0000-00007D5E0000}"/>
    <cellStyle name="Normal 3 2 6 4 2 3" xfId="25194" xr:uid="{00000000-0005-0000-0000-00007E5E0000}"/>
    <cellStyle name="Normal 3 2 6 4 2 3 2" xfId="25195" xr:uid="{00000000-0005-0000-0000-00007F5E0000}"/>
    <cellStyle name="Normal 3 2 6 4 2 4" xfId="25196" xr:uid="{00000000-0005-0000-0000-0000805E0000}"/>
    <cellStyle name="Normal 3 2 6 4 3" xfId="25197" xr:uid="{00000000-0005-0000-0000-0000815E0000}"/>
    <cellStyle name="Normal 3 2 6 4 3 2" xfId="25198" xr:uid="{00000000-0005-0000-0000-0000825E0000}"/>
    <cellStyle name="Normal 3 2 6 4 3 2 2" xfId="25199" xr:uid="{00000000-0005-0000-0000-0000835E0000}"/>
    <cellStyle name="Normal 3 2 6 4 3 3" xfId="25200" xr:uid="{00000000-0005-0000-0000-0000845E0000}"/>
    <cellStyle name="Normal 3 2 6 4 4" xfId="25201" xr:uid="{00000000-0005-0000-0000-0000855E0000}"/>
    <cellStyle name="Normal 3 2 6 4 4 2" xfId="25202" xr:uid="{00000000-0005-0000-0000-0000865E0000}"/>
    <cellStyle name="Normal 3 2 6 4 5" xfId="25203" xr:uid="{00000000-0005-0000-0000-0000875E0000}"/>
    <cellStyle name="Normal 3 2 6 5" xfId="25204" xr:uid="{00000000-0005-0000-0000-0000885E0000}"/>
    <cellStyle name="Normal 3 2 6 5 2" xfId="25205" xr:uid="{00000000-0005-0000-0000-0000895E0000}"/>
    <cellStyle name="Normal 3 2 6 5 2 2" xfId="25206" xr:uid="{00000000-0005-0000-0000-00008A5E0000}"/>
    <cellStyle name="Normal 3 2 6 5 2 2 2" xfId="25207" xr:uid="{00000000-0005-0000-0000-00008B5E0000}"/>
    <cellStyle name="Normal 3 2 6 5 2 3" xfId="25208" xr:uid="{00000000-0005-0000-0000-00008C5E0000}"/>
    <cellStyle name="Normal 3 2 6 5 3" xfId="25209" xr:uid="{00000000-0005-0000-0000-00008D5E0000}"/>
    <cellStyle name="Normal 3 2 6 5 3 2" xfId="25210" xr:uid="{00000000-0005-0000-0000-00008E5E0000}"/>
    <cellStyle name="Normal 3 2 6 5 4" xfId="25211" xr:uid="{00000000-0005-0000-0000-00008F5E0000}"/>
    <cellStyle name="Normal 3 2 6 6" xfId="25212" xr:uid="{00000000-0005-0000-0000-0000905E0000}"/>
    <cellStyle name="Normal 3 2 6 6 2" xfId="25213" xr:uid="{00000000-0005-0000-0000-0000915E0000}"/>
    <cellStyle name="Normal 3 2 6 6 2 2" xfId="25214" xr:uid="{00000000-0005-0000-0000-0000925E0000}"/>
    <cellStyle name="Normal 3 2 6 6 2 2 2" xfId="25215" xr:uid="{00000000-0005-0000-0000-0000935E0000}"/>
    <cellStyle name="Normal 3 2 6 6 2 3" xfId="25216" xr:uid="{00000000-0005-0000-0000-0000945E0000}"/>
    <cellStyle name="Normal 3 2 6 6 3" xfId="25217" xr:uid="{00000000-0005-0000-0000-0000955E0000}"/>
    <cellStyle name="Normal 3 2 6 6 3 2" xfId="25218" xr:uid="{00000000-0005-0000-0000-0000965E0000}"/>
    <cellStyle name="Normal 3 2 6 6 4" xfId="25219" xr:uid="{00000000-0005-0000-0000-0000975E0000}"/>
    <cellStyle name="Normal 3 2 6 7" xfId="25220" xr:uid="{00000000-0005-0000-0000-0000985E0000}"/>
    <cellStyle name="Normal 3 2 6 7 2" xfId="25221" xr:uid="{00000000-0005-0000-0000-0000995E0000}"/>
    <cellStyle name="Normal 3 2 6 7 2 2" xfId="25222" xr:uid="{00000000-0005-0000-0000-00009A5E0000}"/>
    <cellStyle name="Normal 3 2 6 7 3" xfId="25223" xr:uid="{00000000-0005-0000-0000-00009B5E0000}"/>
    <cellStyle name="Normal 3 2 6 8" xfId="25224" xr:uid="{00000000-0005-0000-0000-00009C5E0000}"/>
    <cellStyle name="Normal 3 2 6 8 2" xfId="25225" xr:uid="{00000000-0005-0000-0000-00009D5E0000}"/>
    <cellStyle name="Normal 3 2 6 9" xfId="25226" xr:uid="{00000000-0005-0000-0000-00009E5E0000}"/>
    <cellStyle name="Normal 3 2 6 9 2" xfId="25227" xr:uid="{00000000-0005-0000-0000-00009F5E0000}"/>
    <cellStyle name="Normal 3 2 7" xfId="25228" xr:uid="{00000000-0005-0000-0000-0000A05E0000}"/>
    <cellStyle name="Normal 3 2 7 10" xfId="25229" xr:uid="{00000000-0005-0000-0000-0000A15E0000}"/>
    <cellStyle name="Normal 3 2 7 2" xfId="25230" xr:uid="{00000000-0005-0000-0000-0000A25E0000}"/>
    <cellStyle name="Normal 3 2 7 2 2" xfId="25231" xr:uid="{00000000-0005-0000-0000-0000A35E0000}"/>
    <cellStyle name="Normal 3 2 7 2 2 2" xfId="25232" xr:uid="{00000000-0005-0000-0000-0000A45E0000}"/>
    <cellStyle name="Normal 3 2 7 2 2 2 2" xfId="25233" xr:uid="{00000000-0005-0000-0000-0000A55E0000}"/>
    <cellStyle name="Normal 3 2 7 2 2 2 2 2" xfId="25234" xr:uid="{00000000-0005-0000-0000-0000A65E0000}"/>
    <cellStyle name="Normal 3 2 7 2 2 2 2 2 2" xfId="25235" xr:uid="{00000000-0005-0000-0000-0000A75E0000}"/>
    <cellStyle name="Normal 3 2 7 2 2 2 2 2 2 2" xfId="25236" xr:uid="{00000000-0005-0000-0000-0000A85E0000}"/>
    <cellStyle name="Normal 3 2 7 2 2 2 2 2 3" xfId="25237" xr:uid="{00000000-0005-0000-0000-0000A95E0000}"/>
    <cellStyle name="Normal 3 2 7 2 2 2 2 3" xfId="25238" xr:uid="{00000000-0005-0000-0000-0000AA5E0000}"/>
    <cellStyle name="Normal 3 2 7 2 2 2 2 3 2" xfId="25239" xr:uid="{00000000-0005-0000-0000-0000AB5E0000}"/>
    <cellStyle name="Normal 3 2 7 2 2 2 2 4" xfId="25240" xr:uid="{00000000-0005-0000-0000-0000AC5E0000}"/>
    <cellStyle name="Normal 3 2 7 2 2 2 3" xfId="25241" xr:uid="{00000000-0005-0000-0000-0000AD5E0000}"/>
    <cellStyle name="Normal 3 2 7 2 2 2 3 2" xfId="25242" xr:uid="{00000000-0005-0000-0000-0000AE5E0000}"/>
    <cellStyle name="Normal 3 2 7 2 2 2 3 2 2" xfId="25243" xr:uid="{00000000-0005-0000-0000-0000AF5E0000}"/>
    <cellStyle name="Normal 3 2 7 2 2 2 3 3" xfId="25244" xr:uid="{00000000-0005-0000-0000-0000B05E0000}"/>
    <cellStyle name="Normal 3 2 7 2 2 2 4" xfId="25245" xr:uid="{00000000-0005-0000-0000-0000B15E0000}"/>
    <cellStyle name="Normal 3 2 7 2 2 2 4 2" xfId="25246" xr:uid="{00000000-0005-0000-0000-0000B25E0000}"/>
    <cellStyle name="Normal 3 2 7 2 2 2 5" xfId="25247" xr:uid="{00000000-0005-0000-0000-0000B35E0000}"/>
    <cellStyle name="Normal 3 2 7 2 2 3" xfId="25248" xr:uid="{00000000-0005-0000-0000-0000B45E0000}"/>
    <cellStyle name="Normal 3 2 7 2 2 3 2" xfId="25249" xr:uid="{00000000-0005-0000-0000-0000B55E0000}"/>
    <cellStyle name="Normal 3 2 7 2 2 3 2 2" xfId="25250" xr:uid="{00000000-0005-0000-0000-0000B65E0000}"/>
    <cellStyle name="Normal 3 2 7 2 2 3 2 2 2" xfId="25251" xr:uid="{00000000-0005-0000-0000-0000B75E0000}"/>
    <cellStyle name="Normal 3 2 7 2 2 3 2 3" xfId="25252" xr:uid="{00000000-0005-0000-0000-0000B85E0000}"/>
    <cellStyle name="Normal 3 2 7 2 2 3 3" xfId="25253" xr:uid="{00000000-0005-0000-0000-0000B95E0000}"/>
    <cellStyle name="Normal 3 2 7 2 2 3 3 2" xfId="25254" xr:uid="{00000000-0005-0000-0000-0000BA5E0000}"/>
    <cellStyle name="Normal 3 2 7 2 2 3 4" xfId="25255" xr:uid="{00000000-0005-0000-0000-0000BB5E0000}"/>
    <cellStyle name="Normal 3 2 7 2 2 4" xfId="25256" xr:uid="{00000000-0005-0000-0000-0000BC5E0000}"/>
    <cellStyle name="Normal 3 2 7 2 2 4 2" xfId="25257" xr:uid="{00000000-0005-0000-0000-0000BD5E0000}"/>
    <cellStyle name="Normal 3 2 7 2 2 4 2 2" xfId="25258" xr:uid="{00000000-0005-0000-0000-0000BE5E0000}"/>
    <cellStyle name="Normal 3 2 7 2 2 4 2 2 2" xfId="25259" xr:uid="{00000000-0005-0000-0000-0000BF5E0000}"/>
    <cellStyle name="Normal 3 2 7 2 2 4 2 3" xfId="25260" xr:uid="{00000000-0005-0000-0000-0000C05E0000}"/>
    <cellStyle name="Normal 3 2 7 2 2 4 3" xfId="25261" xr:uid="{00000000-0005-0000-0000-0000C15E0000}"/>
    <cellStyle name="Normal 3 2 7 2 2 4 3 2" xfId="25262" xr:uid="{00000000-0005-0000-0000-0000C25E0000}"/>
    <cellStyle name="Normal 3 2 7 2 2 4 4" xfId="25263" xr:uid="{00000000-0005-0000-0000-0000C35E0000}"/>
    <cellStyle name="Normal 3 2 7 2 2 5" xfId="25264" xr:uid="{00000000-0005-0000-0000-0000C45E0000}"/>
    <cellStyle name="Normal 3 2 7 2 2 5 2" xfId="25265" xr:uid="{00000000-0005-0000-0000-0000C55E0000}"/>
    <cellStyle name="Normal 3 2 7 2 2 5 2 2" xfId="25266" xr:uid="{00000000-0005-0000-0000-0000C65E0000}"/>
    <cellStyle name="Normal 3 2 7 2 2 5 3" xfId="25267" xr:uid="{00000000-0005-0000-0000-0000C75E0000}"/>
    <cellStyle name="Normal 3 2 7 2 2 6" xfId="25268" xr:uid="{00000000-0005-0000-0000-0000C85E0000}"/>
    <cellStyle name="Normal 3 2 7 2 2 6 2" xfId="25269" xr:uid="{00000000-0005-0000-0000-0000C95E0000}"/>
    <cellStyle name="Normal 3 2 7 2 2 7" xfId="25270" xr:uid="{00000000-0005-0000-0000-0000CA5E0000}"/>
    <cellStyle name="Normal 3 2 7 2 2 7 2" xfId="25271" xr:uid="{00000000-0005-0000-0000-0000CB5E0000}"/>
    <cellStyle name="Normal 3 2 7 2 2 8" xfId="25272" xr:uid="{00000000-0005-0000-0000-0000CC5E0000}"/>
    <cellStyle name="Normal 3 2 7 2 3" xfId="25273" xr:uid="{00000000-0005-0000-0000-0000CD5E0000}"/>
    <cellStyle name="Normal 3 2 7 2 3 2" xfId="25274" xr:uid="{00000000-0005-0000-0000-0000CE5E0000}"/>
    <cellStyle name="Normal 3 2 7 2 3 2 2" xfId="25275" xr:uid="{00000000-0005-0000-0000-0000CF5E0000}"/>
    <cellStyle name="Normal 3 2 7 2 3 2 2 2" xfId="25276" xr:uid="{00000000-0005-0000-0000-0000D05E0000}"/>
    <cellStyle name="Normal 3 2 7 2 3 2 2 2 2" xfId="25277" xr:uid="{00000000-0005-0000-0000-0000D15E0000}"/>
    <cellStyle name="Normal 3 2 7 2 3 2 2 3" xfId="25278" xr:uid="{00000000-0005-0000-0000-0000D25E0000}"/>
    <cellStyle name="Normal 3 2 7 2 3 2 3" xfId="25279" xr:uid="{00000000-0005-0000-0000-0000D35E0000}"/>
    <cellStyle name="Normal 3 2 7 2 3 2 3 2" xfId="25280" xr:uid="{00000000-0005-0000-0000-0000D45E0000}"/>
    <cellStyle name="Normal 3 2 7 2 3 2 4" xfId="25281" xr:uid="{00000000-0005-0000-0000-0000D55E0000}"/>
    <cellStyle name="Normal 3 2 7 2 3 3" xfId="25282" xr:uid="{00000000-0005-0000-0000-0000D65E0000}"/>
    <cellStyle name="Normal 3 2 7 2 3 3 2" xfId="25283" xr:uid="{00000000-0005-0000-0000-0000D75E0000}"/>
    <cellStyle name="Normal 3 2 7 2 3 3 2 2" xfId="25284" xr:uid="{00000000-0005-0000-0000-0000D85E0000}"/>
    <cellStyle name="Normal 3 2 7 2 3 3 3" xfId="25285" xr:uid="{00000000-0005-0000-0000-0000D95E0000}"/>
    <cellStyle name="Normal 3 2 7 2 3 4" xfId="25286" xr:uid="{00000000-0005-0000-0000-0000DA5E0000}"/>
    <cellStyle name="Normal 3 2 7 2 3 4 2" xfId="25287" xr:uid="{00000000-0005-0000-0000-0000DB5E0000}"/>
    <cellStyle name="Normal 3 2 7 2 3 5" xfId="25288" xr:uid="{00000000-0005-0000-0000-0000DC5E0000}"/>
    <cellStyle name="Normal 3 2 7 2 4" xfId="25289" xr:uid="{00000000-0005-0000-0000-0000DD5E0000}"/>
    <cellStyle name="Normal 3 2 7 2 4 2" xfId="25290" xr:uid="{00000000-0005-0000-0000-0000DE5E0000}"/>
    <cellStyle name="Normal 3 2 7 2 4 2 2" xfId="25291" xr:uid="{00000000-0005-0000-0000-0000DF5E0000}"/>
    <cellStyle name="Normal 3 2 7 2 4 2 2 2" xfId="25292" xr:uid="{00000000-0005-0000-0000-0000E05E0000}"/>
    <cellStyle name="Normal 3 2 7 2 4 2 3" xfId="25293" xr:uid="{00000000-0005-0000-0000-0000E15E0000}"/>
    <cellStyle name="Normal 3 2 7 2 4 3" xfId="25294" xr:uid="{00000000-0005-0000-0000-0000E25E0000}"/>
    <cellStyle name="Normal 3 2 7 2 4 3 2" xfId="25295" xr:uid="{00000000-0005-0000-0000-0000E35E0000}"/>
    <cellStyle name="Normal 3 2 7 2 4 4" xfId="25296" xr:uid="{00000000-0005-0000-0000-0000E45E0000}"/>
    <cellStyle name="Normal 3 2 7 2 5" xfId="25297" xr:uid="{00000000-0005-0000-0000-0000E55E0000}"/>
    <cellStyle name="Normal 3 2 7 2 5 2" xfId="25298" xr:uid="{00000000-0005-0000-0000-0000E65E0000}"/>
    <cellStyle name="Normal 3 2 7 2 5 2 2" xfId="25299" xr:uid="{00000000-0005-0000-0000-0000E75E0000}"/>
    <cellStyle name="Normal 3 2 7 2 5 2 2 2" xfId="25300" xr:uid="{00000000-0005-0000-0000-0000E85E0000}"/>
    <cellStyle name="Normal 3 2 7 2 5 2 3" xfId="25301" xr:uid="{00000000-0005-0000-0000-0000E95E0000}"/>
    <cellStyle name="Normal 3 2 7 2 5 3" xfId="25302" xr:uid="{00000000-0005-0000-0000-0000EA5E0000}"/>
    <cellStyle name="Normal 3 2 7 2 5 3 2" xfId="25303" xr:uid="{00000000-0005-0000-0000-0000EB5E0000}"/>
    <cellStyle name="Normal 3 2 7 2 5 4" xfId="25304" xr:uid="{00000000-0005-0000-0000-0000EC5E0000}"/>
    <cellStyle name="Normal 3 2 7 2 6" xfId="25305" xr:uid="{00000000-0005-0000-0000-0000ED5E0000}"/>
    <cellStyle name="Normal 3 2 7 2 6 2" xfId="25306" xr:uid="{00000000-0005-0000-0000-0000EE5E0000}"/>
    <cellStyle name="Normal 3 2 7 2 6 2 2" xfId="25307" xr:uid="{00000000-0005-0000-0000-0000EF5E0000}"/>
    <cellStyle name="Normal 3 2 7 2 6 3" xfId="25308" xr:uid="{00000000-0005-0000-0000-0000F05E0000}"/>
    <cellStyle name="Normal 3 2 7 2 7" xfId="25309" xr:uid="{00000000-0005-0000-0000-0000F15E0000}"/>
    <cellStyle name="Normal 3 2 7 2 7 2" xfId="25310" xr:uid="{00000000-0005-0000-0000-0000F25E0000}"/>
    <cellStyle name="Normal 3 2 7 2 8" xfId="25311" xr:uid="{00000000-0005-0000-0000-0000F35E0000}"/>
    <cellStyle name="Normal 3 2 7 2 8 2" xfId="25312" xr:uid="{00000000-0005-0000-0000-0000F45E0000}"/>
    <cellStyle name="Normal 3 2 7 2 9" xfId="25313" xr:uid="{00000000-0005-0000-0000-0000F55E0000}"/>
    <cellStyle name="Normal 3 2 7 3" xfId="25314" xr:uid="{00000000-0005-0000-0000-0000F65E0000}"/>
    <cellStyle name="Normal 3 2 7 3 2" xfId="25315" xr:uid="{00000000-0005-0000-0000-0000F75E0000}"/>
    <cellStyle name="Normal 3 2 7 3 2 2" xfId="25316" xr:uid="{00000000-0005-0000-0000-0000F85E0000}"/>
    <cellStyle name="Normal 3 2 7 3 2 2 2" xfId="25317" xr:uid="{00000000-0005-0000-0000-0000F95E0000}"/>
    <cellStyle name="Normal 3 2 7 3 2 2 2 2" xfId="25318" xr:uid="{00000000-0005-0000-0000-0000FA5E0000}"/>
    <cellStyle name="Normal 3 2 7 3 2 2 2 2 2" xfId="25319" xr:uid="{00000000-0005-0000-0000-0000FB5E0000}"/>
    <cellStyle name="Normal 3 2 7 3 2 2 2 3" xfId="25320" xr:uid="{00000000-0005-0000-0000-0000FC5E0000}"/>
    <cellStyle name="Normal 3 2 7 3 2 2 3" xfId="25321" xr:uid="{00000000-0005-0000-0000-0000FD5E0000}"/>
    <cellStyle name="Normal 3 2 7 3 2 2 3 2" xfId="25322" xr:uid="{00000000-0005-0000-0000-0000FE5E0000}"/>
    <cellStyle name="Normal 3 2 7 3 2 2 4" xfId="25323" xr:uid="{00000000-0005-0000-0000-0000FF5E0000}"/>
    <cellStyle name="Normal 3 2 7 3 2 3" xfId="25324" xr:uid="{00000000-0005-0000-0000-0000005F0000}"/>
    <cellStyle name="Normal 3 2 7 3 2 3 2" xfId="25325" xr:uid="{00000000-0005-0000-0000-0000015F0000}"/>
    <cellStyle name="Normal 3 2 7 3 2 3 2 2" xfId="25326" xr:uid="{00000000-0005-0000-0000-0000025F0000}"/>
    <cellStyle name="Normal 3 2 7 3 2 3 3" xfId="25327" xr:uid="{00000000-0005-0000-0000-0000035F0000}"/>
    <cellStyle name="Normal 3 2 7 3 2 4" xfId="25328" xr:uid="{00000000-0005-0000-0000-0000045F0000}"/>
    <cellStyle name="Normal 3 2 7 3 2 4 2" xfId="25329" xr:uid="{00000000-0005-0000-0000-0000055F0000}"/>
    <cellStyle name="Normal 3 2 7 3 2 5" xfId="25330" xr:uid="{00000000-0005-0000-0000-0000065F0000}"/>
    <cellStyle name="Normal 3 2 7 3 3" xfId="25331" xr:uid="{00000000-0005-0000-0000-0000075F0000}"/>
    <cellStyle name="Normal 3 2 7 3 3 2" xfId="25332" xr:uid="{00000000-0005-0000-0000-0000085F0000}"/>
    <cellStyle name="Normal 3 2 7 3 3 2 2" xfId="25333" xr:uid="{00000000-0005-0000-0000-0000095F0000}"/>
    <cellStyle name="Normal 3 2 7 3 3 2 2 2" xfId="25334" xr:uid="{00000000-0005-0000-0000-00000A5F0000}"/>
    <cellStyle name="Normal 3 2 7 3 3 2 3" xfId="25335" xr:uid="{00000000-0005-0000-0000-00000B5F0000}"/>
    <cellStyle name="Normal 3 2 7 3 3 3" xfId="25336" xr:uid="{00000000-0005-0000-0000-00000C5F0000}"/>
    <cellStyle name="Normal 3 2 7 3 3 3 2" xfId="25337" xr:uid="{00000000-0005-0000-0000-00000D5F0000}"/>
    <cellStyle name="Normal 3 2 7 3 3 4" xfId="25338" xr:uid="{00000000-0005-0000-0000-00000E5F0000}"/>
    <cellStyle name="Normal 3 2 7 3 4" xfId="25339" xr:uid="{00000000-0005-0000-0000-00000F5F0000}"/>
    <cellStyle name="Normal 3 2 7 3 4 2" xfId="25340" xr:uid="{00000000-0005-0000-0000-0000105F0000}"/>
    <cellStyle name="Normal 3 2 7 3 4 2 2" xfId="25341" xr:uid="{00000000-0005-0000-0000-0000115F0000}"/>
    <cellStyle name="Normal 3 2 7 3 4 2 2 2" xfId="25342" xr:uid="{00000000-0005-0000-0000-0000125F0000}"/>
    <cellStyle name="Normal 3 2 7 3 4 2 3" xfId="25343" xr:uid="{00000000-0005-0000-0000-0000135F0000}"/>
    <cellStyle name="Normal 3 2 7 3 4 3" xfId="25344" xr:uid="{00000000-0005-0000-0000-0000145F0000}"/>
    <cellStyle name="Normal 3 2 7 3 4 3 2" xfId="25345" xr:uid="{00000000-0005-0000-0000-0000155F0000}"/>
    <cellStyle name="Normal 3 2 7 3 4 4" xfId="25346" xr:uid="{00000000-0005-0000-0000-0000165F0000}"/>
    <cellStyle name="Normal 3 2 7 3 5" xfId="25347" xr:uid="{00000000-0005-0000-0000-0000175F0000}"/>
    <cellStyle name="Normal 3 2 7 3 5 2" xfId="25348" xr:uid="{00000000-0005-0000-0000-0000185F0000}"/>
    <cellStyle name="Normal 3 2 7 3 5 2 2" xfId="25349" xr:uid="{00000000-0005-0000-0000-0000195F0000}"/>
    <cellStyle name="Normal 3 2 7 3 5 3" xfId="25350" xr:uid="{00000000-0005-0000-0000-00001A5F0000}"/>
    <cellStyle name="Normal 3 2 7 3 6" xfId="25351" xr:uid="{00000000-0005-0000-0000-00001B5F0000}"/>
    <cellStyle name="Normal 3 2 7 3 6 2" xfId="25352" xr:uid="{00000000-0005-0000-0000-00001C5F0000}"/>
    <cellStyle name="Normal 3 2 7 3 7" xfId="25353" xr:uid="{00000000-0005-0000-0000-00001D5F0000}"/>
    <cellStyle name="Normal 3 2 7 3 7 2" xfId="25354" xr:uid="{00000000-0005-0000-0000-00001E5F0000}"/>
    <cellStyle name="Normal 3 2 7 3 8" xfId="25355" xr:uid="{00000000-0005-0000-0000-00001F5F0000}"/>
    <cellStyle name="Normal 3 2 7 4" xfId="25356" xr:uid="{00000000-0005-0000-0000-0000205F0000}"/>
    <cellStyle name="Normal 3 2 7 4 2" xfId="25357" xr:uid="{00000000-0005-0000-0000-0000215F0000}"/>
    <cellStyle name="Normal 3 2 7 4 2 2" xfId="25358" xr:uid="{00000000-0005-0000-0000-0000225F0000}"/>
    <cellStyle name="Normal 3 2 7 4 2 2 2" xfId="25359" xr:uid="{00000000-0005-0000-0000-0000235F0000}"/>
    <cellStyle name="Normal 3 2 7 4 2 2 2 2" xfId="25360" xr:uid="{00000000-0005-0000-0000-0000245F0000}"/>
    <cellStyle name="Normal 3 2 7 4 2 2 3" xfId="25361" xr:uid="{00000000-0005-0000-0000-0000255F0000}"/>
    <cellStyle name="Normal 3 2 7 4 2 3" xfId="25362" xr:uid="{00000000-0005-0000-0000-0000265F0000}"/>
    <cellStyle name="Normal 3 2 7 4 2 3 2" xfId="25363" xr:uid="{00000000-0005-0000-0000-0000275F0000}"/>
    <cellStyle name="Normal 3 2 7 4 2 4" xfId="25364" xr:uid="{00000000-0005-0000-0000-0000285F0000}"/>
    <cellStyle name="Normal 3 2 7 4 3" xfId="25365" xr:uid="{00000000-0005-0000-0000-0000295F0000}"/>
    <cellStyle name="Normal 3 2 7 4 3 2" xfId="25366" xr:uid="{00000000-0005-0000-0000-00002A5F0000}"/>
    <cellStyle name="Normal 3 2 7 4 3 2 2" xfId="25367" xr:uid="{00000000-0005-0000-0000-00002B5F0000}"/>
    <cellStyle name="Normal 3 2 7 4 3 3" xfId="25368" xr:uid="{00000000-0005-0000-0000-00002C5F0000}"/>
    <cellStyle name="Normal 3 2 7 4 4" xfId="25369" xr:uid="{00000000-0005-0000-0000-00002D5F0000}"/>
    <cellStyle name="Normal 3 2 7 4 4 2" xfId="25370" xr:uid="{00000000-0005-0000-0000-00002E5F0000}"/>
    <cellStyle name="Normal 3 2 7 4 5" xfId="25371" xr:uid="{00000000-0005-0000-0000-00002F5F0000}"/>
    <cellStyle name="Normal 3 2 7 5" xfId="25372" xr:uid="{00000000-0005-0000-0000-0000305F0000}"/>
    <cellStyle name="Normal 3 2 7 5 2" xfId="25373" xr:uid="{00000000-0005-0000-0000-0000315F0000}"/>
    <cellStyle name="Normal 3 2 7 5 2 2" xfId="25374" xr:uid="{00000000-0005-0000-0000-0000325F0000}"/>
    <cellStyle name="Normal 3 2 7 5 2 2 2" xfId="25375" xr:uid="{00000000-0005-0000-0000-0000335F0000}"/>
    <cellStyle name="Normal 3 2 7 5 2 3" xfId="25376" xr:uid="{00000000-0005-0000-0000-0000345F0000}"/>
    <cellStyle name="Normal 3 2 7 5 3" xfId="25377" xr:uid="{00000000-0005-0000-0000-0000355F0000}"/>
    <cellStyle name="Normal 3 2 7 5 3 2" xfId="25378" xr:uid="{00000000-0005-0000-0000-0000365F0000}"/>
    <cellStyle name="Normal 3 2 7 5 4" xfId="25379" xr:uid="{00000000-0005-0000-0000-0000375F0000}"/>
    <cellStyle name="Normal 3 2 7 6" xfId="25380" xr:uid="{00000000-0005-0000-0000-0000385F0000}"/>
    <cellStyle name="Normal 3 2 7 6 2" xfId="25381" xr:uid="{00000000-0005-0000-0000-0000395F0000}"/>
    <cellStyle name="Normal 3 2 7 6 2 2" xfId="25382" xr:uid="{00000000-0005-0000-0000-00003A5F0000}"/>
    <cellStyle name="Normal 3 2 7 6 2 2 2" xfId="25383" xr:uid="{00000000-0005-0000-0000-00003B5F0000}"/>
    <cellStyle name="Normal 3 2 7 6 2 3" xfId="25384" xr:uid="{00000000-0005-0000-0000-00003C5F0000}"/>
    <cellStyle name="Normal 3 2 7 6 3" xfId="25385" xr:uid="{00000000-0005-0000-0000-00003D5F0000}"/>
    <cellStyle name="Normal 3 2 7 6 3 2" xfId="25386" xr:uid="{00000000-0005-0000-0000-00003E5F0000}"/>
    <cellStyle name="Normal 3 2 7 6 4" xfId="25387" xr:uid="{00000000-0005-0000-0000-00003F5F0000}"/>
    <cellStyle name="Normal 3 2 7 7" xfId="25388" xr:uid="{00000000-0005-0000-0000-0000405F0000}"/>
    <cellStyle name="Normal 3 2 7 7 2" xfId="25389" xr:uid="{00000000-0005-0000-0000-0000415F0000}"/>
    <cellStyle name="Normal 3 2 7 7 2 2" xfId="25390" xr:uid="{00000000-0005-0000-0000-0000425F0000}"/>
    <cellStyle name="Normal 3 2 7 7 3" xfId="25391" xr:uid="{00000000-0005-0000-0000-0000435F0000}"/>
    <cellStyle name="Normal 3 2 7 8" xfId="25392" xr:uid="{00000000-0005-0000-0000-0000445F0000}"/>
    <cellStyle name="Normal 3 2 7 8 2" xfId="25393" xr:uid="{00000000-0005-0000-0000-0000455F0000}"/>
    <cellStyle name="Normal 3 2 7 9" xfId="25394" xr:uid="{00000000-0005-0000-0000-0000465F0000}"/>
    <cellStyle name="Normal 3 2 7 9 2" xfId="25395" xr:uid="{00000000-0005-0000-0000-0000475F0000}"/>
    <cellStyle name="Normal 3 2 8" xfId="25396" xr:uid="{00000000-0005-0000-0000-0000485F0000}"/>
    <cellStyle name="Normal 3 2 8 10" xfId="25397" xr:uid="{00000000-0005-0000-0000-0000495F0000}"/>
    <cellStyle name="Normal 3 2 8 2" xfId="25398" xr:uid="{00000000-0005-0000-0000-00004A5F0000}"/>
    <cellStyle name="Normal 3 2 8 2 2" xfId="25399" xr:uid="{00000000-0005-0000-0000-00004B5F0000}"/>
    <cellStyle name="Normal 3 2 8 2 2 2" xfId="25400" xr:uid="{00000000-0005-0000-0000-00004C5F0000}"/>
    <cellStyle name="Normal 3 2 8 2 2 2 2" xfId="25401" xr:uid="{00000000-0005-0000-0000-00004D5F0000}"/>
    <cellStyle name="Normal 3 2 8 2 2 2 2 2" xfId="25402" xr:uid="{00000000-0005-0000-0000-00004E5F0000}"/>
    <cellStyle name="Normal 3 2 8 2 2 2 2 2 2" xfId="25403" xr:uid="{00000000-0005-0000-0000-00004F5F0000}"/>
    <cellStyle name="Normal 3 2 8 2 2 2 2 2 2 2" xfId="25404" xr:uid="{00000000-0005-0000-0000-0000505F0000}"/>
    <cellStyle name="Normal 3 2 8 2 2 2 2 2 3" xfId="25405" xr:uid="{00000000-0005-0000-0000-0000515F0000}"/>
    <cellStyle name="Normal 3 2 8 2 2 2 2 3" xfId="25406" xr:uid="{00000000-0005-0000-0000-0000525F0000}"/>
    <cellStyle name="Normal 3 2 8 2 2 2 2 3 2" xfId="25407" xr:uid="{00000000-0005-0000-0000-0000535F0000}"/>
    <cellStyle name="Normal 3 2 8 2 2 2 2 4" xfId="25408" xr:uid="{00000000-0005-0000-0000-0000545F0000}"/>
    <cellStyle name="Normal 3 2 8 2 2 2 3" xfId="25409" xr:uid="{00000000-0005-0000-0000-0000555F0000}"/>
    <cellStyle name="Normal 3 2 8 2 2 2 3 2" xfId="25410" xr:uid="{00000000-0005-0000-0000-0000565F0000}"/>
    <cellStyle name="Normal 3 2 8 2 2 2 3 2 2" xfId="25411" xr:uid="{00000000-0005-0000-0000-0000575F0000}"/>
    <cellStyle name="Normal 3 2 8 2 2 2 3 3" xfId="25412" xr:uid="{00000000-0005-0000-0000-0000585F0000}"/>
    <cellStyle name="Normal 3 2 8 2 2 2 4" xfId="25413" xr:uid="{00000000-0005-0000-0000-0000595F0000}"/>
    <cellStyle name="Normal 3 2 8 2 2 2 4 2" xfId="25414" xr:uid="{00000000-0005-0000-0000-00005A5F0000}"/>
    <cellStyle name="Normal 3 2 8 2 2 2 5" xfId="25415" xr:uid="{00000000-0005-0000-0000-00005B5F0000}"/>
    <cellStyle name="Normal 3 2 8 2 2 3" xfId="25416" xr:uid="{00000000-0005-0000-0000-00005C5F0000}"/>
    <cellStyle name="Normal 3 2 8 2 2 3 2" xfId="25417" xr:uid="{00000000-0005-0000-0000-00005D5F0000}"/>
    <cellStyle name="Normal 3 2 8 2 2 3 2 2" xfId="25418" xr:uid="{00000000-0005-0000-0000-00005E5F0000}"/>
    <cellStyle name="Normal 3 2 8 2 2 3 2 2 2" xfId="25419" xr:uid="{00000000-0005-0000-0000-00005F5F0000}"/>
    <cellStyle name="Normal 3 2 8 2 2 3 2 3" xfId="25420" xr:uid="{00000000-0005-0000-0000-0000605F0000}"/>
    <cellStyle name="Normal 3 2 8 2 2 3 3" xfId="25421" xr:uid="{00000000-0005-0000-0000-0000615F0000}"/>
    <cellStyle name="Normal 3 2 8 2 2 3 3 2" xfId="25422" xr:uid="{00000000-0005-0000-0000-0000625F0000}"/>
    <cellStyle name="Normal 3 2 8 2 2 3 4" xfId="25423" xr:uid="{00000000-0005-0000-0000-0000635F0000}"/>
    <cellStyle name="Normal 3 2 8 2 2 4" xfId="25424" xr:uid="{00000000-0005-0000-0000-0000645F0000}"/>
    <cellStyle name="Normal 3 2 8 2 2 4 2" xfId="25425" xr:uid="{00000000-0005-0000-0000-0000655F0000}"/>
    <cellStyle name="Normal 3 2 8 2 2 4 2 2" xfId="25426" xr:uid="{00000000-0005-0000-0000-0000665F0000}"/>
    <cellStyle name="Normal 3 2 8 2 2 4 2 2 2" xfId="25427" xr:uid="{00000000-0005-0000-0000-0000675F0000}"/>
    <cellStyle name="Normal 3 2 8 2 2 4 2 3" xfId="25428" xr:uid="{00000000-0005-0000-0000-0000685F0000}"/>
    <cellStyle name="Normal 3 2 8 2 2 4 3" xfId="25429" xr:uid="{00000000-0005-0000-0000-0000695F0000}"/>
    <cellStyle name="Normal 3 2 8 2 2 4 3 2" xfId="25430" xr:uid="{00000000-0005-0000-0000-00006A5F0000}"/>
    <cellStyle name="Normal 3 2 8 2 2 4 4" xfId="25431" xr:uid="{00000000-0005-0000-0000-00006B5F0000}"/>
    <cellStyle name="Normal 3 2 8 2 2 5" xfId="25432" xr:uid="{00000000-0005-0000-0000-00006C5F0000}"/>
    <cellStyle name="Normal 3 2 8 2 2 5 2" xfId="25433" xr:uid="{00000000-0005-0000-0000-00006D5F0000}"/>
    <cellStyle name="Normal 3 2 8 2 2 5 2 2" xfId="25434" xr:uid="{00000000-0005-0000-0000-00006E5F0000}"/>
    <cellStyle name="Normal 3 2 8 2 2 5 3" xfId="25435" xr:uid="{00000000-0005-0000-0000-00006F5F0000}"/>
    <cellStyle name="Normal 3 2 8 2 2 6" xfId="25436" xr:uid="{00000000-0005-0000-0000-0000705F0000}"/>
    <cellStyle name="Normal 3 2 8 2 2 6 2" xfId="25437" xr:uid="{00000000-0005-0000-0000-0000715F0000}"/>
    <cellStyle name="Normal 3 2 8 2 2 7" xfId="25438" xr:uid="{00000000-0005-0000-0000-0000725F0000}"/>
    <cellStyle name="Normal 3 2 8 2 2 7 2" xfId="25439" xr:uid="{00000000-0005-0000-0000-0000735F0000}"/>
    <cellStyle name="Normal 3 2 8 2 2 8" xfId="25440" xr:uid="{00000000-0005-0000-0000-0000745F0000}"/>
    <cellStyle name="Normal 3 2 8 2 3" xfId="25441" xr:uid="{00000000-0005-0000-0000-0000755F0000}"/>
    <cellStyle name="Normal 3 2 8 2 3 2" xfId="25442" xr:uid="{00000000-0005-0000-0000-0000765F0000}"/>
    <cellStyle name="Normal 3 2 8 2 3 2 2" xfId="25443" xr:uid="{00000000-0005-0000-0000-0000775F0000}"/>
    <cellStyle name="Normal 3 2 8 2 3 2 2 2" xfId="25444" xr:uid="{00000000-0005-0000-0000-0000785F0000}"/>
    <cellStyle name="Normal 3 2 8 2 3 2 2 2 2" xfId="25445" xr:uid="{00000000-0005-0000-0000-0000795F0000}"/>
    <cellStyle name="Normal 3 2 8 2 3 2 2 3" xfId="25446" xr:uid="{00000000-0005-0000-0000-00007A5F0000}"/>
    <cellStyle name="Normal 3 2 8 2 3 2 3" xfId="25447" xr:uid="{00000000-0005-0000-0000-00007B5F0000}"/>
    <cellStyle name="Normal 3 2 8 2 3 2 3 2" xfId="25448" xr:uid="{00000000-0005-0000-0000-00007C5F0000}"/>
    <cellStyle name="Normal 3 2 8 2 3 2 4" xfId="25449" xr:uid="{00000000-0005-0000-0000-00007D5F0000}"/>
    <cellStyle name="Normal 3 2 8 2 3 3" xfId="25450" xr:uid="{00000000-0005-0000-0000-00007E5F0000}"/>
    <cellStyle name="Normal 3 2 8 2 3 3 2" xfId="25451" xr:uid="{00000000-0005-0000-0000-00007F5F0000}"/>
    <cellStyle name="Normal 3 2 8 2 3 3 2 2" xfId="25452" xr:uid="{00000000-0005-0000-0000-0000805F0000}"/>
    <cellStyle name="Normal 3 2 8 2 3 3 3" xfId="25453" xr:uid="{00000000-0005-0000-0000-0000815F0000}"/>
    <cellStyle name="Normal 3 2 8 2 3 4" xfId="25454" xr:uid="{00000000-0005-0000-0000-0000825F0000}"/>
    <cellStyle name="Normal 3 2 8 2 3 4 2" xfId="25455" xr:uid="{00000000-0005-0000-0000-0000835F0000}"/>
    <cellStyle name="Normal 3 2 8 2 3 5" xfId="25456" xr:uid="{00000000-0005-0000-0000-0000845F0000}"/>
    <cellStyle name="Normal 3 2 8 2 4" xfId="25457" xr:uid="{00000000-0005-0000-0000-0000855F0000}"/>
    <cellStyle name="Normal 3 2 8 2 4 2" xfId="25458" xr:uid="{00000000-0005-0000-0000-0000865F0000}"/>
    <cellStyle name="Normal 3 2 8 2 4 2 2" xfId="25459" xr:uid="{00000000-0005-0000-0000-0000875F0000}"/>
    <cellStyle name="Normal 3 2 8 2 4 2 2 2" xfId="25460" xr:uid="{00000000-0005-0000-0000-0000885F0000}"/>
    <cellStyle name="Normal 3 2 8 2 4 2 3" xfId="25461" xr:uid="{00000000-0005-0000-0000-0000895F0000}"/>
    <cellStyle name="Normal 3 2 8 2 4 3" xfId="25462" xr:uid="{00000000-0005-0000-0000-00008A5F0000}"/>
    <cellStyle name="Normal 3 2 8 2 4 3 2" xfId="25463" xr:uid="{00000000-0005-0000-0000-00008B5F0000}"/>
    <cellStyle name="Normal 3 2 8 2 4 4" xfId="25464" xr:uid="{00000000-0005-0000-0000-00008C5F0000}"/>
    <cellStyle name="Normal 3 2 8 2 5" xfId="25465" xr:uid="{00000000-0005-0000-0000-00008D5F0000}"/>
    <cellStyle name="Normal 3 2 8 2 5 2" xfId="25466" xr:uid="{00000000-0005-0000-0000-00008E5F0000}"/>
    <cellStyle name="Normal 3 2 8 2 5 2 2" xfId="25467" xr:uid="{00000000-0005-0000-0000-00008F5F0000}"/>
    <cellStyle name="Normal 3 2 8 2 5 2 2 2" xfId="25468" xr:uid="{00000000-0005-0000-0000-0000905F0000}"/>
    <cellStyle name="Normal 3 2 8 2 5 2 3" xfId="25469" xr:uid="{00000000-0005-0000-0000-0000915F0000}"/>
    <cellStyle name="Normal 3 2 8 2 5 3" xfId="25470" xr:uid="{00000000-0005-0000-0000-0000925F0000}"/>
    <cellStyle name="Normal 3 2 8 2 5 3 2" xfId="25471" xr:uid="{00000000-0005-0000-0000-0000935F0000}"/>
    <cellStyle name="Normal 3 2 8 2 5 4" xfId="25472" xr:uid="{00000000-0005-0000-0000-0000945F0000}"/>
    <cellStyle name="Normal 3 2 8 2 6" xfId="25473" xr:uid="{00000000-0005-0000-0000-0000955F0000}"/>
    <cellStyle name="Normal 3 2 8 2 6 2" xfId="25474" xr:uid="{00000000-0005-0000-0000-0000965F0000}"/>
    <cellStyle name="Normal 3 2 8 2 6 2 2" xfId="25475" xr:uid="{00000000-0005-0000-0000-0000975F0000}"/>
    <cellStyle name="Normal 3 2 8 2 6 3" xfId="25476" xr:uid="{00000000-0005-0000-0000-0000985F0000}"/>
    <cellStyle name="Normal 3 2 8 2 7" xfId="25477" xr:uid="{00000000-0005-0000-0000-0000995F0000}"/>
    <cellStyle name="Normal 3 2 8 2 7 2" xfId="25478" xr:uid="{00000000-0005-0000-0000-00009A5F0000}"/>
    <cellStyle name="Normal 3 2 8 2 8" xfId="25479" xr:uid="{00000000-0005-0000-0000-00009B5F0000}"/>
    <cellStyle name="Normal 3 2 8 2 8 2" xfId="25480" xr:uid="{00000000-0005-0000-0000-00009C5F0000}"/>
    <cellStyle name="Normal 3 2 8 2 9" xfId="25481" xr:uid="{00000000-0005-0000-0000-00009D5F0000}"/>
    <cellStyle name="Normal 3 2 8 3" xfId="25482" xr:uid="{00000000-0005-0000-0000-00009E5F0000}"/>
    <cellStyle name="Normal 3 2 8 3 2" xfId="25483" xr:uid="{00000000-0005-0000-0000-00009F5F0000}"/>
    <cellStyle name="Normal 3 2 8 3 2 2" xfId="25484" xr:uid="{00000000-0005-0000-0000-0000A05F0000}"/>
    <cellStyle name="Normal 3 2 8 3 2 2 2" xfId="25485" xr:uid="{00000000-0005-0000-0000-0000A15F0000}"/>
    <cellStyle name="Normal 3 2 8 3 2 2 2 2" xfId="25486" xr:uid="{00000000-0005-0000-0000-0000A25F0000}"/>
    <cellStyle name="Normal 3 2 8 3 2 2 2 2 2" xfId="25487" xr:uid="{00000000-0005-0000-0000-0000A35F0000}"/>
    <cellStyle name="Normal 3 2 8 3 2 2 2 3" xfId="25488" xr:uid="{00000000-0005-0000-0000-0000A45F0000}"/>
    <cellStyle name="Normal 3 2 8 3 2 2 3" xfId="25489" xr:uid="{00000000-0005-0000-0000-0000A55F0000}"/>
    <cellStyle name="Normal 3 2 8 3 2 2 3 2" xfId="25490" xr:uid="{00000000-0005-0000-0000-0000A65F0000}"/>
    <cellStyle name="Normal 3 2 8 3 2 2 4" xfId="25491" xr:uid="{00000000-0005-0000-0000-0000A75F0000}"/>
    <cellStyle name="Normal 3 2 8 3 2 3" xfId="25492" xr:uid="{00000000-0005-0000-0000-0000A85F0000}"/>
    <cellStyle name="Normal 3 2 8 3 2 3 2" xfId="25493" xr:uid="{00000000-0005-0000-0000-0000A95F0000}"/>
    <cellStyle name="Normal 3 2 8 3 2 3 2 2" xfId="25494" xr:uid="{00000000-0005-0000-0000-0000AA5F0000}"/>
    <cellStyle name="Normal 3 2 8 3 2 3 3" xfId="25495" xr:uid="{00000000-0005-0000-0000-0000AB5F0000}"/>
    <cellStyle name="Normal 3 2 8 3 2 4" xfId="25496" xr:uid="{00000000-0005-0000-0000-0000AC5F0000}"/>
    <cellStyle name="Normal 3 2 8 3 2 4 2" xfId="25497" xr:uid="{00000000-0005-0000-0000-0000AD5F0000}"/>
    <cellStyle name="Normal 3 2 8 3 2 5" xfId="25498" xr:uid="{00000000-0005-0000-0000-0000AE5F0000}"/>
    <cellStyle name="Normal 3 2 8 3 3" xfId="25499" xr:uid="{00000000-0005-0000-0000-0000AF5F0000}"/>
    <cellStyle name="Normal 3 2 8 3 3 2" xfId="25500" xr:uid="{00000000-0005-0000-0000-0000B05F0000}"/>
    <cellStyle name="Normal 3 2 8 3 3 2 2" xfId="25501" xr:uid="{00000000-0005-0000-0000-0000B15F0000}"/>
    <cellStyle name="Normal 3 2 8 3 3 2 2 2" xfId="25502" xr:uid="{00000000-0005-0000-0000-0000B25F0000}"/>
    <cellStyle name="Normal 3 2 8 3 3 2 3" xfId="25503" xr:uid="{00000000-0005-0000-0000-0000B35F0000}"/>
    <cellStyle name="Normal 3 2 8 3 3 3" xfId="25504" xr:uid="{00000000-0005-0000-0000-0000B45F0000}"/>
    <cellStyle name="Normal 3 2 8 3 3 3 2" xfId="25505" xr:uid="{00000000-0005-0000-0000-0000B55F0000}"/>
    <cellStyle name="Normal 3 2 8 3 3 4" xfId="25506" xr:uid="{00000000-0005-0000-0000-0000B65F0000}"/>
    <cellStyle name="Normal 3 2 8 3 4" xfId="25507" xr:uid="{00000000-0005-0000-0000-0000B75F0000}"/>
    <cellStyle name="Normal 3 2 8 3 4 2" xfId="25508" xr:uid="{00000000-0005-0000-0000-0000B85F0000}"/>
    <cellStyle name="Normal 3 2 8 3 4 2 2" xfId="25509" xr:uid="{00000000-0005-0000-0000-0000B95F0000}"/>
    <cellStyle name="Normal 3 2 8 3 4 2 2 2" xfId="25510" xr:uid="{00000000-0005-0000-0000-0000BA5F0000}"/>
    <cellStyle name="Normal 3 2 8 3 4 2 3" xfId="25511" xr:uid="{00000000-0005-0000-0000-0000BB5F0000}"/>
    <cellStyle name="Normal 3 2 8 3 4 3" xfId="25512" xr:uid="{00000000-0005-0000-0000-0000BC5F0000}"/>
    <cellStyle name="Normal 3 2 8 3 4 3 2" xfId="25513" xr:uid="{00000000-0005-0000-0000-0000BD5F0000}"/>
    <cellStyle name="Normal 3 2 8 3 4 4" xfId="25514" xr:uid="{00000000-0005-0000-0000-0000BE5F0000}"/>
    <cellStyle name="Normal 3 2 8 3 5" xfId="25515" xr:uid="{00000000-0005-0000-0000-0000BF5F0000}"/>
    <cellStyle name="Normal 3 2 8 3 5 2" xfId="25516" xr:uid="{00000000-0005-0000-0000-0000C05F0000}"/>
    <cellStyle name="Normal 3 2 8 3 5 2 2" xfId="25517" xr:uid="{00000000-0005-0000-0000-0000C15F0000}"/>
    <cellStyle name="Normal 3 2 8 3 5 3" xfId="25518" xr:uid="{00000000-0005-0000-0000-0000C25F0000}"/>
    <cellStyle name="Normal 3 2 8 3 6" xfId="25519" xr:uid="{00000000-0005-0000-0000-0000C35F0000}"/>
    <cellStyle name="Normal 3 2 8 3 6 2" xfId="25520" xr:uid="{00000000-0005-0000-0000-0000C45F0000}"/>
    <cellStyle name="Normal 3 2 8 3 7" xfId="25521" xr:uid="{00000000-0005-0000-0000-0000C55F0000}"/>
    <cellStyle name="Normal 3 2 8 3 7 2" xfId="25522" xr:uid="{00000000-0005-0000-0000-0000C65F0000}"/>
    <cellStyle name="Normal 3 2 8 3 8" xfId="25523" xr:uid="{00000000-0005-0000-0000-0000C75F0000}"/>
    <cellStyle name="Normal 3 2 8 4" xfId="25524" xr:uid="{00000000-0005-0000-0000-0000C85F0000}"/>
    <cellStyle name="Normal 3 2 8 4 2" xfId="25525" xr:uid="{00000000-0005-0000-0000-0000C95F0000}"/>
    <cellStyle name="Normal 3 2 8 4 2 2" xfId="25526" xr:uid="{00000000-0005-0000-0000-0000CA5F0000}"/>
    <cellStyle name="Normal 3 2 8 4 2 2 2" xfId="25527" xr:uid="{00000000-0005-0000-0000-0000CB5F0000}"/>
    <cellStyle name="Normal 3 2 8 4 2 2 2 2" xfId="25528" xr:uid="{00000000-0005-0000-0000-0000CC5F0000}"/>
    <cellStyle name="Normal 3 2 8 4 2 2 3" xfId="25529" xr:uid="{00000000-0005-0000-0000-0000CD5F0000}"/>
    <cellStyle name="Normal 3 2 8 4 2 3" xfId="25530" xr:uid="{00000000-0005-0000-0000-0000CE5F0000}"/>
    <cellStyle name="Normal 3 2 8 4 2 3 2" xfId="25531" xr:uid="{00000000-0005-0000-0000-0000CF5F0000}"/>
    <cellStyle name="Normal 3 2 8 4 2 4" xfId="25532" xr:uid="{00000000-0005-0000-0000-0000D05F0000}"/>
    <cellStyle name="Normal 3 2 8 4 3" xfId="25533" xr:uid="{00000000-0005-0000-0000-0000D15F0000}"/>
    <cellStyle name="Normal 3 2 8 4 3 2" xfId="25534" xr:uid="{00000000-0005-0000-0000-0000D25F0000}"/>
    <cellStyle name="Normal 3 2 8 4 3 2 2" xfId="25535" xr:uid="{00000000-0005-0000-0000-0000D35F0000}"/>
    <cellStyle name="Normal 3 2 8 4 3 3" xfId="25536" xr:uid="{00000000-0005-0000-0000-0000D45F0000}"/>
    <cellStyle name="Normal 3 2 8 4 4" xfId="25537" xr:uid="{00000000-0005-0000-0000-0000D55F0000}"/>
    <cellStyle name="Normal 3 2 8 4 4 2" xfId="25538" xr:uid="{00000000-0005-0000-0000-0000D65F0000}"/>
    <cellStyle name="Normal 3 2 8 4 5" xfId="25539" xr:uid="{00000000-0005-0000-0000-0000D75F0000}"/>
    <cellStyle name="Normal 3 2 8 5" xfId="25540" xr:uid="{00000000-0005-0000-0000-0000D85F0000}"/>
    <cellStyle name="Normal 3 2 8 5 2" xfId="25541" xr:uid="{00000000-0005-0000-0000-0000D95F0000}"/>
    <cellStyle name="Normal 3 2 8 5 2 2" xfId="25542" xr:uid="{00000000-0005-0000-0000-0000DA5F0000}"/>
    <cellStyle name="Normal 3 2 8 5 2 2 2" xfId="25543" xr:uid="{00000000-0005-0000-0000-0000DB5F0000}"/>
    <cellStyle name="Normal 3 2 8 5 2 3" xfId="25544" xr:uid="{00000000-0005-0000-0000-0000DC5F0000}"/>
    <cellStyle name="Normal 3 2 8 5 3" xfId="25545" xr:uid="{00000000-0005-0000-0000-0000DD5F0000}"/>
    <cellStyle name="Normal 3 2 8 5 3 2" xfId="25546" xr:uid="{00000000-0005-0000-0000-0000DE5F0000}"/>
    <cellStyle name="Normal 3 2 8 5 4" xfId="25547" xr:uid="{00000000-0005-0000-0000-0000DF5F0000}"/>
    <cellStyle name="Normal 3 2 8 6" xfId="25548" xr:uid="{00000000-0005-0000-0000-0000E05F0000}"/>
    <cellStyle name="Normal 3 2 8 6 2" xfId="25549" xr:uid="{00000000-0005-0000-0000-0000E15F0000}"/>
    <cellStyle name="Normal 3 2 8 6 2 2" xfId="25550" xr:uid="{00000000-0005-0000-0000-0000E25F0000}"/>
    <cellStyle name="Normal 3 2 8 6 2 2 2" xfId="25551" xr:uid="{00000000-0005-0000-0000-0000E35F0000}"/>
    <cellStyle name="Normal 3 2 8 6 2 3" xfId="25552" xr:uid="{00000000-0005-0000-0000-0000E45F0000}"/>
    <cellStyle name="Normal 3 2 8 6 3" xfId="25553" xr:uid="{00000000-0005-0000-0000-0000E55F0000}"/>
    <cellStyle name="Normal 3 2 8 6 3 2" xfId="25554" xr:uid="{00000000-0005-0000-0000-0000E65F0000}"/>
    <cellStyle name="Normal 3 2 8 6 4" xfId="25555" xr:uid="{00000000-0005-0000-0000-0000E75F0000}"/>
    <cellStyle name="Normal 3 2 8 7" xfId="25556" xr:uid="{00000000-0005-0000-0000-0000E85F0000}"/>
    <cellStyle name="Normal 3 2 8 7 2" xfId="25557" xr:uid="{00000000-0005-0000-0000-0000E95F0000}"/>
    <cellStyle name="Normal 3 2 8 7 2 2" xfId="25558" xr:uid="{00000000-0005-0000-0000-0000EA5F0000}"/>
    <cellStyle name="Normal 3 2 8 7 3" xfId="25559" xr:uid="{00000000-0005-0000-0000-0000EB5F0000}"/>
    <cellStyle name="Normal 3 2 8 8" xfId="25560" xr:uid="{00000000-0005-0000-0000-0000EC5F0000}"/>
    <cellStyle name="Normal 3 2 8 8 2" xfId="25561" xr:uid="{00000000-0005-0000-0000-0000ED5F0000}"/>
    <cellStyle name="Normal 3 2 8 9" xfId="25562" xr:uid="{00000000-0005-0000-0000-0000EE5F0000}"/>
    <cellStyle name="Normal 3 2 8 9 2" xfId="25563" xr:uid="{00000000-0005-0000-0000-0000EF5F0000}"/>
    <cellStyle name="Normal 3 2 9" xfId="25564" xr:uid="{00000000-0005-0000-0000-0000F05F0000}"/>
    <cellStyle name="Normal 3 2 9 2" xfId="25565" xr:uid="{00000000-0005-0000-0000-0000F15F0000}"/>
    <cellStyle name="Normal 3 2 9 2 2" xfId="25566" xr:uid="{00000000-0005-0000-0000-0000F25F0000}"/>
    <cellStyle name="Normal 3 2 9 2 2 2" xfId="25567" xr:uid="{00000000-0005-0000-0000-0000F35F0000}"/>
    <cellStyle name="Normal 3 2 9 2 2 2 2" xfId="25568" xr:uid="{00000000-0005-0000-0000-0000F45F0000}"/>
    <cellStyle name="Normal 3 2 9 2 2 2 2 2" xfId="25569" xr:uid="{00000000-0005-0000-0000-0000F55F0000}"/>
    <cellStyle name="Normal 3 2 9 2 2 2 2 2 2" xfId="25570" xr:uid="{00000000-0005-0000-0000-0000F65F0000}"/>
    <cellStyle name="Normal 3 2 9 2 2 2 2 3" xfId="25571" xr:uid="{00000000-0005-0000-0000-0000F75F0000}"/>
    <cellStyle name="Normal 3 2 9 2 2 2 3" xfId="25572" xr:uid="{00000000-0005-0000-0000-0000F85F0000}"/>
    <cellStyle name="Normal 3 2 9 2 2 2 3 2" xfId="25573" xr:uid="{00000000-0005-0000-0000-0000F95F0000}"/>
    <cellStyle name="Normal 3 2 9 2 2 2 4" xfId="25574" xr:uid="{00000000-0005-0000-0000-0000FA5F0000}"/>
    <cellStyle name="Normal 3 2 9 2 2 3" xfId="25575" xr:uid="{00000000-0005-0000-0000-0000FB5F0000}"/>
    <cellStyle name="Normal 3 2 9 2 2 3 2" xfId="25576" xr:uid="{00000000-0005-0000-0000-0000FC5F0000}"/>
    <cellStyle name="Normal 3 2 9 2 2 3 2 2" xfId="25577" xr:uid="{00000000-0005-0000-0000-0000FD5F0000}"/>
    <cellStyle name="Normal 3 2 9 2 2 3 3" xfId="25578" xr:uid="{00000000-0005-0000-0000-0000FE5F0000}"/>
    <cellStyle name="Normal 3 2 9 2 2 4" xfId="25579" xr:uid="{00000000-0005-0000-0000-0000FF5F0000}"/>
    <cellStyle name="Normal 3 2 9 2 2 4 2" xfId="25580" xr:uid="{00000000-0005-0000-0000-000000600000}"/>
    <cellStyle name="Normal 3 2 9 2 2 5" xfId="25581" xr:uid="{00000000-0005-0000-0000-000001600000}"/>
    <cellStyle name="Normal 3 2 9 2 3" xfId="25582" xr:uid="{00000000-0005-0000-0000-000002600000}"/>
    <cellStyle name="Normal 3 2 9 2 3 2" xfId="25583" xr:uid="{00000000-0005-0000-0000-000003600000}"/>
    <cellStyle name="Normal 3 2 9 2 3 2 2" xfId="25584" xr:uid="{00000000-0005-0000-0000-000004600000}"/>
    <cellStyle name="Normal 3 2 9 2 3 2 2 2" xfId="25585" xr:uid="{00000000-0005-0000-0000-000005600000}"/>
    <cellStyle name="Normal 3 2 9 2 3 2 3" xfId="25586" xr:uid="{00000000-0005-0000-0000-000006600000}"/>
    <cellStyle name="Normal 3 2 9 2 3 3" xfId="25587" xr:uid="{00000000-0005-0000-0000-000007600000}"/>
    <cellStyle name="Normal 3 2 9 2 3 3 2" xfId="25588" xr:uid="{00000000-0005-0000-0000-000008600000}"/>
    <cellStyle name="Normal 3 2 9 2 3 4" xfId="25589" xr:uid="{00000000-0005-0000-0000-000009600000}"/>
    <cellStyle name="Normal 3 2 9 2 4" xfId="25590" xr:uid="{00000000-0005-0000-0000-00000A600000}"/>
    <cellStyle name="Normal 3 2 9 2 4 2" xfId="25591" xr:uid="{00000000-0005-0000-0000-00000B600000}"/>
    <cellStyle name="Normal 3 2 9 2 4 2 2" xfId="25592" xr:uid="{00000000-0005-0000-0000-00000C600000}"/>
    <cellStyle name="Normal 3 2 9 2 4 2 2 2" xfId="25593" xr:uid="{00000000-0005-0000-0000-00000D600000}"/>
    <cellStyle name="Normal 3 2 9 2 4 2 3" xfId="25594" xr:uid="{00000000-0005-0000-0000-00000E600000}"/>
    <cellStyle name="Normal 3 2 9 2 4 3" xfId="25595" xr:uid="{00000000-0005-0000-0000-00000F600000}"/>
    <cellStyle name="Normal 3 2 9 2 4 3 2" xfId="25596" xr:uid="{00000000-0005-0000-0000-000010600000}"/>
    <cellStyle name="Normal 3 2 9 2 4 4" xfId="25597" xr:uid="{00000000-0005-0000-0000-000011600000}"/>
    <cellStyle name="Normal 3 2 9 2 5" xfId="25598" xr:uid="{00000000-0005-0000-0000-000012600000}"/>
    <cellStyle name="Normal 3 2 9 2 5 2" xfId="25599" xr:uid="{00000000-0005-0000-0000-000013600000}"/>
    <cellStyle name="Normal 3 2 9 2 5 2 2" xfId="25600" xr:uid="{00000000-0005-0000-0000-000014600000}"/>
    <cellStyle name="Normal 3 2 9 2 5 3" xfId="25601" xr:uid="{00000000-0005-0000-0000-000015600000}"/>
    <cellStyle name="Normal 3 2 9 2 6" xfId="25602" xr:uid="{00000000-0005-0000-0000-000016600000}"/>
    <cellStyle name="Normal 3 2 9 2 6 2" xfId="25603" xr:uid="{00000000-0005-0000-0000-000017600000}"/>
    <cellStyle name="Normal 3 2 9 2 7" xfId="25604" xr:uid="{00000000-0005-0000-0000-000018600000}"/>
    <cellStyle name="Normal 3 2 9 2 7 2" xfId="25605" xr:uid="{00000000-0005-0000-0000-000019600000}"/>
    <cellStyle name="Normal 3 2 9 2 8" xfId="25606" xr:uid="{00000000-0005-0000-0000-00001A600000}"/>
    <cellStyle name="Normal 3 2 9 3" xfId="25607" xr:uid="{00000000-0005-0000-0000-00001B600000}"/>
    <cellStyle name="Normal 3 2 9 3 2" xfId="25608" xr:uid="{00000000-0005-0000-0000-00001C600000}"/>
    <cellStyle name="Normal 3 2 9 3 2 2" xfId="25609" xr:uid="{00000000-0005-0000-0000-00001D600000}"/>
    <cellStyle name="Normal 3 2 9 3 2 2 2" xfId="25610" xr:uid="{00000000-0005-0000-0000-00001E600000}"/>
    <cellStyle name="Normal 3 2 9 3 2 2 2 2" xfId="25611" xr:uid="{00000000-0005-0000-0000-00001F600000}"/>
    <cellStyle name="Normal 3 2 9 3 2 2 3" xfId="25612" xr:uid="{00000000-0005-0000-0000-000020600000}"/>
    <cellStyle name="Normal 3 2 9 3 2 3" xfId="25613" xr:uid="{00000000-0005-0000-0000-000021600000}"/>
    <cellStyle name="Normal 3 2 9 3 2 3 2" xfId="25614" xr:uid="{00000000-0005-0000-0000-000022600000}"/>
    <cellStyle name="Normal 3 2 9 3 2 4" xfId="25615" xr:uid="{00000000-0005-0000-0000-000023600000}"/>
    <cellStyle name="Normal 3 2 9 3 3" xfId="25616" xr:uid="{00000000-0005-0000-0000-000024600000}"/>
    <cellStyle name="Normal 3 2 9 3 3 2" xfId="25617" xr:uid="{00000000-0005-0000-0000-000025600000}"/>
    <cellStyle name="Normal 3 2 9 3 3 2 2" xfId="25618" xr:uid="{00000000-0005-0000-0000-000026600000}"/>
    <cellStyle name="Normal 3 2 9 3 3 3" xfId="25619" xr:uid="{00000000-0005-0000-0000-000027600000}"/>
    <cellStyle name="Normal 3 2 9 3 4" xfId="25620" xr:uid="{00000000-0005-0000-0000-000028600000}"/>
    <cellStyle name="Normal 3 2 9 3 4 2" xfId="25621" xr:uid="{00000000-0005-0000-0000-000029600000}"/>
    <cellStyle name="Normal 3 2 9 3 5" xfId="25622" xr:uid="{00000000-0005-0000-0000-00002A600000}"/>
    <cellStyle name="Normal 3 2 9 4" xfId="25623" xr:uid="{00000000-0005-0000-0000-00002B600000}"/>
    <cellStyle name="Normal 3 2 9 4 2" xfId="25624" xr:uid="{00000000-0005-0000-0000-00002C600000}"/>
    <cellStyle name="Normal 3 2 9 4 2 2" xfId="25625" xr:uid="{00000000-0005-0000-0000-00002D600000}"/>
    <cellStyle name="Normal 3 2 9 4 2 2 2" xfId="25626" xr:uid="{00000000-0005-0000-0000-00002E600000}"/>
    <cellStyle name="Normal 3 2 9 4 2 3" xfId="25627" xr:uid="{00000000-0005-0000-0000-00002F600000}"/>
    <cellStyle name="Normal 3 2 9 4 3" xfId="25628" xr:uid="{00000000-0005-0000-0000-000030600000}"/>
    <cellStyle name="Normal 3 2 9 4 3 2" xfId="25629" xr:uid="{00000000-0005-0000-0000-000031600000}"/>
    <cellStyle name="Normal 3 2 9 4 4" xfId="25630" xr:uid="{00000000-0005-0000-0000-000032600000}"/>
    <cellStyle name="Normal 3 2 9 5" xfId="25631" xr:uid="{00000000-0005-0000-0000-000033600000}"/>
    <cellStyle name="Normal 3 2 9 5 2" xfId="25632" xr:uid="{00000000-0005-0000-0000-000034600000}"/>
    <cellStyle name="Normal 3 2 9 5 2 2" xfId="25633" xr:uid="{00000000-0005-0000-0000-000035600000}"/>
    <cellStyle name="Normal 3 2 9 5 2 2 2" xfId="25634" xr:uid="{00000000-0005-0000-0000-000036600000}"/>
    <cellStyle name="Normal 3 2 9 5 2 3" xfId="25635" xr:uid="{00000000-0005-0000-0000-000037600000}"/>
    <cellStyle name="Normal 3 2 9 5 3" xfId="25636" xr:uid="{00000000-0005-0000-0000-000038600000}"/>
    <cellStyle name="Normal 3 2 9 5 3 2" xfId="25637" xr:uid="{00000000-0005-0000-0000-000039600000}"/>
    <cellStyle name="Normal 3 2 9 5 4" xfId="25638" xr:uid="{00000000-0005-0000-0000-00003A600000}"/>
    <cellStyle name="Normal 3 2 9 6" xfId="25639" xr:uid="{00000000-0005-0000-0000-00003B600000}"/>
    <cellStyle name="Normal 3 2 9 6 2" xfId="25640" xr:uid="{00000000-0005-0000-0000-00003C600000}"/>
    <cellStyle name="Normal 3 2 9 6 2 2" xfId="25641" xr:uid="{00000000-0005-0000-0000-00003D600000}"/>
    <cellStyle name="Normal 3 2 9 6 3" xfId="25642" xr:uid="{00000000-0005-0000-0000-00003E600000}"/>
    <cellStyle name="Normal 3 2 9 7" xfId="25643" xr:uid="{00000000-0005-0000-0000-00003F600000}"/>
    <cellStyle name="Normal 3 2 9 7 2" xfId="25644" xr:uid="{00000000-0005-0000-0000-000040600000}"/>
    <cellStyle name="Normal 3 2 9 8" xfId="25645" xr:uid="{00000000-0005-0000-0000-000041600000}"/>
    <cellStyle name="Normal 3 2 9 8 2" xfId="25646" xr:uid="{00000000-0005-0000-0000-000042600000}"/>
    <cellStyle name="Normal 3 2 9 9" xfId="25647" xr:uid="{00000000-0005-0000-0000-000043600000}"/>
    <cellStyle name="Normal 3 2_Sheet1" xfId="25648" xr:uid="{00000000-0005-0000-0000-000044600000}"/>
    <cellStyle name="Normal 3 20" xfId="25649" xr:uid="{00000000-0005-0000-0000-000045600000}"/>
    <cellStyle name="Normal 3 20 2" xfId="25650" xr:uid="{00000000-0005-0000-0000-000046600000}"/>
    <cellStyle name="Normal 3 21" xfId="25651" xr:uid="{00000000-0005-0000-0000-000047600000}"/>
    <cellStyle name="Normal 3 21 2" xfId="25652" xr:uid="{00000000-0005-0000-0000-000048600000}"/>
    <cellStyle name="Normal 3 22" xfId="25653" xr:uid="{00000000-0005-0000-0000-000049600000}"/>
    <cellStyle name="Normal 3 22 2" xfId="25654" xr:uid="{00000000-0005-0000-0000-00004A600000}"/>
    <cellStyle name="Normal 3 23" xfId="25655" xr:uid="{00000000-0005-0000-0000-00004B600000}"/>
    <cellStyle name="Normal 3 23 2" xfId="25656" xr:uid="{00000000-0005-0000-0000-00004C600000}"/>
    <cellStyle name="Normal 3 24" xfId="25657" xr:uid="{00000000-0005-0000-0000-00004D600000}"/>
    <cellStyle name="Normal 3 24 2" xfId="25658" xr:uid="{00000000-0005-0000-0000-00004E600000}"/>
    <cellStyle name="Normal 3 25" xfId="25659" xr:uid="{00000000-0005-0000-0000-00004F600000}"/>
    <cellStyle name="Normal 3 25 2" xfId="25660" xr:uid="{00000000-0005-0000-0000-000050600000}"/>
    <cellStyle name="Normal 3 26" xfId="25661" xr:uid="{00000000-0005-0000-0000-000051600000}"/>
    <cellStyle name="Normal 3 26 2" xfId="25662" xr:uid="{00000000-0005-0000-0000-000052600000}"/>
    <cellStyle name="Normal 3 27" xfId="25663" xr:uid="{00000000-0005-0000-0000-000053600000}"/>
    <cellStyle name="Normal 3 28" xfId="25664" xr:uid="{00000000-0005-0000-0000-000054600000}"/>
    <cellStyle name="Normal 3 29" xfId="25665" xr:uid="{00000000-0005-0000-0000-000055600000}"/>
    <cellStyle name="Normal 3 3" xfId="1272" xr:uid="{00000000-0005-0000-0000-000056600000}"/>
    <cellStyle name="Normal 3 3 10" xfId="25666" xr:uid="{00000000-0005-0000-0000-000057600000}"/>
    <cellStyle name="Normal 3 3 10 2" xfId="25667" xr:uid="{00000000-0005-0000-0000-000058600000}"/>
    <cellStyle name="Normal 3 3 10 2 2" xfId="25668" xr:uid="{00000000-0005-0000-0000-000059600000}"/>
    <cellStyle name="Normal 3 3 10 2 2 2" xfId="25669" xr:uid="{00000000-0005-0000-0000-00005A600000}"/>
    <cellStyle name="Normal 3 3 10 2 2 2 2" xfId="25670" xr:uid="{00000000-0005-0000-0000-00005B600000}"/>
    <cellStyle name="Normal 3 3 10 2 2 2 2 2" xfId="25671" xr:uid="{00000000-0005-0000-0000-00005C600000}"/>
    <cellStyle name="Normal 3 3 10 2 2 2 3" xfId="25672" xr:uid="{00000000-0005-0000-0000-00005D600000}"/>
    <cellStyle name="Normal 3 3 10 2 2 3" xfId="25673" xr:uid="{00000000-0005-0000-0000-00005E600000}"/>
    <cellStyle name="Normal 3 3 10 2 2 3 2" xfId="25674" xr:uid="{00000000-0005-0000-0000-00005F600000}"/>
    <cellStyle name="Normal 3 3 10 2 2 4" xfId="25675" xr:uid="{00000000-0005-0000-0000-000060600000}"/>
    <cellStyle name="Normal 3 3 10 2 3" xfId="25676" xr:uid="{00000000-0005-0000-0000-000061600000}"/>
    <cellStyle name="Normal 3 3 10 2 3 2" xfId="25677" xr:uid="{00000000-0005-0000-0000-000062600000}"/>
    <cellStyle name="Normal 3 3 10 2 3 2 2" xfId="25678" xr:uid="{00000000-0005-0000-0000-000063600000}"/>
    <cellStyle name="Normal 3 3 10 2 3 3" xfId="25679" xr:uid="{00000000-0005-0000-0000-000064600000}"/>
    <cellStyle name="Normal 3 3 10 2 4" xfId="25680" xr:uid="{00000000-0005-0000-0000-000065600000}"/>
    <cellStyle name="Normal 3 3 10 2 4 2" xfId="25681" xr:uid="{00000000-0005-0000-0000-000066600000}"/>
    <cellStyle name="Normal 3 3 10 2 5" xfId="25682" xr:uid="{00000000-0005-0000-0000-000067600000}"/>
    <cellStyle name="Normal 3 3 10 3" xfId="25683" xr:uid="{00000000-0005-0000-0000-000068600000}"/>
    <cellStyle name="Normal 3 3 10 3 2" xfId="25684" xr:uid="{00000000-0005-0000-0000-000069600000}"/>
    <cellStyle name="Normal 3 3 10 3 2 2" xfId="25685" xr:uid="{00000000-0005-0000-0000-00006A600000}"/>
    <cellStyle name="Normal 3 3 10 3 2 2 2" xfId="25686" xr:uid="{00000000-0005-0000-0000-00006B600000}"/>
    <cellStyle name="Normal 3 3 10 3 2 3" xfId="25687" xr:uid="{00000000-0005-0000-0000-00006C600000}"/>
    <cellStyle name="Normal 3 3 10 3 3" xfId="25688" xr:uid="{00000000-0005-0000-0000-00006D600000}"/>
    <cellStyle name="Normal 3 3 10 3 3 2" xfId="25689" xr:uid="{00000000-0005-0000-0000-00006E600000}"/>
    <cellStyle name="Normal 3 3 10 3 4" xfId="25690" xr:uid="{00000000-0005-0000-0000-00006F600000}"/>
    <cellStyle name="Normal 3 3 10 4" xfId="25691" xr:uid="{00000000-0005-0000-0000-000070600000}"/>
    <cellStyle name="Normal 3 3 10 4 2" xfId="25692" xr:uid="{00000000-0005-0000-0000-000071600000}"/>
    <cellStyle name="Normal 3 3 10 4 2 2" xfId="25693" xr:uid="{00000000-0005-0000-0000-000072600000}"/>
    <cellStyle name="Normal 3 3 10 4 2 2 2" xfId="25694" xr:uid="{00000000-0005-0000-0000-000073600000}"/>
    <cellStyle name="Normal 3 3 10 4 2 3" xfId="25695" xr:uid="{00000000-0005-0000-0000-000074600000}"/>
    <cellStyle name="Normal 3 3 10 4 3" xfId="25696" xr:uid="{00000000-0005-0000-0000-000075600000}"/>
    <cellStyle name="Normal 3 3 10 4 3 2" xfId="25697" xr:uid="{00000000-0005-0000-0000-000076600000}"/>
    <cellStyle name="Normal 3 3 10 4 4" xfId="25698" xr:uid="{00000000-0005-0000-0000-000077600000}"/>
    <cellStyle name="Normal 3 3 10 5" xfId="25699" xr:uid="{00000000-0005-0000-0000-000078600000}"/>
    <cellStyle name="Normal 3 3 10 5 2" xfId="25700" xr:uid="{00000000-0005-0000-0000-000079600000}"/>
    <cellStyle name="Normal 3 3 10 5 2 2" xfId="25701" xr:uid="{00000000-0005-0000-0000-00007A600000}"/>
    <cellStyle name="Normal 3 3 10 5 3" xfId="25702" xr:uid="{00000000-0005-0000-0000-00007B600000}"/>
    <cellStyle name="Normal 3 3 10 6" xfId="25703" xr:uid="{00000000-0005-0000-0000-00007C600000}"/>
    <cellStyle name="Normal 3 3 10 6 2" xfId="25704" xr:uid="{00000000-0005-0000-0000-00007D600000}"/>
    <cellStyle name="Normal 3 3 10 7" xfId="25705" xr:uid="{00000000-0005-0000-0000-00007E600000}"/>
    <cellStyle name="Normal 3 3 10 7 2" xfId="25706" xr:uid="{00000000-0005-0000-0000-00007F600000}"/>
    <cellStyle name="Normal 3 3 10 8" xfId="25707" xr:uid="{00000000-0005-0000-0000-000080600000}"/>
    <cellStyle name="Normal 3 3 11" xfId="25708" xr:uid="{00000000-0005-0000-0000-000081600000}"/>
    <cellStyle name="Normal 3 3 11 2" xfId="25709" xr:uid="{00000000-0005-0000-0000-000082600000}"/>
    <cellStyle name="Normal 3 3 11 2 2" xfId="25710" xr:uid="{00000000-0005-0000-0000-000083600000}"/>
    <cellStyle name="Normal 3 3 11 2 2 2" xfId="25711" xr:uid="{00000000-0005-0000-0000-000084600000}"/>
    <cellStyle name="Normal 3 3 11 2 2 2 2" xfId="25712" xr:uid="{00000000-0005-0000-0000-000085600000}"/>
    <cellStyle name="Normal 3 3 11 2 2 2 2 2" xfId="25713" xr:uid="{00000000-0005-0000-0000-000086600000}"/>
    <cellStyle name="Normal 3 3 11 2 2 2 3" xfId="25714" xr:uid="{00000000-0005-0000-0000-000087600000}"/>
    <cellStyle name="Normal 3 3 11 2 2 3" xfId="25715" xr:uid="{00000000-0005-0000-0000-000088600000}"/>
    <cellStyle name="Normal 3 3 11 2 2 3 2" xfId="25716" xr:uid="{00000000-0005-0000-0000-000089600000}"/>
    <cellStyle name="Normal 3 3 11 2 2 4" xfId="25717" xr:uid="{00000000-0005-0000-0000-00008A600000}"/>
    <cellStyle name="Normal 3 3 11 2 3" xfId="25718" xr:uid="{00000000-0005-0000-0000-00008B600000}"/>
    <cellStyle name="Normal 3 3 11 2 3 2" xfId="25719" xr:uid="{00000000-0005-0000-0000-00008C600000}"/>
    <cellStyle name="Normal 3 3 11 2 3 2 2" xfId="25720" xr:uid="{00000000-0005-0000-0000-00008D600000}"/>
    <cellStyle name="Normal 3 3 11 2 3 3" xfId="25721" xr:uid="{00000000-0005-0000-0000-00008E600000}"/>
    <cellStyle name="Normal 3 3 11 2 4" xfId="25722" xr:uid="{00000000-0005-0000-0000-00008F600000}"/>
    <cellStyle name="Normal 3 3 11 2 4 2" xfId="25723" xr:uid="{00000000-0005-0000-0000-000090600000}"/>
    <cellStyle name="Normal 3 3 11 2 5" xfId="25724" xr:uid="{00000000-0005-0000-0000-000091600000}"/>
    <cellStyle name="Normal 3 3 11 3" xfId="25725" xr:uid="{00000000-0005-0000-0000-000092600000}"/>
    <cellStyle name="Normal 3 3 11 3 2" xfId="25726" xr:uid="{00000000-0005-0000-0000-000093600000}"/>
    <cellStyle name="Normal 3 3 11 3 2 2" xfId="25727" xr:uid="{00000000-0005-0000-0000-000094600000}"/>
    <cellStyle name="Normal 3 3 11 3 2 2 2" xfId="25728" xr:uid="{00000000-0005-0000-0000-000095600000}"/>
    <cellStyle name="Normal 3 3 11 3 2 3" xfId="25729" xr:uid="{00000000-0005-0000-0000-000096600000}"/>
    <cellStyle name="Normal 3 3 11 3 3" xfId="25730" xr:uid="{00000000-0005-0000-0000-000097600000}"/>
    <cellStyle name="Normal 3 3 11 3 3 2" xfId="25731" xr:uid="{00000000-0005-0000-0000-000098600000}"/>
    <cellStyle name="Normal 3 3 11 3 4" xfId="25732" xr:uid="{00000000-0005-0000-0000-000099600000}"/>
    <cellStyle name="Normal 3 3 11 4" xfId="25733" xr:uid="{00000000-0005-0000-0000-00009A600000}"/>
    <cellStyle name="Normal 3 3 11 4 2" xfId="25734" xr:uid="{00000000-0005-0000-0000-00009B600000}"/>
    <cellStyle name="Normal 3 3 11 4 2 2" xfId="25735" xr:uid="{00000000-0005-0000-0000-00009C600000}"/>
    <cellStyle name="Normal 3 3 11 4 3" xfId="25736" xr:uid="{00000000-0005-0000-0000-00009D600000}"/>
    <cellStyle name="Normal 3 3 11 5" xfId="25737" xr:uid="{00000000-0005-0000-0000-00009E600000}"/>
    <cellStyle name="Normal 3 3 11 5 2" xfId="25738" xr:uid="{00000000-0005-0000-0000-00009F600000}"/>
    <cellStyle name="Normal 3 3 11 6" xfId="25739" xr:uid="{00000000-0005-0000-0000-0000A0600000}"/>
    <cellStyle name="Normal 3 3 12" xfId="25740" xr:uid="{00000000-0005-0000-0000-0000A1600000}"/>
    <cellStyle name="Normal 3 3 12 2" xfId="25741" xr:uid="{00000000-0005-0000-0000-0000A2600000}"/>
    <cellStyle name="Normal 3 3 12 2 2" xfId="25742" xr:uid="{00000000-0005-0000-0000-0000A3600000}"/>
    <cellStyle name="Normal 3 3 12 2 2 2" xfId="25743" xr:uid="{00000000-0005-0000-0000-0000A4600000}"/>
    <cellStyle name="Normal 3 3 12 2 2 2 2" xfId="25744" xr:uid="{00000000-0005-0000-0000-0000A5600000}"/>
    <cellStyle name="Normal 3 3 12 2 2 2 2 2" xfId="25745" xr:uid="{00000000-0005-0000-0000-0000A6600000}"/>
    <cellStyle name="Normal 3 3 12 2 2 2 3" xfId="25746" xr:uid="{00000000-0005-0000-0000-0000A7600000}"/>
    <cellStyle name="Normal 3 3 12 2 2 3" xfId="25747" xr:uid="{00000000-0005-0000-0000-0000A8600000}"/>
    <cellStyle name="Normal 3 3 12 2 2 3 2" xfId="25748" xr:uid="{00000000-0005-0000-0000-0000A9600000}"/>
    <cellStyle name="Normal 3 3 12 2 2 4" xfId="25749" xr:uid="{00000000-0005-0000-0000-0000AA600000}"/>
    <cellStyle name="Normal 3 3 12 2 3" xfId="25750" xr:uid="{00000000-0005-0000-0000-0000AB600000}"/>
    <cellStyle name="Normal 3 3 12 2 3 2" xfId="25751" xr:uid="{00000000-0005-0000-0000-0000AC600000}"/>
    <cellStyle name="Normal 3 3 12 2 3 2 2" xfId="25752" xr:uid="{00000000-0005-0000-0000-0000AD600000}"/>
    <cellStyle name="Normal 3 3 12 2 3 3" xfId="25753" xr:uid="{00000000-0005-0000-0000-0000AE600000}"/>
    <cellStyle name="Normal 3 3 12 2 4" xfId="25754" xr:uid="{00000000-0005-0000-0000-0000AF600000}"/>
    <cellStyle name="Normal 3 3 12 2 4 2" xfId="25755" xr:uid="{00000000-0005-0000-0000-0000B0600000}"/>
    <cellStyle name="Normal 3 3 12 2 5" xfId="25756" xr:uid="{00000000-0005-0000-0000-0000B1600000}"/>
    <cellStyle name="Normal 3 3 12 3" xfId="25757" xr:uid="{00000000-0005-0000-0000-0000B2600000}"/>
    <cellStyle name="Normal 3 3 12 3 2" xfId="25758" xr:uid="{00000000-0005-0000-0000-0000B3600000}"/>
    <cellStyle name="Normal 3 3 12 3 2 2" xfId="25759" xr:uid="{00000000-0005-0000-0000-0000B4600000}"/>
    <cellStyle name="Normal 3 3 12 3 2 2 2" xfId="25760" xr:uid="{00000000-0005-0000-0000-0000B5600000}"/>
    <cellStyle name="Normal 3 3 12 3 2 3" xfId="25761" xr:uid="{00000000-0005-0000-0000-0000B6600000}"/>
    <cellStyle name="Normal 3 3 12 3 3" xfId="25762" xr:uid="{00000000-0005-0000-0000-0000B7600000}"/>
    <cellStyle name="Normal 3 3 12 3 3 2" xfId="25763" xr:uid="{00000000-0005-0000-0000-0000B8600000}"/>
    <cellStyle name="Normal 3 3 12 3 4" xfId="25764" xr:uid="{00000000-0005-0000-0000-0000B9600000}"/>
    <cellStyle name="Normal 3 3 12 4" xfId="25765" xr:uid="{00000000-0005-0000-0000-0000BA600000}"/>
    <cellStyle name="Normal 3 3 12 4 2" xfId="25766" xr:uid="{00000000-0005-0000-0000-0000BB600000}"/>
    <cellStyle name="Normal 3 3 12 4 2 2" xfId="25767" xr:uid="{00000000-0005-0000-0000-0000BC600000}"/>
    <cellStyle name="Normal 3 3 12 4 3" xfId="25768" xr:uid="{00000000-0005-0000-0000-0000BD600000}"/>
    <cellStyle name="Normal 3 3 12 5" xfId="25769" xr:uid="{00000000-0005-0000-0000-0000BE600000}"/>
    <cellStyle name="Normal 3 3 12 5 2" xfId="25770" xr:uid="{00000000-0005-0000-0000-0000BF600000}"/>
    <cellStyle name="Normal 3 3 12 6" xfId="25771" xr:uid="{00000000-0005-0000-0000-0000C0600000}"/>
    <cellStyle name="Normal 3 3 13" xfId="25772" xr:uid="{00000000-0005-0000-0000-0000C1600000}"/>
    <cellStyle name="Normal 3 3 13 2" xfId="25773" xr:uid="{00000000-0005-0000-0000-0000C2600000}"/>
    <cellStyle name="Normal 3 3 13 2 2" xfId="25774" xr:uid="{00000000-0005-0000-0000-0000C3600000}"/>
    <cellStyle name="Normal 3 3 13 2 2 2" xfId="25775" xr:uid="{00000000-0005-0000-0000-0000C4600000}"/>
    <cellStyle name="Normal 3 3 13 2 2 2 2" xfId="25776" xr:uid="{00000000-0005-0000-0000-0000C5600000}"/>
    <cellStyle name="Normal 3 3 13 2 2 3" xfId="25777" xr:uid="{00000000-0005-0000-0000-0000C6600000}"/>
    <cellStyle name="Normal 3 3 13 2 3" xfId="25778" xr:uid="{00000000-0005-0000-0000-0000C7600000}"/>
    <cellStyle name="Normal 3 3 13 2 3 2" xfId="25779" xr:uid="{00000000-0005-0000-0000-0000C8600000}"/>
    <cellStyle name="Normal 3 3 13 2 4" xfId="25780" xr:uid="{00000000-0005-0000-0000-0000C9600000}"/>
    <cellStyle name="Normal 3 3 13 3" xfId="25781" xr:uid="{00000000-0005-0000-0000-0000CA600000}"/>
    <cellStyle name="Normal 3 3 13 3 2" xfId="25782" xr:uid="{00000000-0005-0000-0000-0000CB600000}"/>
    <cellStyle name="Normal 3 3 13 3 2 2" xfId="25783" xr:uid="{00000000-0005-0000-0000-0000CC600000}"/>
    <cellStyle name="Normal 3 3 13 3 3" xfId="25784" xr:uid="{00000000-0005-0000-0000-0000CD600000}"/>
    <cellStyle name="Normal 3 3 13 4" xfId="25785" xr:uid="{00000000-0005-0000-0000-0000CE600000}"/>
    <cellStyle name="Normal 3 3 13 4 2" xfId="25786" xr:uid="{00000000-0005-0000-0000-0000CF600000}"/>
    <cellStyle name="Normal 3 3 13 5" xfId="25787" xr:uid="{00000000-0005-0000-0000-0000D0600000}"/>
    <cellStyle name="Normal 3 3 14" xfId="25788" xr:uid="{00000000-0005-0000-0000-0000D1600000}"/>
    <cellStyle name="Normal 3 3 14 2" xfId="25789" xr:uid="{00000000-0005-0000-0000-0000D2600000}"/>
    <cellStyle name="Normal 3 3 14 2 2" xfId="25790" xr:uid="{00000000-0005-0000-0000-0000D3600000}"/>
    <cellStyle name="Normal 3 3 14 2 2 2" xfId="25791" xr:uid="{00000000-0005-0000-0000-0000D4600000}"/>
    <cellStyle name="Normal 3 3 14 2 3" xfId="25792" xr:uid="{00000000-0005-0000-0000-0000D5600000}"/>
    <cellStyle name="Normal 3 3 14 3" xfId="25793" xr:uid="{00000000-0005-0000-0000-0000D6600000}"/>
    <cellStyle name="Normal 3 3 14 3 2" xfId="25794" xr:uid="{00000000-0005-0000-0000-0000D7600000}"/>
    <cellStyle name="Normal 3 3 14 4" xfId="25795" xr:uid="{00000000-0005-0000-0000-0000D8600000}"/>
    <cellStyle name="Normal 3 3 15" xfId="25796" xr:uid="{00000000-0005-0000-0000-0000D9600000}"/>
    <cellStyle name="Normal 3 3 15 2" xfId="25797" xr:uid="{00000000-0005-0000-0000-0000DA600000}"/>
    <cellStyle name="Normal 3 3 15 2 2" xfId="25798" xr:uid="{00000000-0005-0000-0000-0000DB600000}"/>
    <cellStyle name="Normal 3 3 15 2 2 2" xfId="25799" xr:uid="{00000000-0005-0000-0000-0000DC600000}"/>
    <cellStyle name="Normal 3 3 15 2 3" xfId="25800" xr:uid="{00000000-0005-0000-0000-0000DD600000}"/>
    <cellStyle name="Normal 3 3 15 3" xfId="25801" xr:uid="{00000000-0005-0000-0000-0000DE600000}"/>
    <cellStyle name="Normal 3 3 15 3 2" xfId="25802" xr:uid="{00000000-0005-0000-0000-0000DF600000}"/>
    <cellStyle name="Normal 3 3 15 4" xfId="25803" xr:uid="{00000000-0005-0000-0000-0000E0600000}"/>
    <cellStyle name="Normal 3 3 16" xfId="25804" xr:uid="{00000000-0005-0000-0000-0000E1600000}"/>
    <cellStyle name="Normal 3 3 16 2" xfId="25805" xr:uid="{00000000-0005-0000-0000-0000E2600000}"/>
    <cellStyle name="Normal 3 3 16 2 2" xfId="25806" xr:uid="{00000000-0005-0000-0000-0000E3600000}"/>
    <cellStyle name="Normal 3 3 16 2 2 2" xfId="25807" xr:uid="{00000000-0005-0000-0000-0000E4600000}"/>
    <cellStyle name="Normal 3 3 16 2 3" xfId="25808" xr:uid="{00000000-0005-0000-0000-0000E5600000}"/>
    <cellStyle name="Normal 3 3 16 3" xfId="25809" xr:uid="{00000000-0005-0000-0000-0000E6600000}"/>
    <cellStyle name="Normal 3 3 16 3 2" xfId="25810" xr:uid="{00000000-0005-0000-0000-0000E7600000}"/>
    <cellStyle name="Normal 3 3 16 4" xfId="25811" xr:uid="{00000000-0005-0000-0000-0000E8600000}"/>
    <cellStyle name="Normal 3 3 17" xfId="25812" xr:uid="{00000000-0005-0000-0000-0000E9600000}"/>
    <cellStyle name="Normal 3 3 17 2" xfId="25813" xr:uid="{00000000-0005-0000-0000-0000EA600000}"/>
    <cellStyle name="Normal 3 3 17 2 2" xfId="25814" xr:uid="{00000000-0005-0000-0000-0000EB600000}"/>
    <cellStyle name="Normal 3 3 17 3" xfId="25815" xr:uid="{00000000-0005-0000-0000-0000EC600000}"/>
    <cellStyle name="Normal 3 3 18" xfId="25816" xr:uid="{00000000-0005-0000-0000-0000ED600000}"/>
    <cellStyle name="Normal 3 3 18 2" xfId="25817" xr:uid="{00000000-0005-0000-0000-0000EE600000}"/>
    <cellStyle name="Normal 3 3 19" xfId="25818" xr:uid="{00000000-0005-0000-0000-0000EF600000}"/>
    <cellStyle name="Normal 3 3 19 2" xfId="25819" xr:uid="{00000000-0005-0000-0000-0000F0600000}"/>
    <cellStyle name="Normal 3 3 2" xfId="1273" xr:uid="{00000000-0005-0000-0000-0000F1600000}"/>
    <cellStyle name="Normal 3 3 2 10" xfId="25820" xr:uid="{00000000-0005-0000-0000-0000F2600000}"/>
    <cellStyle name="Normal 3 3 2 10 2" xfId="25821" xr:uid="{00000000-0005-0000-0000-0000F3600000}"/>
    <cellStyle name="Normal 3 3 2 10 2 2" xfId="25822" xr:uid="{00000000-0005-0000-0000-0000F4600000}"/>
    <cellStyle name="Normal 3 3 2 10 2 2 2" xfId="25823" xr:uid="{00000000-0005-0000-0000-0000F5600000}"/>
    <cellStyle name="Normal 3 3 2 10 2 2 2 2" xfId="25824" xr:uid="{00000000-0005-0000-0000-0000F6600000}"/>
    <cellStyle name="Normal 3 3 2 10 2 2 2 2 2" xfId="25825" xr:uid="{00000000-0005-0000-0000-0000F7600000}"/>
    <cellStyle name="Normal 3 3 2 10 2 2 2 3" xfId="25826" xr:uid="{00000000-0005-0000-0000-0000F8600000}"/>
    <cellStyle name="Normal 3 3 2 10 2 2 3" xfId="25827" xr:uid="{00000000-0005-0000-0000-0000F9600000}"/>
    <cellStyle name="Normal 3 3 2 10 2 2 3 2" xfId="25828" xr:uid="{00000000-0005-0000-0000-0000FA600000}"/>
    <cellStyle name="Normal 3 3 2 10 2 2 4" xfId="25829" xr:uid="{00000000-0005-0000-0000-0000FB600000}"/>
    <cellStyle name="Normal 3 3 2 10 2 3" xfId="25830" xr:uid="{00000000-0005-0000-0000-0000FC600000}"/>
    <cellStyle name="Normal 3 3 2 10 2 3 2" xfId="25831" xr:uid="{00000000-0005-0000-0000-0000FD600000}"/>
    <cellStyle name="Normal 3 3 2 10 2 3 2 2" xfId="25832" xr:uid="{00000000-0005-0000-0000-0000FE600000}"/>
    <cellStyle name="Normal 3 3 2 10 2 3 3" xfId="25833" xr:uid="{00000000-0005-0000-0000-0000FF600000}"/>
    <cellStyle name="Normal 3 3 2 10 2 4" xfId="25834" xr:uid="{00000000-0005-0000-0000-000000610000}"/>
    <cellStyle name="Normal 3 3 2 10 2 4 2" xfId="25835" xr:uid="{00000000-0005-0000-0000-000001610000}"/>
    <cellStyle name="Normal 3 3 2 10 2 5" xfId="25836" xr:uid="{00000000-0005-0000-0000-000002610000}"/>
    <cellStyle name="Normal 3 3 2 10 3" xfId="25837" xr:uid="{00000000-0005-0000-0000-000003610000}"/>
    <cellStyle name="Normal 3 3 2 10 3 2" xfId="25838" xr:uid="{00000000-0005-0000-0000-000004610000}"/>
    <cellStyle name="Normal 3 3 2 10 3 2 2" xfId="25839" xr:uid="{00000000-0005-0000-0000-000005610000}"/>
    <cellStyle name="Normal 3 3 2 10 3 2 2 2" xfId="25840" xr:uid="{00000000-0005-0000-0000-000006610000}"/>
    <cellStyle name="Normal 3 3 2 10 3 2 3" xfId="25841" xr:uid="{00000000-0005-0000-0000-000007610000}"/>
    <cellStyle name="Normal 3 3 2 10 3 3" xfId="25842" xr:uid="{00000000-0005-0000-0000-000008610000}"/>
    <cellStyle name="Normal 3 3 2 10 3 3 2" xfId="25843" xr:uid="{00000000-0005-0000-0000-000009610000}"/>
    <cellStyle name="Normal 3 3 2 10 3 4" xfId="25844" xr:uid="{00000000-0005-0000-0000-00000A610000}"/>
    <cellStyle name="Normal 3 3 2 10 4" xfId="25845" xr:uid="{00000000-0005-0000-0000-00000B610000}"/>
    <cellStyle name="Normal 3 3 2 10 4 2" xfId="25846" xr:uid="{00000000-0005-0000-0000-00000C610000}"/>
    <cellStyle name="Normal 3 3 2 10 4 2 2" xfId="25847" xr:uid="{00000000-0005-0000-0000-00000D610000}"/>
    <cellStyle name="Normal 3 3 2 10 4 3" xfId="25848" xr:uid="{00000000-0005-0000-0000-00000E610000}"/>
    <cellStyle name="Normal 3 3 2 10 5" xfId="25849" xr:uid="{00000000-0005-0000-0000-00000F610000}"/>
    <cellStyle name="Normal 3 3 2 10 5 2" xfId="25850" xr:uid="{00000000-0005-0000-0000-000010610000}"/>
    <cellStyle name="Normal 3 3 2 10 6" xfId="25851" xr:uid="{00000000-0005-0000-0000-000011610000}"/>
    <cellStyle name="Normal 3 3 2 11" xfId="25852" xr:uid="{00000000-0005-0000-0000-000012610000}"/>
    <cellStyle name="Normal 3 3 2 11 2" xfId="25853" xr:uid="{00000000-0005-0000-0000-000013610000}"/>
    <cellStyle name="Normal 3 3 2 11 2 2" xfId="25854" xr:uid="{00000000-0005-0000-0000-000014610000}"/>
    <cellStyle name="Normal 3 3 2 11 2 2 2" xfId="25855" xr:uid="{00000000-0005-0000-0000-000015610000}"/>
    <cellStyle name="Normal 3 3 2 11 2 2 2 2" xfId="25856" xr:uid="{00000000-0005-0000-0000-000016610000}"/>
    <cellStyle name="Normal 3 3 2 11 2 2 2 2 2" xfId="25857" xr:uid="{00000000-0005-0000-0000-000017610000}"/>
    <cellStyle name="Normal 3 3 2 11 2 2 2 3" xfId="25858" xr:uid="{00000000-0005-0000-0000-000018610000}"/>
    <cellStyle name="Normal 3 3 2 11 2 2 3" xfId="25859" xr:uid="{00000000-0005-0000-0000-000019610000}"/>
    <cellStyle name="Normal 3 3 2 11 2 2 3 2" xfId="25860" xr:uid="{00000000-0005-0000-0000-00001A610000}"/>
    <cellStyle name="Normal 3 3 2 11 2 2 4" xfId="25861" xr:uid="{00000000-0005-0000-0000-00001B610000}"/>
    <cellStyle name="Normal 3 3 2 11 2 3" xfId="25862" xr:uid="{00000000-0005-0000-0000-00001C610000}"/>
    <cellStyle name="Normal 3 3 2 11 2 3 2" xfId="25863" xr:uid="{00000000-0005-0000-0000-00001D610000}"/>
    <cellStyle name="Normal 3 3 2 11 2 3 2 2" xfId="25864" xr:uid="{00000000-0005-0000-0000-00001E610000}"/>
    <cellStyle name="Normal 3 3 2 11 2 3 3" xfId="25865" xr:uid="{00000000-0005-0000-0000-00001F610000}"/>
    <cellStyle name="Normal 3 3 2 11 2 4" xfId="25866" xr:uid="{00000000-0005-0000-0000-000020610000}"/>
    <cellStyle name="Normal 3 3 2 11 2 4 2" xfId="25867" xr:uid="{00000000-0005-0000-0000-000021610000}"/>
    <cellStyle name="Normal 3 3 2 11 2 5" xfId="25868" xr:uid="{00000000-0005-0000-0000-000022610000}"/>
    <cellStyle name="Normal 3 3 2 11 3" xfId="25869" xr:uid="{00000000-0005-0000-0000-000023610000}"/>
    <cellStyle name="Normal 3 3 2 11 3 2" xfId="25870" xr:uid="{00000000-0005-0000-0000-000024610000}"/>
    <cellStyle name="Normal 3 3 2 11 3 2 2" xfId="25871" xr:uid="{00000000-0005-0000-0000-000025610000}"/>
    <cellStyle name="Normal 3 3 2 11 3 2 2 2" xfId="25872" xr:uid="{00000000-0005-0000-0000-000026610000}"/>
    <cellStyle name="Normal 3 3 2 11 3 2 3" xfId="25873" xr:uid="{00000000-0005-0000-0000-000027610000}"/>
    <cellStyle name="Normal 3 3 2 11 3 3" xfId="25874" xr:uid="{00000000-0005-0000-0000-000028610000}"/>
    <cellStyle name="Normal 3 3 2 11 3 3 2" xfId="25875" xr:uid="{00000000-0005-0000-0000-000029610000}"/>
    <cellStyle name="Normal 3 3 2 11 3 4" xfId="25876" xr:uid="{00000000-0005-0000-0000-00002A610000}"/>
    <cellStyle name="Normal 3 3 2 11 4" xfId="25877" xr:uid="{00000000-0005-0000-0000-00002B610000}"/>
    <cellStyle name="Normal 3 3 2 11 4 2" xfId="25878" xr:uid="{00000000-0005-0000-0000-00002C610000}"/>
    <cellStyle name="Normal 3 3 2 11 4 2 2" xfId="25879" xr:uid="{00000000-0005-0000-0000-00002D610000}"/>
    <cellStyle name="Normal 3 3 2 11 4 3" xfId="25880" xr:uid="{00000000-0005-0000-0000-00002E610000}"/>
    <cellStyle name="Normal 3 3 2 11 5" xfId="25881" xr:uid="{00000000-0005-0000-0000-00002F610000}"/>
    <cellStyle name="Normal 3 3 2 11 5 2" xfId="25882" xr:uid="{00000000-0005-0000-0000-000030610000}"/>
    <cellStyle name="Normal 3 3 2 11 6" xfId="25883" xr:uid="{00000000-0005-0000-0000-000031610000}"/>
    <cellStyle name="Normal 3 3 2 12" xfId="25884" xr:uid="{00000000-0005-0000-0000-000032610000}"/>
    <cellStyle name="Normal 3 3 2 12 2" xfId="25885" xr:uid="{00000000-0005-0000-0000-000033610000}"/>
    <cellStyle name="Normal 3 3 2 12 2 2" xfId="25886" xr:uid="{00000000-0005-0000-0000-000034610000}"/>
    <cellStyle name="Normal 3 3 2 12 2 2 2" xfId="25887" xr:uid="{00000000-0005-0000-0000-000035610000}"/>
    <cellStyle name="Normal 3 3 2 12 2 2 2 2" xfId="25888" xr:uid="{00000000-0005-0000-0000-000036610000}"/>
    <cellStyle name="Normal 3 3 2 12 2 2 3" xfId="25889" xr:uid="{00000000-0005-0000-0000-000037610000}"/>
    <cellStyle name="Normal 3 3 2 12 2 3" xfId="25890" xr:uid="{00000000-0005-0000-0000-000038610000}"/>
    <cellStyle name="Normal 3 3 2 12 2 3 2" xfId="25891" xr:uid="{00000000-0005-0000-0000-000039610000}"/>
    <cellStyle name="Normal 3 3 2 12 2 4" xfId="25892" xr:uid="{00000000-0005-0000-0000-00003A610000}"/>
    <cellStyle name="Normal 3 3 2 12 3" xfId="25893" xr:uid="{00000000-0005-0000-0000-00003B610000}"/>
    <cellStyle name="Normal 3 3 2 12 3 2" xfId="25894" xr:uid="{00000000-0005-0000-0000-00003C610000}"/>
    <cellStyle name="Normal 3 3 2 12 3 2 2" xfId="25895" xr:uid="{00000000-0005-0000-0000-00003D610000}"/>
    <cellStyle name="Normal 3 3 2 12 3 3" xfId="25896" xr:uid="{00000000-0005-0000-0000-00003E610000}"/>
    <cellStyle name="Normal 3 3 2 12 4" xfId="25897" xr:uid="{00000000-0005-0000-0000-00003F610000}"/>
    <cellStyle name="Normal 3 3 2 12 4 2" xfId="25898" xr:uid="{00000000-0005-0000-0000-000040610000}"/>
    <cellStyle name="Normal 3 3 2 12 5" xfId="25899" xr:uid="{00000000-0005-0000-0000-000041610000}"/>
    <cellStyle name="Normal 3 3 2 13" xfId="25900" xr:uid="{00000000-0005-0000-0000-000042610000}"/>
    <cellStyle name="Normal 3 3 2 13 2" xfId="25901" xr:uid="{00000000-0005-0000-0000-000043610000}"/>
    <cellStyle name="Normal 3 3 2 13 2 2" xfId="25902" xr:uid="{00000000-0005-0000-0000-000044610000}"/>
    <cellStyle name="Normal 3 3 2 13 2 2 2" xfId="25903" xr:uid="{00000000-0005-0000-0000-000045610000}"/>
    <cellStyle name="Normal 3 3 2 13 2 3" xfId="25904" xr:uid="{00000000-0005-0000-0000-000046610000}"/>
    <cellStyle name="Normal 3 3 2 13 3" xfId="25905" xr:uid="{00000000-0005-0000-0000-000047610000}"/>
    <cellStyle name="Normal 3 3 2 13 3 2" xfId="25906" xr:uid="{00000000-0005-0000-0000-000048610000}"/>
    <cellStyle name="Normal 3 3 2 13 4" xfId="25907" xr:uid="{00000000-0005-0000-0000-000049610000}"/>
    <cellStyle name="Normal 3 3 2 14" xfId="25908" xr:uid="{00000000-0005-0000-0000-00004A610000}"/>
    <cellStyle name="Normal 3 3 2 14 2" xfId="25909" xr:uid="{00000000-0005-0000-0000-00004B610000}"/>
    <cellStyle name="Normal 3 3 2 14 2 2" xfId="25910" xr:uid="{00000000-0005-0000-0000-00004C610000}"/>
    <cellStyle name="Normal 3 3 2 14 2 2 2" xfId="25911" xr:uid="{00000000-0005-0000-0000-00004D610000}"/>
    <cellStyle name="Normal 3 3 2 14 2 3" xfId="25912" xr:uid="{00000000-0005-0000-0000-00004E610000}"/>
    <cellStyle name="Normal 3 3 2 14 3" xfId="25913" xr:uid="{00000000-0005-0000-0000-00004F610000}"/>
    <cellStyle name="Normal 3 3 2 14 3 2" xfId="25914" xr:uid="{00000000-0005-0000-0000-000050610000}"/>
    <cellStyle name="Normal 3 3 2 14 4" xfId="25915" xr:uid="{00000000-0005-0000-0000-000051610000}"/>
    <cellStyle name="Normal 3 3 2 15" xfId="25916" xr:uid="{00000000-0005-0000-0000-000052610000}"/>
    <cellStyle name="Normal 3 3 2 15 2" xfId="25917" xr:uid="{00000000-0005-0000-0000-000053610000}"/>
    <cellStyle name="Normal 3 3 2 15 2 2" xfId="25918" xr:uid="{00000000-0005-0000-0000-000054610000}"/>
    <cellStyle name="Normal 3 3 2 15 2 2 2" xfId="25919" xr:uid="{00000000-0005-0000-0000-000055610000}"/>
    <cellStyle name="Normal 3 3 2 15 2 3" xfId="25920" xr:uid="{00000000-0005-0000-0000-000056610000}"/>
    <cellStyle name="Normal 3 3 2 15 3" xfId="25921" xr:uid="{00000000-0005-0000-0000-000057610000}"/>
    <cellStyle name="Normal 3 3 2 15 3 2" xfId="25922" xr:uid="{00000000-0005-0000-0000-000058610000}"/>
    <cellStyle name="Normal 3 3 2 15 4" xfId="25923" xr:uid="{00000000-0005-0000-0000-000059610000}"/>
    <cellStyle name="Normal 3 3 2 16" xfId="25924" xr:uid="{00000000-0005-0000-0000-00005A610000}"/>
    <cellStyle name="Normal 3 3 2 16 2" xfId="25925" xr:uid="{00000000-0005-0000-0000-00005B610000}"/>
    <cellStyle name="Normal 3 3 2 16 2 2" xfId="25926" xr:uid="{00000000-0005-0000-0000-00005C610000}"/>
    <cellStyle name="Normal 3 3 2 16 3" xfId="25927" xr:uid="{00000000-0005-0000-0000-00005D610000}"/>
    <cellStyle name="Normal 3 3 2 17" xfId="25928" xr:uid="{00000000-0005-0000-0000-00005E610000}"/>
    <cellStyle name="Normal 3 3 2 17 2" xfId="25929" xr:uid="{00000000-0005-0000-0000-00005F610000}"/>
    <cellStyle name="Normal 3 3 2 18" xfId="25930" xr:uid="{00000000-0005-0000-0000-000060610000}"/>
    <cellStyle name="Normal 3 3 2 18 2" xfId="25931" xr:uid="{00000000-0005-0000-0000-000061610000}"/>
    <cellStyle name="Normal 3 3 2 19" xfId="25932" xr:uid="{00000000-0005-0000-0000-000062610000}"/>
    <cellStyle name="Normal 3 3 2 2" xfId="1274" xr:uid="{00000000-0005-0000-0000-000063610000}"/>
    <cellStyle name="Normal 3 3 2 2 10" xfId="25933" xr:uid="{00000000-0005-0000-0000-000064610000}"/>
    <cellStyle name="Normal 3 3 2 2 10 2" xfId="25934" xr:uid="{00000000-0005-0000-0000-000065610000}"/>
    <cellStyle name="Normal 3 3 2 2 10 2 2" xfId="25935" xr:uid="{00000000-0005-0000-0000-000066610000}"/>
    <cellStyle name="Normal 3 3 2 2 10 2 2 2" xfId="25936" xr:uid="{00000000-0005-0000-0000-000067610000}"/>
    <cellStyle name="Normal 3 3 2 2 10 2 2 2 2" xfId="25937" xr:uid="{00000000-0005-0000-0000-000068610000}"/>
    <cellStyle name="Normal 3 3 2 2 10 2 2 2 2 2" xfId="25938" xr:uid="{00000000-0005-0000-0000-000069610000}"/>
    <cellStyle name="Normal 3 3 2 2 10 2 2 2 3" xfId="25939" xr:uid="{00000000-0005-0000-0000-00006A610000}"/>
    <cellStyle name="Normal 3 3 2 2 10 2 2 3" xfId="25940" xr:uid="{00000000-0005-0000-0000-00006B610000}"/>
    <cellStyle name="Normal 3 3 2 2 10 2 2 3 2" xfId="25941" xr:uid="{00000000-0005-0000-0000-00006C610000}"/>
    <cellStyle name="Normal 3 3 2 2 10 2 2 4" xfId="25942" xr:uid="{00000000-0005-0000-0000-00006D610000}"/>
    <cellStyle name="Normal 3 3 2 2 10 2 3" xfId="25943" xr:uid="{00000000-0005-0000-0000-00006E610000}"/>
    <cellStyle name="Normal 3 3 2 2 10 2 3 2" xfId="25944" xr:uid="{00000000-0005-0000-0000-00006F610000}"/>
    <cellStyle name="Normal 3 3 2 2 10 2 3 2 2" xfId="25945" xr:uid="{00000000-0005-0000-0000-000070610000}"/>
    <cellStyle name="Normal 3 3 2 2 10 2 3 3" xfId="25946" xr:uid="{00000000-0005-0000-0000-000071610000}"/>
    <cellStyle name="Normal 3 3 2 2 10 2 4" xfId="25947" xr:uid="{00000000-0005-0000-0000-000072610000}"/>
    <cellStyle name="Normal 3 3 2 2 10 2 4 2" xfId="25948" xr:uid="{00000000-0005-0000-0000-000073610000}"/>
    <cellStyle name="Normal 3 3 2 2 10 2 5" xfId="25949" xr:uid="{00000000-0005-0000-0000-000074610000}"/>
    <cellStyle name="Normal 3 3 2 2 10 3" xfId="25950" xr:uid="{00000000-0005-0000-0000-000075610000}"/>
    <cellStyle name="Normal 3 3 2 2 10 3 2" xfId="25951" xr:uid="{00000000-0005-0000-0000-000076610000}"/>
    <cellStyle name="Normal 3 3 2 2 10 3 2 2" xfId="25952" xr:uid="{00000000-0005-0000-0000-000077610000}"/>
    <cellStyle name="Normal 3 3 2 2 10 3 2 2 2" xfId="25953" xr:uid="{00000000-0005-0000-0000-000078610000}"/>
    <cellStyle name="Normal 3 3 2 2 10 3 2 3" xfId="25954" xr:uid="{00000000-0005-0000-0000-000079610000}"/>
    <cellStyle name="Normal 3 3 2 2 10 3 3" xfId="25955" xr:uid="{00000000-0005-0000-0000-00007A610000}"/>
    <cellStyle name="Normal 3 3 2 2 10 3 3 2" xfId="25956" xr:uid="{00000000-0005-0000-0000-00007B610000}"/>
    <cellStyle name="Normal 3 3 2 2 10 3 4" xfId="25957" xr:uid="{00000000-0005-0000-0000-00007C610000}"/>
    <cellStyle name="Normal 3 3 2 2 10 4" xfId="25958" xr:uid="{00000000-0005-0000-0000-00007D610000}"/>
    <cellStyle name="Normal 3 3 2 2 10 4 2" xfId="25959" xr:uid="{00000000-0005-0000-0000-00007E610000}"/>
    <cellStyle name="Normal 3 3 2 2 10 4 2 2" xfId="25960" xr:uid="{00000000-0005-0000-0000-00007F610000}"/>
    <cellStyle name="Normal 3 3 2 2 10 4 3" xfId="25961" xr:uid="{00000000-0005-0000-0000-000080610000}"/>
    <cellStyle name="Normal 3 3 2 2 10 5" xfId="25962" xr:uid="{00000000-0005-0000-0000-000081610000}"/>
    <cellStyle name="Normal 3 3 2 2 10 5 2" xfId="25963" xr:uid="{00000000-0005-0000-0000-000082610000}"/>
    <cellStyle name="Normal 3 3 2 2 10 6" xfId="25964" xr:uid="{00000000-0005-0000-0000-000083610000}"/>
    <cellStyle name="Normal 3 3 2 2 11" xfId="25965" xr:uid="{00000000-0005-0000-0000-000084610000}"/>
    <cellStyle name="Normal 3 3 2 2 11 2" xfId="25966" xr:uid="{00000000-0005-0000-0000-000085610000}"/>
    <cellStyle name="Normal 3 3 2 2 11 2 2" xfId="25967" xr:uid="{00000000-0005-0000-0000-000086610000}"/>
    <cellStyle name="Normal 3 3 2 2 11 2 2 2" xfId="25968" xr:uid="{00000000-0005-0000-0000-000087610000}"/>
    <cellStyle name="Normal 3 3 2 2 11 2 2 2 2" xfId="25969" xr:uid="{00000000-0005-0000-0000-000088610000}"/>
    <cellStyle name="Normal 3 3 2 2 11 2 2 3" xfId="25970" xr:uid="{00000000-0005-0000-0000-000089610000}"/>
    <cellStyle name="Normal 3 3 2 2 11 2 3" xfId="25971" xr:uid="{00000000-0005-0000-0000-00008A610000}"/>
    <cellStyle name="Normal 3 3 2 2 11 2 3 2" xfId="25972" xr:uid="{00000000-0005-0000-0000-00008B610000}"/>
    <cellStyle name="Normal 3 3 2 2 11 2 4" xfId="25973" xr:uid="{00000000-0005-0000-0000-00008C610000}"/>
    <cellStyle name="Normal 3 3 2 2 11 3" xfId="25974" xr:uid="{00000000-0005-0000-0000-00008D610000}"/>
    <cellStyle name="Normal 3 3 2 2 11 3 2" xfId="25975" xr:uid="{00000000-0005-0000-0000-00008E610000}"/>
    <cellStyle name="Normal 3 3 2 2 11 3 2 2" xfId="25976" xr:uid="{00000000-0005-0000-0000-00008F610000}"/>
    <cellStyle name="Normal 3 3 2 2 11 3 3" xfId="25977" xr:uid="{00000000-0005-0000-0000-000090610000}"/>
    <cellStyle name="Normal 3 3 2 2 11 4" xfId="25978" xr:uid="{00000000-0005-0000-0000-000091610000}"/>
    <cellStyle name="Normal 3 3 2 2 11 4 2" xfId="25979" xr:uid="{00000000-0005-0000-0000-000092610000}"/>
    <cellStyle name="Normal 3 3 2 2 11 5" xfId="25980" xr:uid="{00000000-0005-0000-0000-000093610000}"/>
    <cellStyle name="Normal 3 3 2 2 12" xfId="25981" xr:uid="{00000000-0005-0000-0000-000094610000}"/>
    <cellStyle name="Normal 3 3 2 2 12 2" xfId="25982" xr:uid="{00000000-0005-0000-0000-000095610000}"/>
    <cellStyle name="Normal 3 3 2 2 12 2 2" xfId="25983" xr:uid="{00000000-0005-0000-0000-000096610000}"/>
    <cellStyle name="Normal 3 3 2 2 12 2 2 2" xfId="25984" xr:uid="{00000000-0005-0000-0000-000097610000}"/>
    <cellStyle name="Normal 3 3 2 2 12 2 3" xfId="25985" xr:uid="{00000000-0005-0000-0000-000098610000}"/>
    <cellStyle name="Normal 3 3 2 2 12 3" xfId="25986" xr:uid="{00000000-0005-0000-0000-000099610000}"/>
    <cellStyle name="Normal 3 3 2 2 12 3 2" xfId="25987" xr:uid="{00000000-0005-0000-0000-00009A610000}"/>
    <cellStyle name="Normal 3 3 2 2 12 4" xfId="25988" xr:uid="{00000000-0005-0000-0000-00009B610000}"/>
    <cellStyle name="Normal 3 3 2 2 13" xfId="25989" xr:uid="{00000000-0005-0000-0000-00009C610000}"/>
    <cellStyle name="Normal 3 3 2 2 13 2" xfId="25990" xr:uid="{00000000-0005-0000-0000-00009D610000}"/>
    <cellStyle name="Normal 3 3 2 2 13 2 2" xfId="25991" xr:uid="{00000000-0005-0000-0000-00009E610000}"/>
    <cellStyle name="Normal 3 3 2 2 13 2 2 2" xfId="25992" xr:uid="{00000000-0005-0000-0000-00009F610000}"/>
    <cellStyle name="Normal 3 3 2 2 13 2 3" xfId="25993" xr:uid="{00000000-0005-0000-0000-0000A0610000}"/>
    <cellStyle name="Normal 3 3 2 2 13 3" xfId="25994" xr:uid="{00000000-0005-0000-0000-0000A1610000}"/>
    <cellStyle name="Normal 3 3 2 2 13 3 2" xfId="25995" xr:uid="{00000000-0005-0000-0000-0000A2610000}"/>
    <cellStyle name="Normal 3 3 2 2 13 4" xfId="25996" xr:uid="{00000000-0005-0000-0000-0000A3610000}"/>
    <cellStyle name="Normal 3 3 2 2 14" xfId="25997" xr:uid="{00000000-0005-0000-0000-0000A4610000}"/>
    <cellStyle name="Normal 3 3 2 2 14 2" xfId="25998" xr:uid="{00000000-0005-0000-0000-0000A5610000}"/>
    <cellStyle name="Normal 3 3 2 2 14 2 2" xfId="25999" xr:uid="{00000000-0005-0000-0000-0000A6610000}"/>
    <cellStyle name="Normal 3 3 2 2 14 2 2 2" xfId="26000" xr:uid="{00000000-0005-0000-0000-0000A7610000}"/>
    <cellStyle name="Normal 3 3 2 2 14 2 3" xfId="26001" xr:uid="{00000000-0005-0000-0000-0000A8610000}"/>
    <cellStyle name="Normal 3 3 2 2 14 3" xfId="26002" xr:uid="{00000000-0005-0000-0000-0000A9610000}"/>
    <cellStyle name="Normal 3 3 2 2 14 3 2" xfId="26003" xr:uid="{00000000-0005-0000-0000-0000AA610000}"/>
    <cellStyle name="Normal 3 3 2 2 14 4" xfId="26004" xr:uid="{00000000-0005-0000-0000-0000AB610000}"/>
    <cellStyle name="Normal 3 3 2 2 15" xfId="26005" xr:uid="{00000000-0005-0000-0000-0000AC610000}"/>
    <cellStyle name="Normal 3 3 2 2 15 2" xfId="26006" xr:uid="{00000000-0005-0000-0000-0000AD610000}"/>
    <cellStyle name="Normal 3 3 2 2 15 2 2" xfId="26007" xr:uid="{00000000-0005-0000-0000-0000AE610000}"/>
    <cellStyle name="Normal 3 3 2 2 15 3" xfId="26008" xr:uid="{00000000-0005-0000-0000-0000AF610000}"/>
    <cellStyle name="Normal 3 3 2 2 16" xfId="26009" xr:uid="{00000000-0005-0000-0000-0000B0610000}"/>
    <cellStyle name="Normal 3 3 2 2 16 2" xfId="26010" xr:uid="{00000000-0005-0000-0000-0000B1610000}"/>
    <cellStyle name="Normal 3 3 2 2 17" xfId="26011" xr:uid="{00000000-0005-0000-0000-0000B2610000}"/>
    <cellStyle name="Normal 3 3 2 2 17 2" xfId="26012" xr:uid="{00000000-0005-0000-0000-0000B3610000}"/>
    <cellStyle name="Normal 3 3 2 2 18" xfId="26013" xr:uid="{00000000-0005-0000-0000-0000B4610000}"/>
    <cellStyle name="Normal 3 3 2 2 19" xfId="26014" xr:uid="{00000000-0005-0000-0000-0000B5610000}"/>
    <cellStyle name="Normal 3 3 2 2 2" xfId="1275" xr:uid="{00000000-0005-0000-0000-0000B6610000}"/>
    <cellStyle name="Normal 3 3 2 2 2 10" xfId="26015" xr:uid="{00000000-0005-0000-0000-0000B7610000}"/>
    <cellStyle name="Normal 3 3 2 2 2 10 2" xfId="26016" xr:uid="{00000000-0005-0000-0000-0000B8610000}"/>
    <cellStyle name="Normal 3 3 2 2 2 10 2 2" xfId="26017" xr:uid="{00000000-0005-0000-0000-0000B9610000}"/>
    <cellStyle name="Normal 3 3 2 2 2 10 2 2 2" xfId="26018" xr:uid="{00000000-0005-0000-0000-0000BA610000}"/>
    <cellStyle name="Normal 3 3 2 2 2 10 2 3" xfId="26019" xr:uid="{00000000-0005-0000-0000-0000BB610000}"/>
    <cellStyle name="Normal 3 3 2 2 2 10 3" xfId="26020" xr:uid="{00000000-0005-0000-0000-0000BC610000}"/>
    <cellStyle name="Normal 3 3 2 2 2 10 3 2" xfId="26021" xr:uid="{00000000-0005-0000-0000-0000BD610000}"/>
    <cellStyle name="Normal 3 3 2 2 2 10 4" xfId="26022" xr:uid="{00000000-0005-0000-0000-0000BE610000}"/>
    <cellStyle name="Normal 3 3 2 2 2 11" xfId="26023" xr:uid="{00000000-0005-0000-0000-0000BF610000}"/>
    <cellStyle name="Normal 3 3 2 2 2 11 2" xfId="26024" xr:uid="{00000000-0005-0000-0000-0000C0610000}"/>
    <cellStyle name="Normal 3 3 2 2 2 11 2 2" xfId="26025" xr:uid="{00000000-0005-0000-0000-0000C1610000}"/>
    <cellStyle name="Normal 3 3 2 2 2 11 2 2 2" xfId="26026" xr:uid="{00000000-0005-0000-0000-0000C2610000}"/>
    <cellStyle name="Normal 3 3 2 2 2 11 2 3" xfId="26027" xr:uid="{00000000-0005-0000-0000-0000C3610000}"/>
    <cellStyle name="Normal 3 3 2 2 2 11 3" xfId="26028" xr:uid="{00000000-0005-0000-0000-0000C4610000}"/>
    <cellStyle name="Normal 3 3 2 2 2 11 3 2" xfId="26029" xr:uid="{00000000-0005-0000-0000-0000C5610000}"/>
    <cellStyle name="Normal 3 3 2 2 2 11 4" xfId="26030" xr:uid="{00000000-0005-0000-0000-0000C6610000}"/>
    <cellStyle name="Normal 3 3 2 2 2 12" xfId="26031" xr:uid="{00000000-0005-0000-0000-0000C7610000}"/>
    <cellStyle name="Normal 3 3 2 2 2 12 2" xfId="26032" xr:uid="{00000000-0005-0000-0000-0000C8610000}"/>
    <cellStyle name="Normal 3 3 2 2 2 12 2 2" xfId="26033" xr:uid="{00000000-0005-0000-0000-0000C9610000}"/>
    <cellStyle name="Normal 3 3 2 2 2 12 2 2 2" xfId="26034" xr:uid="{00000000-0005-0000-0000-0000CA610000}"/>
    <cellStyle name="Normal 3 3 2 2 2 12 2 3" xfId="26035" xr:uid="{00000000-0005-0000-0000-0000CB610000}"/>
    <cellStyle name="Normal 3 3 2 2 2 12 3" xfId="26036" xr:uid="{00000000-0005-0000-0000-0000CC610000}"/>
    <cellStyle name="Normal 3 3 2 2 2 12 3 2" xfId="26037" xr:uid="{00000000-0005-0000-0000-0000CD610000}"/>
    <cellStyle name="Normal 3 3 2 2 2 12 4" xfId="26038" xr:uid="{00000000-0005-0000-0000-0000CE610000}"/>
    <cellStyle name="Normal 3 3 2 2 2 13" xfId="26039" xr:uid="{00000000-0005-0000-0000-0000CF610000}"/>
    <cellStyle name="Normal 3 3 2 2 2 13 2" xfId="26040" xr:uid="{00000000-0005-0000-0000-0000D0610000}"/>
    <cellStyle name="Normal 3 3 2 2 2 13 2 2" xfId="26041" xr:uid="{00000000-0005-0000-0000-0000D1610000}"/>
    <cellStyle name="Normal 3 3 2 2 2 13 3" xfId="26042" xr:uid="{00000000-0005-0000-0000-0000D2610000}"/>
    <cellStyle name="Normal 3 3 2 2 2 14" xfId="26043" xr:uid="{00000000-0005-0000-0000-0000D3610000}"/>
    <cellStyle name="Normal 3 3 2 2 2 14 2" xfId="26044" xr:uid="{00000000-0005-0000-0000-0000D4610000}"/>
    <cellStyle name="Normal 3 3 2 2 2 15" xfId="26045" xr:uid="{00000000-0005-0000-0000-0000D5610000}"/>
    <cellStyle name="Normal 3 3 2 2 2 15 2" xfId="26046" xr:uid="{00000000-0005-0000-0000-0000D6610000}"/>
    <cellStyle name="Normal 3 3 2 2 2 16" xfId="26047" xr:uid="{00000000-0005-0000-0000-0000D7610000}"/>
    <cellStyle name="Normal 3 3 2 2 2 17" xfId="26048" xr:uid="{00000000-0005-0000-0000-0000D8610000}"/>
    <cellStyle name="Normal 3 3 2 2 2 2" xfId="1276" xr:uid="{00000000-0005-0000-0000-0000D9610000}"/>
    <cellStyle name="Normal 3 3 2 2 2 2 10" xfId="26049" xr:uid="{00000000-0005-0000-0000-0000DA610000}"/>
    <cellStyle name="Normal 3 3 2 2 2 2 11" xfId="26050" xr:uid="{00000000-0005-0000-0000-0000DB610000}"/>
    <cellStyle name="Normal 3 3 2 2 2 2 2" xfId="26051" xr:uid="{00000000-0005-0000-0000-0000DC610000}"/>
    <cellStyle name="Normal 3 3 2 2 2 2 2 10" xfId="26052" xr:uid="{00000000-0005-0000-0000-0000DD610000}"/>
    <cellStyle name="Normal 3 3 2 2 2 2 2 2" xfId="26053" xr:uid="{00000000-0005-0000-0000-0000DE610000}"/>
    <cellStyle name="Normal 3 3 2 2 2 2 2 2 2" xfId="26054" xr:uid="{00000000-0005-0000-0000-0000DF610000}"/>
    <cellStyle name="Normal 3 3 2 2 2 2 2 2 2 2" xfId="26055" xr:uid="{00000000-0005-0000-0000-0000E0610000}"/>
    <cellStyle name="Normal 3 3 2 2 2 2 2 2 2 2 2" xfId="26056" xr:uid="{00000000-0005-0000-0000-0000E1610000}"/>
    <cellStyle name="Normal 3 3 2 2 2 2 2 2 2 2 2 2" xfId="26057" xr:uid="{00000000-0005-0000-0000-0000E2610000}"/>
    <cellStyle name="Normal 3 3 2 2 2 2 2 2 2 2 2 2 2" xfId="26058" xr:uid="{00000000-0005-0000-0000-0000E3610000}"/>
    <cellStyle name="Normal 3 3 2 2 2 2 2 2 2 2 2 3" xfId="26059" xr:uid="{00000000-0005-0000-0000-0000E4610000}"/>
    <cellStyle name="Normal 3 3 2 2 2 2 2 2 2 2 3" xfId="26060" xr:uid="{00000000-0005-0000-0000-0000E5610000}"/>
    <cellStyle name="Normal 3 3 2 2 2 2 2 2 2 2 3 2" xfId="26061" xr:uid="{00000000-0005-0000-0000-0000E6610000}"/>
    <cellStyle name="Normal 3 3 2 2 2 2 2 2 2 2 4" xfId="26062" xr:uid="{00000000-0005-0000-0000-0000E7610000}"/>
    <cellStyle name="Normal 3 3 2 2 2 2 2 2 2 3" xfId="26063" xr:uid="{00000000-0005-0000-0000-0000E8610000}"/>
    <cellStyle name="Normal 3 3 2 2 2 2 2 2 2 3 2" xfId="26064" xr:uid="{00000000-0005-0000-0000-0000E9610000}"/>
    <cellStyle name="Normal 3 3 2 2 2 2 2 2 2 3 2 2" xfId="26065" xr:uid="{00000000-0005-0000-0000-0000EA610000}"/>
    <cellStyle name="Normal 3 3 2 2 2 2 2 2 2 3 3" xfId="26066" xr:uid="{00000000-0005-0000-0000-0000EB610000}"/>
    <cellStyle name="Normal 3 3 2 2 2 2 2 2 2 4" xfId="26067" xr:uid="{00000000-0005-0000-0000-0000EC610000}"/>
    <cellStyle name="Normal 3 3 2 2 2 2 2 2 2 4 2" xfId="26068" xr:uid="{00000000-0005-0000-0000-0000ED610000}"/>
    <cellStyle name="Normal 3 3 2 2 2 2 2 2 2 5" xfId="26069" xr:uid="{00000000-0005-0000-0000-0000EE610000}"/>
    <cellStyle name="Normal 3 3 2 2 2 2 2 2 3" xfId="26070" xr:uid="{00000000-0005-0000-0000-0000EF610000}"/>
    <cellStyle name="Normal 3 3 2 2 2 2 2 2 3 2" xfId="26071" xr:uid="{00000000-0005-0000-0000-0000F0610000}"/>
    <cellStyle name="Normal 3 3 2 2 2 2 2 2 3 2 2" xfId="26072" xr:uid="{00000000-0005-0000-0000-0000F1610000}"/>
    <cellStyle name="Normal 3 3 2 2 2 2 2 2 3 2 2 2" xfId="26073" xr:uid="{00000000-0005-0000-0000-0000F2610000}"/>
    <cellStyle name="Normal 3 3 2 2 2 2 2 2 3 2 3" xfId="26074" xr:uid="{00000000-0005-0000-0000-0000F3610000}"/>
    <cellStyle name="Normal 3 3 2 2 2 2 2 2 3 3" xfId="26075" xr:uid="{00000000-0005-0000-0000-0000F4610000}"/>
    <cellStyle name="Normal 3 3 2 2 2 2 2 2 3 3 2" xfId="26076" xr:uid="{00000000-0005-0000-0000-0000F5610000}"/>
    <cellStyle name="Normal 3 3 2 2 2 2 2 2 3 4" xfId="26077" xr:uid="{00000000-0005-0000-0000-0000F6610000}"/>
    <cellStyle name="Normal 3 3 2 2 2 2 2 2 4" xfId="26078" xr:uid="{00000000-0005-0000-0000-0000F7610000}"/>
    <cellStyle name="Normal 3 3 2 2 2 2 2 2 4 2" xfId="26079" xr:uid="{00000000-0005-0000-0000-0000F8610000}"/>
    <cellStyle name="Normal 3 3 2 2 2 2 2 2 4 2 2" xfId="26080" xr:uid="{00000000-0005-0000-0000-0000F9610000}"/>
    <cellStyle name="Normal 3 3 2 2 2 2 2 2 4 2 2 2" xfId="26081" xr:uid="{00000000-0005-0000-0000-0000FA610000}"/>
    <cellStyle name="Normal 3 3 2 2 2 2 2 2 4 2 3" xfId="26082" xr:uid="{00000000-0005-0000-0000-0000FB610000}"/>
    <cellStyle name="Normal 3 3 2 2 2 2 2 2 4 3" xfId="26083" xr:uid="{00000000-0005-0000-0000-0000FC610000}"/>
    <cellStyle name="Normal 3 3 2 2 2 2 2 2 4 3 2" xfId="26084" xr:uid="{00000000-0005-0000-0000-0000FD610000}"/>
    <cellStyle name="Normal 3 3 2 2 2 2 2 2 4 4" xfId="26085" xr:uid="{00000000-0005-0000-0000-0000FE610000}"/>
    <cellStyle name="Normal 3 3 2 2 2 2 2 2 5" xfId="26086" xr:uid="{00000000-0005-0000-0000-0000FF610000}"/>
    <cellStyle name="Normal 3 3 2 2 2 2 2 2 5 2" xfId="26087" xr:uid="{00000000-0005-0000-0000-000000620000}"/>
    <cellStyle name="Normal 3 3 2 2 2 2 2 2 5 2 2" xfId="26088" xr:uid="{00000000-0005-0000-0000-000001620000}"/>
    <cellStyle name="Normal 3 3 2 2 2 2 2 2 5 3" xfId="26089" xr:uid="{00000000-0005-0000-0000-000002620000}"/>
    <cellStyle name="Normal 3 3 2 2 2 2 2 2 6" xfId="26090" xr:uid="{00000000-0005-0000-0000-000003620000}"/>
    <cellStyle name="Normal 3 3 2 2 2 2 2 2 6 2" xfId="26091" xr:uid="{00000000-0005-0000-0000-000004620000}"/>
    <cellStyle name="Normal 3 3 2 2 2 2 2 2 7" xfId="26092" xr:uid="{00000000-0005-0000-0000-000005620000}"/>
    <cellStyle name="Normal 3 3 2 2 2 2 2 2 7 2" xfId="26093" xr:uid="{00000000-0005-0000-0000-000006620000}"/>
    <cellStyle name="Normal 3 3 2 2 2 2 2 2 8" xfId="26094" xr:uid="{00000000-0005-0000-0000-000007620000}"/>
    <cellStyle name="Normal 3 3 2 2 2 2 2 3" xfId="26095" xr:uid="{00000000-0005-0000-0000-000008620000}"/>
    <cellStyle name="Normal 3 3 2 2 2 2 2 3 2" xfId="26096" xr:uid="{00000000-0005-0000-0000-000009620000}"/>
    <cellStyle name="Normal 3 3 2 2 2 2 2 3 2 2" xfId="26097" xr:uid="{00000000-0005-0000-0000-00000A620000}"/>
    <cellStyle name="Normal 3 3 2 2 2 2 2 3 2 2 2" xfId="26098" xr:uid="{00000000-0005-0000-0000-00000B620000}"/>
    <cellStyle name="Normal 3 3 2 2 2 2 2 3 2 2 2 2" xfId="26099" xr:uid="{00000000-0005-0000-0000-00000C620000}"/>
    <cellStyle name="Normal 3 3 2 2 2 2 2 3 2 2 3" xfId="26100" xr:uid="{00000000-0005-0000-0000-00000D620000}"/>
    <cellStyle name="Normal 3 3 2 2 2 2 2 3 2 3" xfId="26101" xr:uid="{00000000-0005-0000-0000-00000E620000}"/>
    <cellStyle name="Normal 3 3 2 2 2 2 2 3 2 3 2" xfId="26102" xr:uid="{00000000-0005-0000-0000-00000F620000}"/>
    <cellStyle name="Normal 3 3 2 2 2 2 2 3 2 4" xfId="26103" xr:uid="{00000000-0005-0000-0000-000010620000}"/>
    <cellStyle name="Normal 3 3 2 2 2 2 2 3 3" xfId="26104" xr:uid="{00000000-0005-0000-0000-000011620000}"/>
    <cellStyle name="Normal 3 3 2 2 2 2 2 3 3 2" xfId="26105" xr:uid="{00000000-0005-0000-0000-000012620000}"/>
    <cellStyle name="Normal 3 3 2 2 2 2 2 3 3 2 2" xfId="26106" xr:uid="{00000000-0005-0000-0000-000013620000}"/>
    <cellStyle name="Normal 3 3 2 2 2 2 2 3 3 3" xfId="26107" xr:uid="{00000000-0005-0000-0000-000014620000}"/>
    <cellStyle name="Normal 3 3 2 2 2 2 2 3 4" xfId="26108" xr:uid="{00000000-0005-0000-0000-000015620000}"/>
    <cellStyle name="Normal 3 3 2 2 2 2 2 3 4 2" xfId="26109" xr:uid="{00000000-0005-0000-0000-000016620000}"/>
    <cellStyle name="Normal 3 3 2 2 2 2 2 3 5" xfId="26110" xr:uid="{00000000-0005-0000-0000-000017620000}"/>
    <cellStyle name="Normal 3 3 2 2 2 2 2 4" xfId="26111" xr:uid="{00000000-0005-0000-0000-000018620000}"/>
    <cellStyle name="Normal 3 3 2 2 2 2 2 4 2" xfId="26112" xr:uid="{00000000-0005-0000-0000-000019620000}"/>
    <cellStyle name="Normal 3 3 2 2 2 2 2 4 2 2" xfId="26113" xr:uid="{00000000-0005-0000-0000-00001A620000}"/>
    <cellStyle name="Normal 3 3 2 2 2 2 2 4 2 2 2" xfId="26114" xr:uid="{00000000-0005-0000-0000-00001B620000}"/>
    <cellStyle name="Normal 3 3 2 2 2 2 2 4 2 3" xfId="26115" xr:uid="{00000000-0005-0000-0000-00001C620000}"/>
    <cellStyle name="Normal 3 3 2 2 2 2 2 4 3" xfId="26116" xr:uid="{00000000-0005-0000-0000-00001D620000}"/>
    <cellStyle name="Normal 3 3 2 2 2 2 2 4 3 2" xfId="26117" xr:uid="{00000000-0005-0000-0000-00001E620000}"/>
    <cellStyle name="Normal 3 3 2 2 2 2 2 4 4" xfId="26118" xr:uid="{00000000-0005-0000-0000-00001F620000}"/>
    <cellStyle name="Normal 3 3 2 2 2 2 2 5" xfId="26119" xr:uid="{00000000-0005-0000-0000-000020620000}"/>
    <cellStyle name="Normal 3 3 2 2 2 2 2 5 2" xfId="26120" xr:uid="{00000000-0005-0000-0000-000021620000}"/>
    <cellStyle name="Normal 3 3 2 2 2 2 2 5 2 2" xfId="26121" xr:uid="{00000000-0005-0000-0000-000022620000}"/>
    <cellStyle name="Normal 3 3 2 2 2 2 2 5 2 2 2" xfId="26122" xr:uid="{00000000-0005-0000-0000-000023620000}"/>
    <cellStyle name="Normal 3 3 2 2 2 2 2 5 2 3" xfId="26123" xr:uid="{00000000-0005-0000-0000-000024620000}"/>
    <cellStyle name="Normal 3 3 2 2 2 2 2 5 3" xfId="26124" xr:uid="{00000000-0005-0000-0000-000025620000}"/>
    <cellStyle name="Normal 3 3 2 2 2 2 2 5 3 2" xfId="26125" xr:uid="{00000000-0005-0000-0000-000026620000}"/>
    <cellStyle name="Normal 3 3 2 2 2 2 2 5 4" xfId="26126" xr:uid="{00000000-0005-0000-0000-000027620000}"/>
    <cellStyle name="Normal 3 3 2 2 2 2 2 6" xfId="26127" xr:uid="{00000000-0005-0000-0000-000028620000}"/>
    <cellStyle name="Normal 3 3 2 2 2 2 2 6 2" xfId="26128" xr:uid="{00000000-0005-0000-0000-000029620000}"/>
    <cellStyle name="Normal 3 3 2 2 2 2 2 6 2 2" xfId="26129" xr:uid="{00000000-0005-0000-0000-00002A620000}"/>
    <cellStyle name="Normal 3 3 2 2 2 2 2 6 3" xfId="26130" xr:uid="{00000000-0005-0000-0000-00002B620000}"/>
    <cellStyle name="Normal 3 3 2 2 2 2 2 7" xfId="26131" xr:uid="{00000000-0005-0000-0000-00002C620000}"/>
    <cellStyle name="Normal 3 3 2 2 2 2 2 7 2" xfId="26132" xr:uid="{00000000-0005-0000-0000-00002D620000}"/>
    <cellStyle name="Normal 3 3 2 2 2 2 2 8" xfId="26133" xr:uid="{00000000-0005-0000-0000-00002E620000}"/>
    <cellStyle name="Normal 3 3 2 2 2 2 2 8 2" xfId="26134" xr:uid="{00000000-0005-0000-0000-00002F620000}"/>
    <cellStyle name="Normal 3 3 2 2 2 2 2 9" xfId="26135" xr:uid="{00000000-0005-0000-0000-000030620000}"/>
    <cellStyle name="Normal 3 3 2 2 2 2 3" xfId="26136" xr:uid="{00000000-0005-0000-0000-000031620000}"/>
    <cellStyle name="Normal 3 3 2 2 2 2 3 2" xfId="26137" xr:uid="{00000000-0005-0000-0000-000032620000}"/>
    <cellStyle name="Normal 3 3 2 2 2 2 3 2 2" xfId="26138" xr:uid="{00000000-0005-0000-0000-000033620000}"/>
    <cellStyle name="Normal 3 3 2 2 2 2 3 2 2 2" xfId="26139" xr:uid="{00000000-0005-0000-0000-000034620000}"/>
    <cellStyle name="Normal 3 3 2 2 2 2 3 2 2 2 2" xfId="26140" xr:uid="{00000000-0005-0000-0000-000035620000}"/>
    <cellStyle name="Normal 3 3 2 2 2 2 3 2 2 2 2 2" xfId="26141" xr:uid="{00000000-0005-0000-0000-000036620000}"/>
    <cellStyle name="Normal 3 3 2 2 2 2 3 2 2 2 3" xfId="26142" xr:uid="{00000000-0005-0000-0000-000037620000}"/>
    <cellStyle name="Normal 3 3 2 2 2 2 3 2 2 3" xfId="26143" xr:uid="{00000000-0005-0000-0000-000038620000}"/>
    <cellStyle name="Normal 3 3 2 2 2 2 3 2 2 3 2" xfId="26144" xr:uid="{00000000-0005-0000-0000-000039620000}"/>
    <cellStyle name="Normal 3 3 2 2 2 2 3 2 2 4" xfId="26145" xr:uid="{00000000-0005-0000-0000-00003A620000}"/>
    <cellStyle name="Normal 3 3 2 2 2 2 3 2 3" xfId="26146" xr:uid="{00000000-0005-0000-0000-00003B620000}"/>
    <cellStyle name="Normal 3 3 2 2 2 2 3 2 3 2" xfId="26147" xr:uid="{00000000-0005-0000-0000-00003C620000}"/>
    <cellStyle name="Normal 3 3 2 2 2 2 3 2 3 2 2" xfId="26148" xr:uid="{00000000-0005-0000-0000-00003D620000}"/>
    <cellStyle name="Normal 3 3 2 2 2 2 3 2 3 3" xfId="26149" xr:uid="{00000000-0005-0000-0000-00003E620000}"/>
    <cellStyle name="Normal 3 3 2 2 2 2 3 2 4" xfId="26150" xr:uid="{00000000-0005-0000-0000-00003F620000}"/>
    <cellStyle name="Normal 3 3 2 2 2 2 3 2 4 2" xfId="26151" xr:uid="{00000000-0005-0000-0000-000040620000}"/>
    <cellStyle name="Normal 3 3 2 2 2 2 3 2 5" xfId="26152" xr:uid="{00000000-0005-0000-0000-000041620000}"/>
    <cellStyle name="Normal 3 3 2 2 2 2 3 3" xfId="26153" xr:uid="{00000000-0005-0000-0000-000042620000}"/>
    <cellStyle name="Normal 3 3 2 2 2 2 3 3 2" xfId="26154" xr:uid="{00000000-0005-0000-0000-000043620000}"/>
    <cellStyle name="Normal 3 3 2 2 2 2 3 3 2 2" xfId="26155" xr:uid="{00000000-0005-0000-0000-000044620000}"/>
    <cellStyle name="Normal 3 3 2 2 2 2 3 3 2 2 2" xfId="26156" xr:uid="{00000000-0005-0000-0000-000045620000}"/>
    <cellStyle name="Normal 3 3 2 2 2 2 3 3 2 3" xfId="26157" xr:uid="{00000000-0005-0000-0000-000046620000}"/>
    <cellStyle name="Normal 3 3 2 2 2 2 3 3 3" xfId="26158" xr:uid="{00000000-0005-0000-0000-000047620000}"/>
    <cellStyle name="Normal 3 3 2 2 2 2 3 3 3 2" xfId="26159" xr:uid="{00000000-0005-0000-0000-000048620000}"/>
    <cellStyle name="Normal 3 3 2 2 2 2 3 3 4" xfId="26160" xr:uid="{00000000-0005-0000-0000-000049620000}"/>
    <cellStyle name="Normal 3 3 2 2 2 2 3 4" xfId="26161" xr:uid="{00000000-0005-0000-0000-00004A620000}"/>
    <cellStyle name="Normal 3 3 2 2 2 2 3 4 2" xfId="26162" xr:uid="{00000000-0005-0000-0000-00004B620000}"/>
    <cellStyle name="Normal 3 3 2 2 2 2 3 4 2 2" xfId="26163" xr:uid="{00000000-0005-0000-0000-00004C620000}"/>
    <cellStyle name="Normal 3 3 2 2 2 2 3 4 2 2 2" xfId="26164" xr:uid="{00000000-0005-0000-0000-00004D620000}"/>
    <cellStyle name="Normal 3 3 2 2 2 2 3 4 2 3" xfId="26165" xr:uid="{00000000-0005-0000-0000-00004E620000}"/>
    <cellStyle name="Normal 3 3 2 2 2 2 3 4 3" xfId="26166" xr:uid="{00000000-0005-0000-0000-00004F620000}"/>
    <cellStyle name="Normal 3 3 2 2 2 2 3 4 3 2" xfId="26167" xr:uid="{00000000-0005-0000-0000-000050620000}"/>
    <cellStyle name="Normal 3 3 2 2 2 2 3 4 4" xfId="26168" xr:uid="{00000000-0005-0000-0000-000051620000}"/>
    <cellStyle name="Normal 3 3 2 2 2 2 3 5" xfId="26169" xr:uid="{00000000-0005-0000-0000-000052620000}"/>
    <cellStyle name="Normal 3 3 2 2 2 2 3 5 2" xfId="26170" xr:uid="{00000000-0005-0000-0000-000053620000}"/>
    <cellStyle name="Normal 3 3 2 2 2 2 3 5 2 2" xfId="26171" xr:uid="{00000000-0005-0000-0000-000054620000}"/>
    <cellStyle name="Normal 3 3 2 2 2 2 3 5 3" xfId="26172" xr:uid="{00000000-0005-0000-0000-000055620000}"/>
    <cellStyle name="Normal 3 3 2 2 2 2 3 6" xfId="26173" xr:uid="{00000000-0005-0000-0000-000056620000}"/>
    <cellStyle name="Normal 3 3 2 2 2 2 3 6 2" xfId="26174" xr:uid="{00000000-0005-0000-0000-000057620000}"/>
    <cellStyle name="Normal 3 3 2 2 2 2 3 7" xfId="26175" xr:uid="{00000000-0005-0000-0000-000058620000}"/>
    <cellStyle name="Normal 3 3 2 2 2 2 3 7 2" xfId="26176" xr:uid="{00000000-0005-0000-0000-000059620000}"/>
    <cellStyle name="Normal 3 3 2 2 2 2 3 8" xfId="26177" xr:uid="{00000000-0005-0000-0000-00005A620000}"/>
    <cellStyle name="Normal 3 3 2 2 2 2 4" xfId="26178" xr:uid="{00000000-0005-0000-0000-00005B620000}"/>
    <cellStyle name="Normal 3 3 2 2 2 2 4 2" xfId="26179" xr:uid="{00000000-0005-0000-0000-00005C620000}"/>
    <cellStyle name="Normal 3 3 2 2 2 2 4 2 2" xfId="26180" xr:uid="{00000000-0005-0000-0000-00005D620000}"/>
    <cellStyle name="Normal 3 3 2 2 2 2 4 2 2 2" xfId="26181" xr:uid="{00000000-0005-0000-0000-00005E620000}"/>
    <cellStyle name="Normal 3 3 2 2 2 2 4 2 2 2 2" xfId="26182" xr:uid="{00000000-0005-0000-0000-00005F620000}"/>
    <cellStyle name="Normal 3 3 2 2 2 2 4 2 2 3" xfId="26183" xr:uid="{00000000-0005-0000-0000-000060620000}"/>
    <cellStyle name="Normal 3 3 2 2 2 2 4 2 3" xfId="26184" xr:uid="{00000000-0005-0000-0000-000061620000}"/>
    <cellStyle name="Normal 3 3 2 2 2 2 4 2 3 2" xfId="26185" xr:uid="{00000000-0005-0000-0000-000062620000}"/>
    <cellStyle name="Normal 3 3 2 2 2 2 4 2 4" xfId="26186" xr:uid="{00000000-0005-0000-0000-000063620000}"/>
    <cellStyle name="Normal 3 3 2 2 2 2 4 3" xfId="26187" xr:uid="{00000000-0005-0000-0000-000064620000}"/>
    <cellStyle name="Normal 3 3 2 2 2 2 4 3 2" xfId="26188" xr:uid="{00000000-0005-0000-0000-000065620000}"/>
    <cellStyle name="Normal 3 3 2 2 2 2 4 3 2 2" xfId="26189" xr:uid="{00000000-0005-0000-0000-000066620000}"/>
    <cellStyle name="Normal 3 3 2 2 2 2 4 3 3" xfId="26190" xr:uid="{00000000-0005-0000-0000-000067620000}"/>
    <cellStyle name="Normal 3 3 2 2 2 2 4 4" xfId="26191" xr:uid="{00000000-0005-0000-0000-000068620000}"/>
    <cellStyle name="Normal 3 3 2 2 2 2 4 4 2" xfId="26192" xr:uid="{00000000-0005-0000-0000-000069620000}"/>
    <cellStyle name="Normal 3 3 2 2 2 2 4 5" xfId="26193" xr:uid="{00000000-0005-0000-0000-00006A620000}"/>
    <cellStyle name="Normal 3 3 2 2 2 2 5" xfId="26194" xr:uid="{00000000-0005-0000-0000-00006B620000}"/>
    <cellStyle name="Normal 3 3 2 2 2 2 5 2" xfId="26195" xr:uid="{00000000-0005-0000-0000-00006C620000}"/>
    <cellStyle name="Normal 3 3 2 2 2 2 5 2 2" xfId="26196" xr:uid="{00000000-0005-0000-0000-00006D620000}"/>
    <cellStyle name="Normal 3 3 2 2 2 2 5 2 2 2" xfId="26197" xr:uid="{00000000-0005-0000-0000-00006E620000}"/>
    <cellStyle name="Normal 3 3 2 2 2 2 5 2 3" xfId="26198" xr:uid="{00000000-0005-0000-0000-00006F620000}"/>
    <cellStyle name="Normal 3 3 2 2 2 2 5 3" xfId="26199" xr:uid="{00000000-0005-0000-0000-000070620000}"/>
    <cellStyle name="Normal 3 3 2 2 2 2 5 3 2" xfId="26200" xr:uid="{00000000-0005-0000-0000-000071620000}"/>
    <cellStyle name="Normal 3 3 2 2 2 2 5 4" xfId="26201" xr:uid="{00000000-0005-0000-0000-000072620000}"/>
    <cellStyle name="Normal 3 3 2 2 2 2 6" xfId="26202" xr:uid="{00000000-0005-0000-0000-000073620000}"/>
    <cellStyle name="Normal 3 3 2 2 2 2 6 2" xfId="26203" xr:uid="{00000000-0005-0000-0000-000074620000}"/>
    <cellStyle name="Normal 3 3 2 2 2 2 6 2 2" xfId="26204" xr:uid="{00000000-0005-0000-0000-000075620000}"/>
    <cellStyle name="Normal 3 3 2 2 2 2 6 2 2 2" xfId="26205" xr:uid="{00000000-0005-0000-0000-000076620000}"/>
    <cellStyle name="Normal 3 3 2 2 2 2 6 2 3" xfId="26206" xr:uid="{00000000-0005-0000-0000-000077620000}"/>
    <cellStyle name="Normal 3 3 2 2 2 2 6 3" xfId="26207" xr:uid="{00000000-0005-0000-0000-000078620000}"/>
    <cellStyle name="Normal 3 3 2 2 2 2 6 3 2" xfId="26208" xr:uid="{00000000-0005-0000-0000-000079620000}"/>
    <cellStyle name="Normal 3 3 2 2 2 2 6 4" xfId="26209" xr:uid="{00000000-0005-0000-0000-00007A620000}"/>
    <cellStyle name="Normal 3 3 2 2 2 2 7" xfId="26210" xr:uid="{00000000-0005-0000-0000-00007B620000}"/>
    <cellStyle name="Normal 3 3 2 2 2 2 7 2" xfId="26211" xr:uid="{00000000-0005-0000-0000-00007C620000}"/>
    <cellStyle name="Normal 3 3 2 2 2 2 7 2 2" xfId="26212" xr:uid="{00000000-0005-0000-0000-00007D620000}"/>
    <cellStyle name="Normal 3 3 2 2 2 2 7 3" xfId="26213" xr:uid="{00000000-0005-0000-0000-00007E620000}"/>
    <cellStyle name="Normal 3 3 2 2 2 2 8" xfId="26214" xr:uid="{00000000-0005-0000-0000-00007F620000}"/>
    <cellStyle name="Normal 3 3 2 2 2 2 8 2" xfId="26215" xr:uid="{00000000-0005-0000-0000-000080620000}"/>
    <cellStyle name="Normal 3 3 2 2 2 2 9" xfId="26216" xr:uid="{00000000-0005-0000-0000-000081620000}"/>
    <cellStyle name="Normal 3 3 2 2 2 2 9 2" xfId="26217" xr:uid="{00000000-0005-0000-0000-000082620000}"/>
    <cellStyle name="Normal 3 3 2 2 2 3" xfId="26218" xr:uid="{00000000-0005-0000-0000-000083620000}"/>
    <cellStyle name="Normal 3 3 2 2 2 3 10" xfId="26219" xr:uid="{00000000-0005-0000-0000-000084620000}"/>
    <cellStyle name="Normal 3 3 2 2 2 3 11" xfId="26220" xr:uid="{00000000-0005-0000-0000-000085620000}"/>
    <cellStyle name="Normal 3 3 2 2 2 3 2" xfId="26221" xr:uid="{00000000-0005-0000-0000-000086620000}"/>
    <cellStyle name="Normal 3 3 2 2 2 3 2 10" xfId="26222" xr:uid="{00000000-0005-0000-0000-000087620000}"/>
    <cellStyle name="Normal 3 3 2 2 2 3 2 2" xfId="26223" xr:uid="{00000000-0005-0000-0000-000088620000}"/>
    <cellStyle name="Normal 3 3 2 2 2 3 2 2 2" xfId="26224" xr:uid="{00000000-0005-0000-0000-000089620000}"/>
    <cellStyle name="Normal 3 3 2 2 2 3 2 2 2 2" xfId="26225" xr:uid="{00000000-0005-0000-0000-00008A620000}"/>
    <cellStyle name="Normal 3 3 2 2 2 3 2 2 2 2 2" xfId="26226" xr:uid="{00000000-0005-0000-0000-00008B620000}"/>
    <cellStyle name="Normal 3 3 2 2 2 3 2 2 2 2 2 2" xfId="26227" xr:uid="{00000000-0005-0000-0000-00008C620000}"/>
    <cellStyle name="Normal 3 3 2 2 2 3 2 2 2 2 2 2 2" xfId="26228" xr:uid="{00000000-0005-0000-0000-00008D620000}"/>
    <cellStyle name="Normal 3 3 2 2 2 3 2 2 2 2 2 3" xfId="26229" xr:uid="{00000000-0005-0000-0000-00008E620000}"/>
    <cellStyle name="Normal 3 3 2 2 2 3 2 2 2 2 3" xfId="26230" xr:uid="{00000000-0005-0000-0000-00008F620000}"/>
    <cellStyle name="Normal 3 3 2 2 2 3 2 2 2 2 3 2" xfId="26231" xr:uid="{00000000-0005-0000-0000-000090620000}"/>
    <cellStyle name="Normal 3 3 2 2 2 3 2 2 2 2 4" xfId="26232" xr:uid="{00000000-0005-0000-0000-000091620000}"/>
    <cellStyle name="Normal 3 3 2 2 2 3 2 2 2 3" xfId="26233" xr:uid="{00000000-0005-0000-0000-000092620000}"/>
    <cellStyle name="Normal 3 3 2 2 2 3 2 2 2 3 2" xfId="26234" xr:uid="{00000000-0005-0000-0000-000093620000}"/>
    <cellStyle name="Normal 3 3 2 2 2 3 2 2 2 3 2 2" xfId="26235" xr:uid="{00000000-0005-0000-0000-000094620000}"/>
    <cellStyle name="Normal 3 3 2 2 2 3 2 2 2 3 3" xfId="26236" xr:uid="{00000000-0005-0000-0000-000095620000}"/>
    <cellStyle name="Normal 3 3 2 2 2 3 2 2 2 4" xfId="26237" xr:uid="{00000000-0005-0000-0000-000096620000}"/>
    <cellStyle name="Normal 3 3 2 2 2 3 2 2 2 4 2" xfId="26238" xr:uid="{00000000-0005-0000-0000-000097620000}"/>
    <cellStyle name="Normal 3 3 2 2 2 3 2 2 2 5" xfId="26239" xr:uid="{00000000-0005-0000-0000-000098620000}"/>
    <cellStyle name="Normal 3 3 2 2 2 3 2 2 3" xfId="26240" xr:uid="{00000000-0005-0000-0000-000099620000}"/>
    <cellStyle name="Normal 3 3 2 2 2 3 2 2 3 2" xfId="26241" xr:uid="{00000000-0005-0000-0000-00009A620000}"/>
    <cellStyle name="Normal 3 3 2 2 2 3 2 2 3 2 2" xfId="26242" xr:uid="{00000000-0005-0000-0000-00009B620000}"/>
    <cellStyle name="Normal 3 3 2 2 2 3 2 2 3 2 2 2" xfId="26243" xr:uid="{00000000-0005-0000-0000-00009C620000}"/>
    <cellStyle name="Normal 3 3 2 2 2 3 2 2 3 2 3" xfId="26244" xr:uid="{00000000-0005-0000-0000-00009D620000}"/>
    <cellStyle name="Normal 3 3 2 2 2 3 2 2 3 3" xfId="26245" xr:uid="{00000000-0005-0000-0000-00009E620000}"/>
    <cellStyle name="Normal 3 3 2 2 2 3 2 2 3 3 2" xfId="26246" xr:uid="{00000000-0005-0000-0000-00009F620000}"/>
    <cellStyle name="Normal 3 3 2 2 2 3 2 2 3 4" xfId="26247" xr:uid="{00000000-0005-0000-0000-0000A0620000}"/>
    <cellStyle name="Normal 3 3 2 2 2 3 2 2 4" xfId="26248" xr:uid="{00000000-0005-0000-0000-0000A1620000}"/>
    <cellStyle name="Normal 3 3 2 2 2 3 2 2 4 2" xfId="26249" xr:uid="{00000000-0005-0000-0000-0000A2620000}"/>
    <cellStyle name="Normal 3 3 2 2 2 3 2 2 4 2 2" xfId="26250" xr:uid="{00000000-0005-0000-0000-0000A3620000}"/>
    <cellStyle name="Normal 3 3 2 2 2 3 2 2 4 2 2 2" xfId="26251" xr:uid="{00000000-0005-0000-0000-0000A4620000}"/>
    <cellStyle name="Normal 3 3 2 2 2 3 2 2 4 2 3" xfId="26252" xr:uid="{00000000-0005-0000-0000-0000A5620000}"/>
    <cellStyle name="Normal 3 3 2 2 2 3 2 2 4 3" xfId="26253" xr:uid="{00000000-0005-0000-0000-0000A6620000}"/>
    <cellStyle name="Normal 3 3 2 2 2 3 2 2 4 3 2" xfId="26254" xr:uid="{00000000-0005-0000-0000-0000A7620000}"/>
    <cellStyle name="Normal 3 3 2 2 2 3 2 2 4 4" xfId="26255" xr:uid="{00000000-0005-0000-0000-0000A8620000}"/>
    <cellStyle name="Normal 3 3 2 2 2 3 2 2 5" xfId="26256" xr:uid="{00000000-0005-0000-0000-0000A9620000}"/>
    <cellStyle name="Normal 3 3 2 2 2 3 2 2 5 2" xfId="26257" xr:uid="{00000000-0005-0000-0000-0000AA620000}"/>
    <cellStyle name="Normal 3 3 2 2 2 3 2 2 5 2 2" xfId="26258" xr:uid="{00000000-0005-0000-0000-0000AB620000}"/>
    <cellStyle name="Normal 3 3 2 2 2 3 2 2 5 3" xfId="26259" xr:uid="{00000000-0005-0000-0000-0000AC620000}"/>
    <cellStyle name="Normal 3 3 2 2 2 3 2 2 6" xfId="26260" xr:uid="{00000000-0005-0000-0000-0000AD620000}"/>
    <cellStyle name="Normal 3 3 2 2 2 3 2 2 6 2" xfId="26261" xr:uid="{00000000-0005-0000-0000-0000AE620000}"/>
    <cellStyle name="Normal 3 3 2 2 2 3 2 2 7" xfId="26262" xr:uid="{00000000-0005-0000-0000-0000AF620000}"/>
    <cellStyle name="Normal 3 3 2 2 2 3 2 2 7 2" xfId="26263" xr:uid="{00000000-0005-0000-0000-0000B0620000}"/>
    <cellStyle name="Normal 3 3 2 2 2 3 2 2 8" xfId="26264" xr:uid="{00000000-0005-0000-0000-0000B1620000}"/>
    <cellStyle name="Normal 3 3 2 2 2 3 2 3" xfId="26265" xr:uid="{00000000-0005-0000-0000-0000B2620000}"/>
    <cellStyle name="Normal 3 3 2 2 2 3 2 3 2" xfId="26266" xr:uid="{00000000-0005-0000-0000-0000B3620000}"/>
    <cellStyle name="Normal 3 3 2 2 2 3 2 3 2 2" xfId="26267" xr:uid="{00000000-0005-0000-0000-0000B4620000}"/>
    <cellStyle name="Normal 3 3 2 2 2 3 2 3 2 2 2" xfId="26268" xr:uid="{00000000-0005-0000-0000-0000B5620000}"/>
    <cellStyle name="Normal 3 3 2 2 2 3 2 3 2 2 2 2" xfId="26269" xr:uid="{00000000-0005-0000-0000-0000B6620000}"/>
    <cellStyle name="Normal 3 3 2 2 2 3 2 3 2 2 3" xfId="26270" xr:uid="{00000000-0005-0000-0000-0000B7620000}"/>
    <cellStyle name="Normal 3 3 2 2 2 3 2 3 2 3" xfId="26271" xr:uid="{00000000-0005-0000-0000-0000B8620000}"/>
    <cellStyle name="Normal 3 3 2 2 2 3 2 3 2 3 2" xfId="26272" xr:uid="{00000000-0005-0000-0000-0000B9620000}"/>
    <cellStyle name="Normal 3 3 2 2 2 3 2 3 2 4" xfId="26273" xr:uid="{00000000-0005-0000-0000-0000BA620000}"/>
    <cellStyle name="Normal 3 3 2 2 2 3 2 3 3" xfId="26274" xr:uid="{00000000-0005-0000-0000-0000BB620000}"/>
    <cellStyle name="Normal 3 3 2 2 2 3 2 3 3 2" xfId="26275" xr:uid="{00000000-0005-0000-0000-0000BC620000}"/>
    <cellStyle name="Normal 3 3 2 2 2 3 2 3 3 2 2" xfId="26276" xr:uid="{00000000-0005-0000-0000-0000BD620000}"/>
    <cellStyle name="Normal 3 3 2 2 2 3 2 3 3 3" xfId="26277" xr:uid="{00000000-0005-0000-0000-0000BE620000}"/>
    <cellStyle name="Normal 3 3 2 2 2 3 2 3 4" xfId="26278" xr:uid="{00000000-0005-0000-0000-0000BF620000}"/>
    <cellStyle name="Normal 3 3 2 2 2 3 2 3 4 2" xfId="26279" xr:uid="{00000000-0005-0000-0000-0000C0620000}"/>
    <cellStyle name="Normal 3 3 2 2 2 3 2 3 5" xfId="26280" xr:uid="{00000000-0005-0000-0000-0000C1620000}"/>
    <cellStyle name="Normal 3 3 2 2 2 3 2 4" xfId="26281" xr:uid="{00000000-0005-0000-0000-0000C2620000}"/>
    <cellStyle name="Normal 3 3 2 2 2 3 2 4 2" xfId="26282" xr:uid="{00000000-0005-0000-0000-0000C3620000}"/>
    <cellStyle name="Normal 3 3 2 2 2 3 2 4 2 2" xfId="26283" xr:uid="{00000000-0005-0000-0000-0000C4620000}"/>
    <cellStyle name="Normal 3 3 2 2 2 3 2 4 2 2 2" xfId="26284" xr:uid="{00000000-0005-0000-0000-0000C5620000}"/>
    <cellStyle name="Normal 3 3 2 2 2 3 2 4 2 3" xfId="26285" xr:uid="{00000000-0005-0000-0000-0000C6620000}"/>
    <cellStyle name="Normal 3 3 2 2 2 3 2 4 3" xfId="26286" xr:uid="{00000000-0005-0000-0000-0000C7620000}"/>
    <cellStyle name="Normal 3 3 2 2 2 3 2 4 3 2" xfId="26287" xr:uid="{00000000-0005-0000-0000-0000C8620000}"/>
    <cellStyle name="Normal 3 3 2 2 2 3 2 4 4" xfId="26288" xr:uid="{00000000-0005-0000-0000-0000C9620000}"/>
    <cellStyle name="Normal 3 3 2 2 2 3 2 5" xfId="26289" xr:uid="{00000000-0005-0000-0000-0000CA620000}"/>
    <cellStyle name="Normal 3 3 2 2 2 3 2 5 2" xfId="26290" xr:uid="{00000000-0005-0000-0000-0000CB620000}"/>
    <cellStyle name="Normal 3 3 2 2 2 3 2 5 2 2" xfId="26291" xr:uid="{00000000-0005-0000-0000-0000CC620000}"/>
    <cellStyle name="Normal 3 3 2 2 2 3 2 5 2 2 2" xfId="26292" xr:uid="{00000000-0005-0000-0000-0000CD620000}"/>
    <cellStyle name="Normal 3 3 2 2 2 3 2 5 2 3" xfId="26293" xr:uid="{00000000-0005-0000-0000-0000CE620000}"/>
    <cellStyle name="Normal 3 3 2 2 2 3 2 5 3" xfId="26294" xr:uid="{00000000-0005-0000-0000-0000CF620000}"/>
    <cellStyle name="Normal 3 3 2 2 2 3 2 5 3 2" xfId="26295" xr:uid="{00000000-0005-0000-0000-0000D0620000}"/>
    <cellStyle name="Normal 3 3 2 2 2 3 2 5 4" xfId="26296" xr:uid="{00000000-0005-0000-0000-0000D1620000}"/>
    <cellStyle name="Normal 3 3 2 2 2 3 2 6" xfId="26297" xr:uid="{00000000-0005-0000-0000-0000D2620000}"/>
    <cellStyle name="Normal 3 3 2 2 2 3 2 6 2" xfId="26298" xr:uid="{00000000-0005-0000-0000-0000D3620000}"/>
    <cellStyle name="Normal 3 3 2 2 2 3 2 6 2 2" xfId="26299" xr:uid="{00000000-0005-0000-0000-0000D4620000}"/>
    <cellStyle name="Normal 3 3 2 2 2 3 2 6 3" xfId="26300" xr:uid="{00000000-0005-0000-0000-0000D5620000}"/>
    <cellStyle name="Normal 3 3 2 2 2 3 2 7" xfId="26301" xr:uid="{00000000-0005-0000-0000-0000D6620000}"/>
    <cellStyle name="Normal 3 3 2 2 2 3 2 7 2" xfId="26302" xr:uid="{00000000-0005-0000-0000-0000D7620000}"/>
    <cellStyle name="Normal 3 3 2 2 2 3 2 8" xfId="26303" xr:uid="{00000000-0005-0000-0000-0000D8620000}"/>
    <cellStyle name="Normal 3 3 2 2 2 3 2 8 2" xfId="26304" xr:uid="{00000000-0005-0000-0000-0000D9620000}"/>
    <cellStyle name="Normal 3 3 2 2 2 3 2 9" xfId="26305" xr:uid="{00000000-0005-0000-0000-0000DA620000}"/>
    <cellStyle name="Normal 3 3 2 2 2 3 3" xfId="26306" xr:uid="{00000000-0005-0000-0000-0000DB620000}"/>
    <cellStyle name="Normal 3 3 2 2 2 3 3 2" xfId="26307" xr:uid="{00000000-0005-0000-0000-0000DC620000}"/>
    <cellStyle name="Normal 3 3 2 2 2 3 3 2 2" xfId="26308" xr:uid="{00000000-0005-0000-0000-0000DD620000}"/>
    <cellStyle name="Normal 3 3 2 2 2 3 3 2 2 2" xfId="26309" xr:uid="{00000000-0005-0000-0000-0000DE620000}"/>
    <cellStyle name="Normal 3 3 2 2 2 3 3 2 2 2 2" xfId="26310" xr:uid="{00000000-0005-0000-0000-0000DF620000}"/>
    <cellStyle name="Normal 3 3 2 2 2 3 3 2 2 2 2 2" xfId="26311" xr:uid="{00000000-0005-0000-0000-0000E0620000}"/>
    <cellStyle name="Normal 3 3 2 2 2 3 3 2 2 2 3" xfId="26312" xr:uid="{00000000-0005-0000-0000-0000E1620000}"/>
    <cellStyle name="Normal 3 3 2 2 2 3 3 2 2 3" xfId="26313" xr:uid="{00000000-0005-0000-0000-0000E2620000}"/>
    <cellStyle name="Normal 3 3 2 2 2 3 3 2 2 3 2" xfId="26314" xr:uid="{00000000-0005-0000-0000-0000E3620000}"/>
    <cellStyle name="Normal 3 3 2 2 2 3 3 2 2 4" xfId="26315" xr:uid="{00000000-0005-0000-0000-0000E4620000}"/>
    <cellStyle name="Normal 3 3 2 2 2 3 3 2 3" xfId="26316" xr:uid="{00000000-0005-0000-0000-0000E5620000}"/>
    <cellStyle name="Normal 3 3 2 2 2 3 3 2 3 2" xfId="26317" xr:uid="{00000000-0005-0000-0000-0000E6620000}"/>
    <cellStyle name="Normal 3 3 2 2 2 3 3 2 3 2 2" xfId="26318" xr:uid="{00000000-0005-0000-0000-0000E7620000}"/>
    <cellStyle name="Normal 3 3 2 2 2 3 3 2 3 3" xfId="26319" xr:uid="{00000000-0005-0000-0000-0000E8620000}"/>
    <cellStyle name="Normal 3 3 2 2 2 3 3 2 4" xfId="26320" xr:uid="{00000000-0005-0000-0000-0000E9620000}"/>
    <cellStyle name="Normal 3 3 2 2 2 3 3 2 4 2" xfId="26321" xr:uid="{00000000-0005-0000-0000-0000EA620000}"/>
    <cellStyle name="Normal 3 3 2 2 2 3 3 2 5" xfId="26322" xr:uid="{00000000-0005-0000-0000-0000EB620000}"/>
    <cellStyle name="Normal 3 3 2 2 2 3 3 3" xfId="26323" xr:uid="{00000000-0005-0000-0000-0000EC620000}"/>
    <cellStyle name="Normal 3 3 2 2 2 3 3 3 2" xfId="26324" xr:uid="{00000000-0005-0000-0000-0000ED620000}"/>
    <cellStyle name="Normal 3 3 2 2 2 3 3 3 2 2" xfId="26325" xr:uid="{00000000-0005-0000-0000-0000EE620000}"/>
    <cellStyle name="Normal 3 3 2 2 2 3 3 3 2 2 2" xfId="26326" xr:uid="{00000000-0005-0000-0000-0000EF620000}"/>
    <cellStyle name="Normal 3 3 2 2 2 3 3 3 2 3" xfId="26327" xr:uid="{00000000-0005-0000-0000-0000F0620000}"/>
    <cellStyle name="Normal 3 3 2 2 2 3 3 3 3" xfId="26328" xr:uid="{00000000-0005-0000-0000-0000F1620000}"/>
    <cellStyle name="Normal 3 3 2 2 2 3 3 3 3 2" xfId="26329" xr:uid="{00000000-0005-0000-0000-0000F2620000}"/>
    <cellStyle name="Normal 3 3 2 2 2 3 3 3 4" xfId="26330" xr:uid="{00000000-0005-0000-0000-0000F3620000}"/>
    <cellStyle name="Normal 3 3 2 2 2 3 3 4" xfId="26331" xr:uid="{00000000-0005-0000-0000-0000F4620000}"/>
    <cellStyle name="Normal 3 3 2 2 2 3 3 4 2" xfId="26332" xr:uid="{00000000-0005-0000-0000-0000F5620000}"/>
    <cellStyle name="Normal 3 3 2 2 2 3 3 4 2 2" xfId="26333" xr:uid="{00000000-0005-0000-0000-0000F6620000}"/>
    <cellStyle name="Normal 3 3 2 2 2 3 3 4 2 2 2" xfId="26334" xr:uid="{00000000-0005-0000-0000-0000F7620000}"/>
    <cellStyle name="Normal 3 3 2 2 2 3 3 4 2 3" xfId="26335" xr:uid="{00000000-0005-0000-0000-0000F8620000}"/>
    <cellStyle name="Normal 3 3 2 2 2 3 3 4 3" xfId="26336" xr:uid="{00000000-0005-0000-0000-0000F9620000}"/>
    <cellStyle name="Normal 3 3 2 2 2 3 3 4 3 2" xfId="26337" xr:uid="{00000000-0005-0000-0000-0000FA620000}"/>
    <cellStyle name="Normal 3 3 2 2 2 3 3 4 4" xfId="26338" xr:uid="{00000000-0005-0000-0000-0000FB620000}"/>
    <cellStyle name="Normal 3 3 2 2 2 3 3 5" xfId="26339" xr:uid="{00000000-0005-0000-0000-0000FC620000}"/>
    <cellStyle name="Normal 3 3 2 2 2 3 3 5 2" xfId="26340" xr:uid="{00000000-0005-0000-0000-0000FD620000}"/>
    <cellStyle name="Normal 3 3 2 2 2 3 3 5 2 2" xfId="26341" xr:uid="{00000000-0005-0000-0000-0000FE620000}"/>
    <cellStyle name="Normal 3 3 2 2 2 3 3 5 3" xfId="26342" xr:uid="{00000000-0005-0000-0000-0000FF620000}"/>
    <cellStyle name="Normal 3 3 2 2 2 3 3 6" xfId="26343" xr:uid="{00000000-0005-0000-0000-000000630000}"/>
    <cellStyle name="Normal 3 3 2 2 2 3 3 6 2" xfId="26344" xr:uid="{00000000-0005-0000-0000-000001630000}"/>
    <cellStyle name="Normal 3 3 2 2 2 3 3 7" xfId="26345" xr:uid="{00000000-0005-0000-0000-000002630000}"/>
    <cellStyle name="Normal 3 3 2 2 2 3 3 7 2" xfId="26346" xr:uid="{00000000-0005-0000-0000-000003630000}"/>
    <cellStyle name="Normal 3 3 2 2 2 3 3 8" xfId="26347" xr:uid="{00000000-0005-0000-0000-000004630000}"/>
    <cellStyle name="Normal 3 3 2 2 2 3 4" xfId="26348" xr:uid="{00000000-0005-0000-0000-000005630000}"/>
    <cellStyle name="Normal 3 3 2 2 2 3 4 2" xfId="26349" xr:uid="{00000000-0005-0000-0000-000006630000}"/>
    <cellStyle name="Normal 3 3 2 2 2 3 4 2 2" xfId="26350" xr:uid="{00000000-0005-0000-0000-000007630000}"/>
    <cellStyle name="Normal 3 3 2 2 2 3 4 2 2 2" xfId="26351" xr:uid="{00000000-0005-0000-0000-000008630000}"/>
    <cellStyle name="Normal 3 3 2 2 2 3 4 2 2 2 2" xfId="26352" xr:uid="{00000000-0005-0000-0000-000009630000}"/>
    <cellStyle name="Normal 3 3 2 2 2 3 4 2 2 3" xfId="26353" xr:uid="{00000000-0005-0000-0000-00000A630000}"/>
    <cellStyle name="Normal 3 3 2 2 2 3 4 2 3" xfId="26354" xr:uid="{00000000-0005-0000-0000-00000B630000}"/>
    <cellStyle name="Normal 3 3 2 2 2 3 4 2 3 2" xfId="26355" xr:uid="{00000000-0005-0000-0000-00000C630000}"/>
    <cellStyle name="Normal 3 3 2 2 2 3 4 2 4" xfId="26356" xr:uid="{00000000-0005-0000-0000-00000D630000}"/>
    <cellStyle name="Normal 3 3 2 2 2 3 4 3" xfId="26357" xr:uid="{00000000-0005-0000-0000-00000E630000}"/>
    <cellStyle name="Normal 3 3 2 2 2 3 4 3 2" xfId="26358" xr:uid="{00000000-0005-0000-0000-00000F630000}"/>
    <cellStyle name="Normal 3 3 2 2 2 3 4 3 2 2" xfId="26359" xr:uid="{00000000-0005-0000-0000-000010630000}"/>
    <cellStyle name="Normal 3 3 2 2 2 3 4 3 3" xfId="26360" xr:uid="{00000000-0005-0000-0000-000011630000}"/>
    <cellStyle name="Normal 3 3 2 2 2 3 4 4" xfId="26361" xr:uid="{00000000-0005-0000-0000-000012630000}"/>
    <cellStyle name="Normal 3 3 2 2 2 3 4 4 2" xfId="26362" xr:uid="{00000000-0005-0000-0000-000013630000}"/>
    <cellStyle name="Normal 3 3 2 2 2 3 4 5" xfId="26363" xr:uid="{00000000-0005-0000-0000-000014630000}"/>
    <cellStyle name="Normal 3 3 2 2 2 3 5" xfId="26364" xr:uid="{00000000-0005-0000-0000-000015630000}"/>
    <cellStyle name="Normal 3 3 2 2 2 3 5 2" xfId="26365" xr:uid="{00000000-0005-0000-0000-000016630000}"/>
    <cellStyle name="Normal 3 3 2 2 2 3 5 2 2" xfId="26366" xr:uid="{00000000-0005-0000-0000-000017630000}"/>
    <cellStyle name="Normal 3 3 2 2 2 3 5 2 2 2" xfId="26367" xr:uid="{00000000-0005-0000-0000-000018630000}"/>
    <cellStyle name="Normal 3 3 2 2 2 3 5 2 3" xfId="26368" xr:uid="{00000000-0005-0000-0000-000019630000}"/>
    <cellStyle name="Normal 3 3 2 2 2 3 5 3" xfId="26369" xr:uid="{00000000-0005-0000-0000-00001A630000}"/>
    <cellStyle name="Normal 3 3 2 2 2 3 5 3 2" xfId="26370" xr:uid="{00000000-0005-0000-0000-00001B630000}"/>
    <cellStyle name="Normal 3 3 2 2 2 3 5 4" xfId="26371" xr:uid="{00000000-0005-0000-0000-00001C630000}"/>
    <cellStyle name="Normal 3 3 2 2 2 3 6" xfId="26372" xr:uid="{00000000-0005-0000-0000-00001D630000}"/>
    <cellStyle name="Normal 3 3 2 2 2 3 6 2" xfId="26373" xr:uid="{00000000-0005-0000-0000-00001E630000}"/>
    <cellStyle name="Normal 3 3 2 2 2 3 6 2 2" xfId="26374" xr:uid="{00000000-0005-0000-0000-00001F630000}"/>
    <cellStyle name="Normal 3 3 2 2 2 3 6 2 2 2" xfId="26375" xr:uid="{00000000-0005-0000-0000-000020630000}"/>
    <cellStyle name="Normal 3 3 2 2 2 3 6 2 3" xfId="26376" xr:uid="{00000000-0005-0000-0000-000021630000}"/>
    <cellStyle name="Normal 3 3 2 2 2 3 6 3" xfId="26377" xr:uid="{00000000-0005-0000-0000-000022630000}"/>
    <cellStyle name="Normal 3 3 2 2 2 3 6 3 2" xfId="26378" xr:uid="{00000000-0005-0000-0000-000023630000}"/>
    <cellStyle name="Normal 3 3 2 2 2 3 6 4" xfId="26379" xr:uid="{00000000-0005-0000-0000-000024630000}"/>
    <cellStyle name="Normal 3 3 2 2 2 3 7" xfId="26380" xr:uid="{00000000-0005-0000-0000-000025630000}"/>
    <cellStyle name="Normal 3 3 2 2 2 3 7 2" xfId="26381" xr:uid="{00000000-0005-0000-0000-000026630000}"/>
    <cellStyle name="Normal 3 3 2 2 2 3 7 2 2" xfId="26382" xr:uid="{00000000-0005-0000-0000-000027630000}"/>
    <cellStyle name="Normal 3 3 2 2 2 3 7 3" xfId="26383" xr:uid="{00000000-0005-0000-0000-000028630000}"/>
    <cellStyle name="Normal 3 3 2 2 2 3 8" xfId="26384" xr:uid="{00000000-0005-0000-0000-000029630000}"/>
    <cellStyle name="Normal 3 3 2 2 2 3 8 2" xfId="26385" xr:uid="{00000000-0005-0000-0000-00002A630000}"/>
    <cellStyle name="Normal 3 3 2 2 2 3 9" xfId="26386" xr:uid="{00000000-0005-0000-0000-00002B630000}"/>
    <cellStyle name="Normal 3 3 2 2 2 3 9 2" xfId="26387" xr:uid="{00000000-0005-0000-0000-00002C630000}"/>
    <cellStyle name="Normal 3 3 2 2 2 4" xfId="26388" xr:uid="{00000000-0005-0000-0000-00002D630000}"/>
    <cellStyle name="Normal 3 3 2 2 2 4 10" xfId="26389" xr:uid="{00000000-0005-0000-0000-00002E630000}"/>
    <cellStyle name="Normal 3 3 2 2 2 4 11" xfId="26390" xr:uid="{00000000-0005-0000-0000-00002F630000}"/>
    <cellStyle name="Normal 3 3 2 2 2 4 2" xfId="26391" xr:uid="{00000000-0005-0000-0000-000030630000}"/>
    <cellStyle name="Normal 3 3 2 2 2 4 2 2" xfId="26392" xr:uid="{00000000-0005-0000-0000-000031630000}"/>
    <cellStyle name="Normal 3 3 2 2 2 4 2 2 2" xfId="26393" xr:uid="{00000000-0005-0000-0000-000032630000}"/>
    <cellStyle name="Normal 3 3 2 2 2 4 2 2 2 2" xfId="26394" xr:uid="{00000000-0005-0000-0000-000033630000}"/>
    <cellStyle name="Normal 3 3 2 2 2 4 2 2 2 2 2" xfId="26395" xr:uid="{00000000-0005-0000-0000-000034630000}"/>
    <cellStyle name="Normal 3 3 2 2 2 4 2 2 2 2 2 2" xfId="26396" xr:uid="{00000000-0005-0000-0000-000035630000}"/>
    <cellStyle name="Normal 3 3 2 2 2 4 2 2 2 2 2 2 2" xfId="26397" xr:uid="{00000000-0005-0000-0000-000036630000}"/>
    <cellStyle name="Normal 3 3 2 2 2 4 2 2 2 2 2 3" xfId="26398" xr:uid="{00000000-0005-0000-0000-000037630000}"/>
    <cellStyle name="Normal 3 3 2 2 2 4 2 2 2 2 3" xfId="26399" xr:uid="{00000000-0005-0000-0000-000038630000}"/>
    <cellStyle name="Normal 3 3 2 2 2 4 2 2 2 2 3 2" xfId="26400" xr:uid="{00000000-0005-0000-0000-000039630000}"/>
    <cellStyle name="Normal 3 3 2 2 2 4 2 2 2 2 4" xfId="26401" xr:uid="{00000000-0005-0000-0000-00003A630000}"/>
    <cellStyle name="Normal 3 3 2 2 2 4 2 2 2 3" xfId="26402" xr:uid="{00000000-0005-0000-0000-00003B630000}"/>
    <cellStyle name="Normal 3 3 2 2 2 4 2 2 2 3 2" xfId="26403" xr:uid="{00000000-0005-0000-0000-00003C630000}"/>
    <cellStyle name="Normal 3 3 2 2 2 4 2 2 2 3 2 2" xfId="26404" xr:uid="{00000000-0005-0000-0000-00003D630000}"/>
    <cellStyle name="Normal 3 3 2 2 2 4 2 2 2 3 3" xfId="26405" xr:uid="{00000000-0005-0000-0000-00003E630000}"/>
    <cellStyle name="Normal 3 3 2 2 2 4 2 2 2 4" xfId="26406" xr:uid="{00000000-0005-0000-0000-00003F630000}"/>
    <cellStyle name="Normal 3 3 2 2 2 4 2 2 2 4 2" xfId="26407" xr:uid="{00000000-0005-0000-0000-000040630000}"/>
    <cellStyle name="Normal 3 3 2 2 2 4 2 2 2 5" xfId="26408" xr:uid="{00000000-0005-0000-0000-000041630000}"/>
    <cellStyle name="Normal 3 3 2 2 2 4 2 2 3" xfId="26409" xr:uid="{00000000-0005-0000-0000-000042630000}"/>
    <cellStyle name="Normal 3 3 2 2 2 4 2 2 3 2" xfId="26410" xr:uid="{00000000-0005-0000-0000-000043630000}"/>
    <cellStyle name="Normal 3 3 2 2 2 4 2 2 3 2 2" xfId="26411" xr:uid="{00000000-0005-0000-0000-000044630000}"/>
    <cellStyle name="Normal 3 3 2 2 2 4 2 2 3 2 2 2" xfId="26412" xr:uid="{00000000-0005-0000-0000-000045630000}"/>
    <cellStyle name="Normal 3 3 2 2 2 4 2 2 3 2 3" xfId="26413" xr:uid="{00000000-0005-0000-0000-000046630000}"/>
    <cellStyle name="Normal 3 3 2 2 2 4 2 2 3 3" xfId="26414" xr:uid="{00000000-0005-0000-0000-000047630000}"/>
    <cellStyle name="Normal 3 3 2 2 2 4 2 2 3 3 2" xfId="26415" xr:uid="{00000000-0005-0000-0000-000048630000}"/>
    <cellStyle name="Normal 3 3 2 2 2 4 2 2 3 4" xfId="26416" xr:uid="{00000000-0005-0000-0000-000049630000}"/>
    <cellStyle name="Normal 3 3 2 2 2 4 2 2 4" xfId="26417" xr:uid="{00000000-0005-0000-0000-00004A630000}"/>
    <cellStyle name="Normal 3 3 2 2 2 4 2 2 4 2" xfId="26418" xr:uid="{00000000-0005-0000-0000-00004B630000}"/>
    <cellStyle name="Normal 3 3 2 2 2 4 2 2 4 2 2" xfId="26419" xr:uid="{00000000-0005-0000-0000-00004C630000}"/>
    <cellStyle name="Normal 3 3 2 2 2 4 2 2 4 2 2 2" xfId="26420" xr:uid="{00000000-0005-0000-0000-00004D630000}"/>
    <cellStyle name="Normal 3 3 2 2 2 4 2 2 4 2 3" xfId="26421" xr:uid="{00000000-0005-0000-0000-00004E630000}"/>
    <cellStyle name="Normal 3 3 2 2 2 4 2 2 4 3" xfId="26422" xr:uid="{00000000-0005-0000-0000-00004F630000}"/>
    <cellStyle name="Normal 3 3 2 2 2 4 2 2 4 3 2" xfId="26423" xr:uid="{00000000-0005-0000-0000-000050630000}"/>
    <cellStyle name="Normal 3 3 2 2 2 4 2 2 4 4" xfId="26424" xr:uid="{00000000-0005-0000-0000-000051630000}"/>
    <cellStyle name="Normal 3 3 2 2 2 4 2 2 5" xfId="26425" xr:uid="{00000000-0005-0000-0000-000052630000}"/>
    <cellStyle name="Normal 3 3 2 2 2 4 2 2 5 2" xfId="26426" xr:uid="{00000000-0005-0000-0000-000053630000}"/>
    <cellStyle name="Normal 3 3 2 2 2 4 2 2 5 2 2" xfId="26427" xr:uid="{00000000-0005-0000-0000-000054630000}"/>
    <cellStyle name="Normal 3 3 2 2 2 4 2 2 5 3" xfId="26428" xr:uid="{00000000-0005-0000-0000-000055630000}"/>
    <cellStyle name="Normal 3 3 2 2 2 4 2 2 6" xfId="26429" xr:uid="{00000000-0005-0000-0000-000056630000}"/>
    <cellStyle name="Normal 3 3 2 2 2 4 2 2 6 2" xfId="26430" xr:uid="{00000000-0005-0000-0000-000057630000}"/>
    <cellStyle name="Normal 3 3 2 2 2 4 2 2 7" xfId="26431" xr:uid="{00000000-0005-0000-0000-000058630000}"/>
    <cellStyle name="Normal 3 3 2 2 2 4 2 2 7 2" xfId="26432" xr:uid="{00000000-0005-0000-0000-000059630000}"/>
    <cellStyle name="Normal 3 3 2 2 2 4 2 2 8" xfId="26433" xr:uid="{00000000-0005-0000-0000-00005A630000}"/>
    <cellStyle name="Normal 3 3 2 2 2 4 2 3" xfId="26434" xr:uid="{00000000-0005-0000-0000-00005B630000}"/>
    <cellStyle name="Normal 3 3 2 2 2 4 2 3 2" xfId="26435" xr:uid="{00000000-0005-0000-0000-00005C630000}"/>
    <cellStyle name="Normal 3 3 2 2 2 4 2 3 2 2" xfId="26436" xr:uid="{00000000-0005-0000-0000-00005D630000}"/>
    <cellStyle name="Normal 3 3 2 2 2 4 2 3 2 2 2" xfId="26437" xr:uid="{00000000-0005-0000-0000-00005E630000}"/>
    <cellStyle name="Normal 3 3 2 2 2 4 2 3 2 2 2 2" xfId="26438" xr:uid="{00000000-0005-0000-0000-00005F630000}"/>
    <cellStyle name="Normal 3 3 2 2 2 4 2 3 2 2 3" xfId="26439" xr:uid="{00000000-0005-0000-0000-000060630000}"/>
    <cellStyle name="Normal 3 3 2 2 2 4 2 3 2 3" xfId="26440" xr:uid="{00000000-0005-0000-0000-000061630000}"/>
    <cellStyle name="Normal 3 3 2 2 2 4 2 3 2 3 2" xfId="26441" xr:uid="{00000000-0005-0000-0000-000062630000}"/>
    <cellStyle name="Normal 3 3 2 2 2 4 2 3 2 4" xfId="26442" xr:uid="{00000000-0005-0000-0000-000063630000}"/>
    <cellStyle name="Normal 3 3 2 2 2 4 2 3 3" xfId="26443" xr:uid="{00000000-0005-0000-0000-000064630000}"/>
    <cellStyle name="Normal 3 3 2 2 2 4 2 3 3 2" xfId="26444" xr:uid="{00000000-0005-0000-0000-000065630000}"/>
    <cellStyle name="Normal 3 3 2 2 2 4 2 3 3 2 2" xfId="26445" xr:uid="{00000000-0005-0000-0000-000066630000}"/>
    <cellStyle name="Normal 3 3 2 2 2 4 2 3 3 3" xfId="26446" xr:uid="{00000000-0005-0000-0000-000067630000}"/>
    <cellStyle name="Normal 3 3 2 2 2 4 2 3 4" xfId="26447" xr:uid="{00000000-0005-0000-0000-000068630000}"/>
    <cellStyle name="Normal 3 3 2 2 2 4 2 3 4 2" xfId="26448" xr:uid="{00000000-0005-0000-0000-000069630000}"/>
    <cellStyle name="Normal 3 3 2 2 2 4 2 3 5" xfId="26449" xr:uid="{00000000-0005-0000-0000-00006A630000}"/>
    <cellStyle name="Normal 3 3 2 2 2 4 2 4" xfId="26450" xr:uid="{00000000-0005-0000-0000-00006B630000}"/>
    <cellStyle name="Normal 3 3 2 2 2 4 2 4 2" xfId="26451" xr:uid="{00000000-0005-0000-0000-00006C630000}"/>
    <cellStyle name="Normal 3 3 2 2 2 4 2 4 2 2" xfId="26452" xr:uid="{00000000-0005-0000-0000-00006D630000}"/>
    <cellStyle name="Normal 3 3 2 2 2 4 2 4 2 2 2" xfId="26453" xr:uid="{00000000-0005-0000-0000-00006E630000}"/>
    <cellStyle name="Normal 3 3 2 2 2 4 2 4 2 3" xfId="26454" xr:uid="{00000000-0005-0000-0000-00006F630000}"/>
    <cellStyle name="Normal 3 3 2 2 2 4 2 4 3" xfId="26455" xr:uid="{00000000-0005-0000-0000-000070630000}"/>
    <cellStyle name="Normal 3 3 2 2 2 4 2 4 3 2" xfId="26456" xr:uid="{00000000-0005-0000-0000-000071630000}"/>
    <cellStyle name="Normal 3 3 2 2 2 4 2 4 4" xfId="26457" xr:uid="{00000000-0005-0000-0000-000072630000}"/>
    <cellStyle name="Normal 3 3 2 2 2 4 2 5" xfId="26458" xr:uid="{00000000-0005-0000-0000-000073630000}"/>
    <cellStyle name="Normal 3 3 2 2 2 4 2 5 2" xfId="26459" xr:uid="{00000000-0005-0000-0000-000074630000}"/>
    <cellStyle name="Normal 3 3 2 2 2 4 2 5 2 2" xfId="26460" xr:uid="{00000000-0005-0000-0000-000075630000}"/>
    <cellStyle name="Normal 3 3 2 2 2 4 2 5 2 2 2" xfId="26461" xr:uid="{00000000-0005-0000-0000-000076630000}"/>
    <cellStyle name="Normal 3 3 2 2 2 4 2 5 2 3" xfId="26462" xr:uid="{00000000-0005-0000-0000-000077630000}"/>
    <cellStyle name="Normal 3 3 2 2 2 4 2 5 3" xfId="26463" xr:uid="{00000000-0005-0000-0000-000078630000}"/>
    <cellStyle name="Normal 3 3 2 2 2 4 2 5 3 2" xfId="26464" xr:uid="{00000000-0005-0000-0000-000079630000}"/>
    <cellStyle name="Normal 3 3 2 2 2 4 2 5 4" xfId="26465" xr:uid="{00000000-0005-0000-0000-00007A630000}"/>
    <cellStyle name="Normal 3 3 2 2 2 4 2 6" xfId="26466" xr:uid="{00000000-0005-0000-0000-00007B630000}"/>
    <cellStyle name="Normal 3 3 2 2 2 4 2 6 2" xfId="26467" xr:uid="{00000000-0005-0000-0000-00007C630000}"/>
    <cellStyle name="Normal 3 3 2 2 2 4 2 6 2 2" xfId="26468" xr:uid="{00000000-0005-0000-0000-00007D630000}"/>
    <cellStyle name="Normal 3 3 2 2 2 4 2 6 3" xfId="26469" xr:uid="{00000000-0005-0000-0000-00007E630000}"/>
    <cellStyle name="Normal 3 3 2 2 2 4 2 7" xfId="26470" xr:uid="{00000000-0005-0000-0000-00007F630000}"/>
    <cellStyle name="Normal 3 3 2 2 2 4 2 7 2" xfId="26471" xr:uid="{00000000-0005-0000-0000-000080630000}"/>
    <cellStyle name="Normal 3 3 2 2 2 4 2 8" xfId="26472" xr:uid="{00000000-0005-0000-0000-000081630000}"/>
    <cellStyle name="Normal 3 3 2 2 2 4 2 8 2" xfId="26473" xr:uid="{00000000-0005-0000-0000-000082630000}"/>
    <cellStyle name="Normal 3 3 2 2 2 4 2 9" xfId="26474" xr:uid="{00000000-0005-0000-0000-000083630000}"/>
    <cellStyle name="Normal 3 3 2 2 2 4 3" xfId="26475" xr:uid="{00000000-0005-0000-0000-000084630000}"/>
    <cellStyle name="Normal 3 3 2 2 2 4 3 2" xfId="26476" xr:uid="{00000000-0005-0000-0000-000085630000}"/>
    <cellStyle name="Normal 3 3 2 2 2 4 3 2 2" xfId="26477" xr:uid="{00000000-0005-0000-0000-000086630000}"/>
    <cellStyle name="Normal 3 3 2 2 2 4 3 2 2 2" xfId="26478" xr:uid="{00000000-0005-0000-0000-000087630000}"/>
    <cellStyle name="Normal 3 3 2 2 2 4 3 2 2 2 2" xfId="26479" xr:uid="{00000000-0005-0000-0000-000088630000}"/>
    <cellStyle name="Normal 3 3 2 2 2 4 3 2 2 2 2 2" xfId="26480" xr:uid="{00000000-0005-0000-0000-000089630000}"/>
    <cellStyle name="Normal 3 3 2 2 2 4 3 2 2 2 3" xfId="26481" xr:uid="{00000000-0005-0000-0000-00008A630000}"/>
    <cellStyle name="Normal 3 3 2 2 2 4 3 2 2 3" xfId="26482" xr:uid="{00000000-0005-0000-0000-00008B630000}"/>
    <cellStyle name="Normal 3 3 2 2 2 4 3 2 2 3 2" xfId="26483" xr:uid="{00000000-0005-0000-0000-00008C630000}"/>
    <cellStyle name="Normal 3 3 2 2 2 4 3 2 2 4" xfId="26484" xr:uid="{00000000-0005-0000-0000-00008D630000}"/>
    <cellStyle name="Normal 3 3 2 2 2 4 3 2 3" xfId="26485" xr:uid="{00000000-0005-0000-0000-00008E630000}"/>
    <cellStyle name="Normal 3 3 2 2 2 4 3 2 3 2" xfId="26486" xr:uid="{00000000-0005-0000-0000-00008F630000}"/>
    <cellStyle name="Normal 3 3 2 2 2 4 3 2 3 2 2" xfId="26487" xr:uid="{00000000-0005-0000-0000-000090630000}"/>
    <cellStyle name="Normal 3 3 2 2 2 4 3 2 3 3" xfId="26488" xr:uid="{00000000-0005-0000-0000-000091630000}"/>
    <cellStyle name="Normal 3 3 2 2 2 4 3 2 4" xfId="26489" xr:uid="{00000000-0005-0000-0000-000092630000}"/>
    <cellStyle name="Normal 3 3 2 2 2 4 3 2 4 2" xfId="26490" xr:uid="{00000000-0005-0000-0000-000093630000}"/>
    <cellStyle name="Normal 3 3 2 2 2 4 3 2 5" xfId="26491" xr:uid="{00000000-0005-0000-0000-000094630000}"/>
    <cellStyle name="Normal 3 3 2 2 2 4 3 3" xfId="26492" xr:uid="{00000000-0005-0000-0000-000095630000}"/>
    <cellStyle name="Normal 3 3 2 2 2 4 3 3 2" xfId="26493" xr:uid="{00000000-0005-0000-0000-000096630000}"/>
    <cellStyle name="Normal 3 3 2 2 2 4 3 3 2 2" xfId="26494" xr:uid="{00000000-0005-0000-0000-000097630000}"/>
    <cellStyle name="Normal 3 3 2 2 2 4 3 3 2 2 2" xfId="26495" xr:uid="{00000000-0005-0000-0000-000098630000}"/>
    <cellStyle name="Normal 3 3 2 2 2 4 3 3 2 3" xfId="26496" xr:uid="{00000000-0005-0000-0000-000099630000}"/>
    <cellStyle name="Normal 3 3 2 2 2 4 3 3 3" xfId="26497" xr:uid="{00000000-0005-0000-0000-00009A630000}"/>
    <cellStyle name="Normal 3 3 2 2 2 4 3 3 3 2" xfId="26498" xr:uid="{00000000-0005-0000-0000-00009B630000}"/>
    <cellStyle name="Normal 3 3 2 2 2 4 3 3 4" xfId="26499" xr:uid="{00000000-0005-0000-0000-00009C630000}"/>
    <cellStyle name="Normal 3 3 2 2 2 4 3 4" xfId="26500" xr:uid="{00000000-0005-0000-0000-00009D630000}"/>
    <cellStyle name="Normal 3 3 2 2 2 4 3 4 2" xfId="26501" xr:uid="{00000000-0005-0000-0000-00009E630000}"/>
    <cellStyle name="Normal 3 3 2 2 2 4 3 4 2 2" xfId="26502" xr:uid="{00000000-0005-0000-0000-00009F630000}"/>
    <cellStyle name="Normal 3 3 2 2 2 4 3 4 2 2 2" xfId="26503" xr:uid="{00000000-0005-0000-0000-0000A0630000}"/>
    <cellStyle name="Normal 3 3 2 2 2 4 3 4 2 3" xfId="26504" xr:uid="{00000000-0005-0000-0000-0000A1630000}"/>
    <cellStyle name="Normal 3 3 2 2 2 4 3 4 3" xfId="26505" xr:uid="{00000000-0005-0000-0000-0000A2630000}"/>
    <cellStyle name="Normal 3 3 2 2 2 4 3 4 3 2" xfId="26506" xr:uid="{00000000-0005-0000-0000-0000A3630000}"/>
    <cellStyle name="Normal 3 3 2 2 2 4 3 4 4" xfId="26507" xr:uid="{00000000-0005-0000-0000-0000A4630000}"/>
    <cellStyle name="Normal 3 3 2 2 2 4 3 5" xfId="26508" xr:uid="{00000000-0005-0000-0000-0000A5630000}"/>
    <cellStyle name="Normal 3 3 2 2 2 4 3 5 2" xfId="26509" xr:uid="{00000000-0005-0000-0000-0000A6630000}"/>
    <cellStyle name="Normal 3 3 2 2 2 4 3 5 2 2" xfId="26510" xr:uid="{00000000-0005-0000-0000-0000A7630000}"/>
    <cellStyle name="Normal 3 3 2 2 2 4 3 5 3" xfId="26511" xr:uid="{00000000-0005-0000-0000-0000A8630000}"/>
    <cellStyle name="Normal 3 3 2 2 2 4 3 6" xfId="26512" xr:uid="{00000000-0005-0000-0000-0000A9630000}"/>
    <cellStyle name="Normal 3 3 2 2 2 4 3 6 2" xfId="26513" xr:uid="{00000000-0005-0000-0000-0000AA630000}"/>
    <cellStyle name="Normal 3 3 2 2 2 4 3 7" xfId="26514" xr:uid="{00000000-0005-0000-0000-0000AB630000}"/>
    <cellStyle name="Normal 3 3 2 2 2 4 3 7 2" xfId="26515" xr:uid="{00000000-0005-0000-0000-0000AC630000}"/>
    <cellStyle name="Normal 3 3 2 2 2 4 3 8" xfId="26516" xr:uid="{00000000-0005-0000-0000-0000AD630000}"/>
    <cellStyle name="Normal 3 3 2 2 2 4 4" xfId="26517" xr:uid="{00000000-0005-0000-0000-0000AE630000}"/>
    <cellStyle name="Normal 3 3 2 2 2 4 4 2" xfId="26518" xr:uid="{00000000-0005-0000-0000-0000AF630000}"/>
    <cellStyle name="Normal 3 3 2 2 2 4 4 2 2" xfId="26519" xr:uid="{00000000-0005-0000-0000-0000B0630000}"/>
    <cellStyle name="Normal 3 3 2 2 2 4 4 2 2 2" xfId="26520" xr:uid="{00000000-0005-0000-0000-0000B1630000}"/>
    <cellStyle name="Normal 3 3 2 2 2 4 4 2 2 2 2" xfId="26521" xr:uid="{00000000-0005-0000-0000-0000B2630000}"/>
    <cellStyle name="Normal 3 3 2 2 2 4 4 2 2 3" xfId="26522" xr:uid="{00000000-0005-0000-0000-0000B3630000}"/>
    <cellStyle name="Normal 3 3 2 2 2 4 4 2 3" xfId="26523" xr:uid="{00000000-0005-0000-0000-0000B4630000}"/>
    <cellStyle name="Normal 3 3 2 2 2 4 4 2 3 2" xfId="26524" xr:uid="{00000000-0005-0000-0000-0000B5630000}"/>
    <cellStyle name="Normal 3 3 2 2 2 4 4 2 4" xfId="26525" xr:uid="{00000000-0005-0000-0000-0000B6630000}"/>
    <cellStyle name="Normal 3 3 2 2 2 4 4 3" xfId="26526" xr:uid="{00000000-0005-0000-0000-0000B7630000}"/>
    <cellStyle name="Normal 3 3 2 2 2 4 4 3 2" xfId="26527" xr:uid="{00000000-0005-0000-0000-0000B8630000}"/>
    <cellStyle name="Normal 3 3 2 2 2 4 4 3 2 2" xfId="26528" xr:uid="{00000000-0005-0000-0000-0000B9630000}"/>
    <cellStyle name="Normal 3 3 2 2 2 4 4 3 3" xfId="26529" xr:uid="{00000000-0005-0000-0000-0000BA630000}"/>
    <cellStyle name="Normal 3 3 2 2 2 4 4 4" xfId="26530" xr:uid="{00000000-0005-0000-0000-0000BB630000}"/>
    <cellStyle name="Normal 3 3 2 2 2 4 4 4 2" xfId="26531" xr:uid="{00000000-0005-0000-0000-0000BC630000}"/>
    <cellStyle name="Normal 3 3 2 2 2 4 4 5" xfId="26532" xr:uid="{00000000-0005-0000-0000-0000BD630000}"/>
    <cellStyle name="Normal 3 3 2 2 2 4 5" xfId="26533" xr:uid="{00000000-0005-0000-0000-0000BE630000}"/>
    <cellStyle name="Normal 3 3 2 2 2 4 5 2" xfId="26534" xr:uid="{00000000-0005-0000-0000-0000BF630000}"/>
    <cellStyle name="Normal 3 3 2 2 2 4 5 2 2" xfId="26535" xr:uid="{00000000-0005-0000-0000-0000C0630000}"/>
    <cellStyle name="Normal 3 3 2 2 2 4 5 2 2 2" xfId="26536" xr:uid="{00000000-0005-0000-0000-0000C1630000}"/>
    <cellStyle name="Normal 3 3 2 2 2 4 5 2 3" xfId="26537" xr:uid="{00000000-0005-0000-0000-0000C2630000}"/>
    <cellStyle name="Normal 3 3 2 2 2 4 5 3" xfId="26538" xr:uid="{00000000-0005-0000-0000-0000C3630000}"/>
    <cellStyle name="Normal 3 3 2 2 2 4 5 3 2" xfId="26539" xr:uid="{00000000-0005-0000-0000-0000C4630000}"/>
    <cellStyle name="Normal 3 3 2 2 2 4 5 4" xfId="26540" xr:uid="{00000000-0005-0000-0000-0000C5630000}"/>
    <cellStyle name="Normal 3 3 2 2 2 4 6" xfId="26541" xr:uid="{00000000-0005-0000-0000-0000C6630000}"/>
    <cellStyle name="Normal 3 3 2 2 2 4 6 2" xfId="26542" xr:uid="{00000000-0005-0000-0000-0000C7630000}"/>
    <cellStyle name="Normal 3 3 2 2 2 4 6 2 2" xfId="26543" xr:uid="{00000000-0005-0000-0000-0000C8630000}"/>
    <cellStyle name="Normal 3 3 2 2 2 4 6 2 2 2" xfId="26544" xr:uid="{00000000-0005-0000-0000-0000C9630000}"/>
    <cellStyle name="Normal 3 3 2 2 2 4 6 2 3" xfId="26545" xr:uid="{00000000-0005-0000-0000-0000CA630000}"/>
    <cellStyle name="Normal 3 3 2 2 2 4 6 3" xfId="26546" xr:uid="{00000000-0005-0000-0000-0000CB630000}"/>
    <cellStyle name="Normal 3 3 2 2 2 4 6 3 2" xfId="26547" xr:uid="{00000000-0005-0000-0000-0000CC630000}"/>
    <cellStyle name="Normal 3 3 2 2 2 4 6 4" xfId="26548" xr:uid="{00000000-0005-0000-0000-0000CD630000}"/>
    <cellStyle name="Normal 3 3 2 2 2 4 7" xfId="26549" xr:uid="{00000000-0005-0000-0000-0000CE630000}"/>
    <cellStyle name="Normal 3 3 2 2 2 4 7 2" xfId="26550" xr:uid="{00000000-0005-0000-0000-0000CF630000}"/>
    <cellStyle name="Normal 3 3 2 2 2 4 7 2 2" xfId="26551" xr:uid="{00000000-0005-0000-0000-0000D0630000}"/>
    <cellStyle name="Normal 3 3 2 2 2 4 7 3" xfId="26552" xr:uid="{00000000-0005-0000-0000-0000D1630000}"/>
    <cellStyle name="Normal 3 3 2 2 2 4 8" xfId="26553" xr:uid="{00000000-0005-0000-0000-0000D2630000}"/>
    <cellStyle name="Normal 3 3 2 2 2 4 8 2" xfId="26554" xr:uid="{00000000-0005-0000-0000-0000D3630000}"/>
    <cellStyle name="Normal 3 3 2 2 2 4 9" xfId="26555" xr:uid="{00000000-0005-0000-0000-0000D4630000}"/>
    <cellStyle name="Normal 3 3 2 2 2 4 9 2" xfId="26556" xr:uid="{00000000-0005-0000-0000-0000D5630000}"/>
    <cellStyle name="Normal 3 3 2 2 2 5" xfId="26557" xr:uid="{00000000-0005-0000-0000-0000D6630000}"/>
    <cellStyle name="Normal 3 3 2 2 2 5 2" xfId="26558" xr:uid="{00000000-0005-0000-0000-0000D7630000}"/>
    <cellStyle name="Normal 3 3 2 2 2 5 2 2" xfId="26559" xr:uid="{00000000-0005-0000-0000-0000D8630000}"/>
    <cellStyle name="Normal 3 3 2 2 2 5 2 2 2" xfId="26560" xr:uid="{00000000-0005-0000-0000-0000D9630000}"/>
    <cellStyle name="Normal 3 3 2 2 2 5 2 2 2 2" xfId="26561" xr:uid="{00000000-0005-0000-0000-0000DA630000}"/>
    <cellStyle name="Normal 3 3 2 2 2 5 2 2 2 2 2" xfId="26562" xr:uid="{00000000-0005-0000-0000-0000DB630000}"/>
    <cellStyle name="Normal 3 3 2 2 2 5 2 2 2 2 2 2" xfId="26563" xr:uid="{00000000-0005-0000-0000-0000DC630000}"/>
    <cellStyle name="Normal 3 3 2 2 2 5 2 2 2 2 3" xfId="26564" xr:uid="{00000000-0005-0000-0000-0000DD630000}"/>
    <cellStyle name="Normal 3 3 2 2 2 5 2 2 2 3" xfId="26565" xr:uid="{00000000-0005-0000-0000-0000DE630000}"/>
    <cellStyle name="Normal 3 3 2 2 2 5 2 2 2 3 2" xfId="26566" xr:uid="{00000000-0005-0000-0000-0000DF630000}"/>
    <cellStyle name="Normal 3 3 2 2 2 5 2 2 2 4" xfId="26567" xr:uid="{00000000-0005-0000-0000-0000E0630000}"/>
    <cellStyle name="Normal 3 3 2 2 2 5 2 2 3" xfId="26568" xr:uid="{00000000-0005-0000-0000-0000E1630000}"/>
    <cellStyle name="Normal 3 3 2 2 2 5 2 2 3 2" xfId="26569" xr:uid="{00000000-0005-0000-0000-0000E2630000}"/>
    <cellStyle name="Normal 3 3 2 2 2 5 2 2 3 2 2" xfId="26570" xr:uid="{00000000-0005-0000-0000-0000E3630000}"/>
    <cellStyle name="Normal 3 3 2 2 2 5 2 2 3 3" xfId="26571" xr:uid="{00000000-0005-0000-0000-0000E4630000}"/>
    <cellStyle name="Normal 3 3 2 2 2 5 2 2 4" xfId="26572" xr:uid="{00000000-0005-0000-0000-0000E5630000}"/>
    <cellStyle name="Normal 3 3 2 2 2 5 2 2 4 2" xfId="26573" xr:uid="{00000000-0005-0000-0000-0000E6630000}"/>
    <cellStyle name="Normal 3 3 2 2 2 5 2 2 5" xfId="26574" xr:uid="{00000000-0005-0000-0000-0000E7630000}"/>
    <cellStyle name="Normal 3 3 2 2 2 5 2 3" xfId="26575" xr:uid="{00000000-0005-0000-0000-0000E8630000}"/>
    <cellStyle name="Normal 3 3 2 2 2 5 2 3 2" xfId="26576" xr:uid="{00000000-0005-0000-0000-0000E9630000}"/>
    <cellStyle name="Normal 3 3 2 2 2 5 2 3 2 2" xfId="26577" xr:uid="{00000000-0005-0000-0000-0000EA630000}"/>
    <cellStyle name="Normal 3 3 2 2 2 5 2 3 2 2 2" xfId="26578" xr:uid="{00000000-0005-0000-0000-0000EB630000}"/>
    <cellStyle name="Normal 3 3 2 2 2 5 2 3 2 3" xfId="26579" xr:uid="{00000000-0005-0000-0000-0000EC630000}"/>
    <cellStyle name="Normal 3 3 2 2 2 5 2 3 3" xfId="26580" xr:uid="{00000000-0005-0000-0000-0000ED630000}"/>
    <cellStyle name="Normal 3 3 2 2 2 5 2 3 3 2" xfId="26581" xr:uid="{00000000-0005-0000-0000-0000EE630000}"/>
    <cellStyle name="Normal 3 3 2 2 2 5 2 3 4" xfId="26582" xr:uid="{00000000-0005-0000-0000-0000EF630000}"/>
    <cellStyle name="Normal 3 3 2 2 2 5 2 4" xfId="26583" xr:uid="{00000000-0005-0000-0000-0000F0630000}"/>
    <cellStyle name="Normal 3 3 2 2 2 5 2 4 2" xfId="26584" xr:uid="{00000000-0005-0000-0000-0000F1630000}"/>
    <cellStyle name="Normal 3 3 2 2 2 5 2 4 2 2" xfId="26585" xr:uid="{00000000-0005-0000-0000-0000F2630000}"/>
    <cellStyle name="Normal 3 3 2 2 2 5 2 4 2 2 2" xfId="26586" xr:uid="{00000000-0005-0000-0000-0000F3630000}"/>
    <cellStyle name="Normal 3 3 2 2 2 5 2 4 2 3" xfId="26587" xr:uid="{00000000-0005-0000-0000-0000F4630000}"/>
    <cellStyle name="Normal 3 3 2 2 2 5 2 4 3" xfId="26588" xr:uid="{00000000-0005-0000-0000-0000F5630000}"/>
    <cellStyle name="Normal 3 3 2 2 2 5 2 4 3 2" xfId="26589" xr:uid="{00000000-0005-0000-0000-0000F6630000}"/>
    <cellStyle name="Normal 3 3 2 2 2 5 2 4 4" xfId="26590" xr:uid="{00000000-0005-0000-0000-0000F7630000}"/>
    <cellStyle name="Normal 3 3 2 2 2 5 2 5" xfId="26591" xr:uid="{00000000-0005-0000-0000-0000F8630000}"/>
    <cellStyle name="Normal 3 3 2 2 2 5 2 5 2" xfId="26592" xr:uid="{00000000-0005-0000-0000-0000F9630000}"/>
    <cellStyle name="Normal 3 3 2 2 2 5 2 5 2 2" xfId="26593" xr:uid="{00000000-0005-0000-0000-0000FA630000}"/>
    <cellStyle name="Normal 3 3 2 2 2 5 2 5 3" xfId="26594" xr:uid="{00000000-0005-0000-0000-0000FB630000}"/>
    <cellStyle name="Normal 3 3 2 2 2 5 2 6" xfId="26595" xr:uid="{00000000-0005-0000-0000-0000FC630000}"/>
    <cellStyle name="Normal 3 3 2 2 2 5 2 6 2" xfId="26596" xr:uid="{00000000-0005-0000-0000-0000FD630000}"/>
    <cellStyle name="Normal 3 3 2 2 2 5 2 7" xfId="26597" xr:uid="{00000000-0005-0000-0000-0000FE630000}"/>
    <cellStyle name="Normal 3 3 2 2 2 5 2 7 2" xfId="26598" xr:uid="{00000000-0005-0000-0000-0000FF630000}"/>
    <cellStyle name="Normal 3 3 2 2 2 5 2 8" xfId="26599" xr:uid="{00000000-0005-0000-0000-000000640000}"/>
    <cellStyle name="Normal 3 3 2 2 2 5 3" xfId="26600" xr:uid="{00000000-0005-0000-0000-000001640000}"/>
    <cellStyle name="Normal 3 3 2 2 2 5 3 2" xfId="26601" xr:uid="{00000000-0005-0000-0000-000002640000}"/>
    <cellStyle name="Normal 3 3 2 2 2 5 3 2 2" xfId="26602" xr:uid="{00000000-0005-0000-0000-000003640000}"/>
    <cellStyle name="Normal 3 3 2 2 2 5 3 2 2 2" xfId="26603" xr:uid="{00000000-0005-0000-0000-000004640000}"/>
    <cellStyle name="Normal 3 3 2 2 2 5 3 2 2 2 2" xfId="26604" xr:uid="{00000000-0005-0000-0000-000005640000}"/>
    <cellStyle name="Normal 3 3 2 2 2 5 3 2 2 3" xfId="26605" xr:uid="{00000000-0005-0000-0000-000006640000}"/>
    <cellStyle name="Normal 3 3 2 2 2 5 3 2 3" xfId="26606" xr:uid="{00000000-0005-0000-0000-000007640000}"/>
    <cellStyle name="Normal 3 3 2 2 2 5 3 2 3 2" xfId="26607" xr:uid="{00000000-0005-0000-0000-000008640000}"/>
    <cellStyle name="Normal 3 3 2 2 2 5 3 2 4" xfId="26608" xr:uid="{00000000-0005-0000-0000-000009640000}"/>
    <cellStyle name="Normal 3 3 2 2 2 5 3 3" xfId="26609" xr:uid="{00000000-0005-0000-0000-00000A640000}"/>
    <cellStyle name="Normal 3 3 2 2 2 5 3 3 2" xfId="26610" xr:uid="{00000000-0005-0000-0000-00000B640000}"/>
    <cellStyle name="Normal 3 3 2 2 2 5 3 3 2 2" xfId="26611" xr:uid="{00000000-0005-0000-0000-00000C640000}"/>
    <cellStyle name="Normal 3 3 2 2 2 5 3 3 3" xfId="26612" xr:uid="{00000000-0005-0000-0000-00000D640000}"/>
    <cellStyle name="Normal 3 3 2 2 2 5 3 4" xfId="26613" xr:uid="{00000000-0005-0000-0000-00000E640000}"/>
    <cellStyle name="Normal 3 3 2 2 2 5 3 4 2" xfId="26614" xr:uid="{00000000-0005-0000-0000-00000F640000}"/>
    <cellStyle name="Normal 3 3 2 2 2 5 3 5" xfId="26615" xr:uid="{00000000-0005-0000-0000-000010640000}"/>
    <cellStyle name="Normal 3 3 2 2 2 5 4" xfId="26616" xr:uid="{00000000-0005-0000-0000-000011640000}"/>
    <cellStyle name="Normal 3 3 2 2 2 5 4 2" xfId="26617" xr:uid="{00000000-0005-0000-0000-000012640000}"/>
    <cellStyle name="Normal 3 3 2 2 2 5 4 2 2" xfId="26618" xr:uid="{00000000-0005-0000-0000-000013640000}"/>
    <cellStyle name="Normal 3 3 2 2 2 5 4 2 2 2" xfId="26619" xr:uid="{00000000-0005-0000-0000-000014640000}"/>
    <cellStyle name="Normal 3 3 2 2 2 5 4 2 3" xfId="26620" xr:uid="{00000000-0005-0000-0000-000015640000}"/>
    <cellStyle name="Normal 3 3 2 2 2 5 4 3" xfId="26621" xr:uid="{00000000-0005-0000-0000-000016640000}"/>
    <cellStyle name="Normal 3 3 2 2 2 5 4 3 2" xfId="26622" xr:uid="{00000000-0005-0000-0000-000017640000}"/>
    <cellStyle name="Normal 3 3 2 2 2 5 4 4" xfId="26623" xr:uid="{00000000-0005-0000-0000-000018640000}"/>
    <cellStyle name="Normal 3 3 2 2 2 5 5" xfId="26624" xr:uid="{00000000-0005-0000-0000-000019640000}"/>
    <cellStyle name="Normal 3 3 2 2 2 5 5 2" xfId="26625" xr:uid="{00000000-0005-0000-0000-00001A640000}"/>
    <cellStyle name="Normal 3 3 2 2 2 5 5 2 2" xfId="26626" xr:uid="{00000000-0005-0000-0000-00001B640000}"/>
    <cellStyle name="Normal 3 3 2 2 2 5 5 2 2 2" xfId="26627" xr:uid="{00000000-0005-0000-0000-00001C640000}"/>
    <cellStyle name="Normal 3 3 2 2 2 5 5 2 3" xfId="26628" xr:uid="{00000000-0005-0000-0000-00001D640000}"/>
    <cellStyle name="Normal 3 3 2 2 2 5 5 3" xfId="26629" xr:uid="{00000000-0005-0000-0000-00001E640000}"/>
    <cellStyle name="Normal 3 3 2 2 2 5 5 3 2" xfId="26630" xr:uid="{00000000-0005-0000-0000-00001F640000}"/>
    <cellStyle name="Normal 3 3 2 2 2 5 5 4" xfId="26631" xr:uid="{00000000-0005-0000-0000-000020640000}"/>
    <cellStyle name="Normal 3 3 2 2 2 5 6" xfId="26632" xr:uid="{00000000-0005-0000-0000-000021640000}"/>
    <cellStyle name="Normal 3 3 2 2 2 5 6 2" xfId="26633" xr:uid="{00000000-0005-0000-0000-000022640000}"/>
    <cellStyle name="Normal 3 3 2 2 2 5 6 2 2" xfId="26634" xr:uid="{00000000-0005-0000-0000-000023640000}"/>
    <cellStyle name="Normal 3 3 2 2 2 5 6 3" xfId="26635" xr:uid="{00000000-0005-0000-0000-000024640000}"/>
    <cellStyle name="Normal 3 3 2 2 2 5 7" xfId="26636" xr:uid="{00000000-0005-0000-0000-000025640000}"/>
    <cellStyle name="Normal 3 3 2 2 2 5 7 2" xfId="26637" xr:uid="{00000000-0005-0000-0000-000026640000}"/>
    <cellStyle name="Normal 3 3 2 2 2 5 8" xfId="26638" xr:uid="{00000000-0005-0000-0000-000027640000}"/>
    <cellStyle name="Normal 3 3 2 2 2 5 8 2" xfId="26639" xr:uid="{00000000-0005-0000-0000-000028640000}"/>
    <cellStyle name="Normal 3 3 2 2 2 5 9" xfId="26640" xr:uid="{00000000-0005-0000-0000-000029640000}"/>
    <cellStyle name="Normal 3 3 2 2 2 6" xfId="26641" xr:uid="{00000000-0005-0000-0000-00002A640000}"/>
    <cellStyle name="Normal 3 3 2 2 2 6 2" xfId="26642" xr:uid="{00000000-0005-0000-0000-00002B640000}"/>
    <cellStyle name="Normal 3 3 2 2 2 6 2 2" xfId="26643" xr:uid="{00000000-0005-0000-0000-00002C640000}"/>
    <cellStyle name="Normal 3 3 2 2 2 6 2 2 2" xfId="26644" xr:uid="{00000000-0005-0000-0000-00002D640000}"/>
    <cellStyle name="Normal 3 3 2 2 2 6 2 2 2 2" xfId="26645" xr:uid="{00000000-0005-0000-0000-00002E640000}"/>
    <cellStyle name="Normal 3 3 2 2 2 6 2 2 2 2 2" xfId="26646" xr:uid="{00000000-0005-0000-0000-00002F640000}"/>
    <cellStyle name="Normal 3 3 2 2 2 6 2 2 2 3" xfId="26647" xr:uid="{00000000-0005-0000-0000-000030640000}"/>
    <cellStyle name="Normal 3 3 2 2 2 6 2 2 3" xfId="26648" xr:uid="{00000000-0005-0000-0000-000031640000}"/>
    <cellStyle name="Normal 3 3 2 2 2 6 2 2 3 2" xfId="26649" xr:uid="{00000000-0005-0000-0000-000032640000}"/>
    <cellStyle name="Normal 3 3 2 2 2 6 2 2 4" xfId="26650" xr:uid="{00000000-0005-0000-0000-000033640000}"/>
    <cellStyle name="Normal 3 3 2 2 2 6 2 3" xfId="26651" xr:uid="{00000000-0005-0000-0000-000034640000}"/>
    <cellStyle name="Normal 3 3 2 2 2 6 2 3 2" xfId="26652" xr:uid="{00000000-0005-0000-0000-000035640000}"/>
    <cellStyle name="Normal 3 3 2 2 2 6 2 3 2 2" xfId="26653" xr:uid="{00000000-0005-0000-0000-000036640000}"/>
    <cellStyle name="Normal 3 3 2 2 2 6 2 3 3" xfId="26654" xr:uid="{00000000-0005-0000-0000-000037640000}"/>
    <cellStyle name="Normal 3 3 2 2 2 6 2 4" xfId="26655" xr:uid="{00000000-0005-0000-0000-000038640000}"/>
    <cellStyle name="Normal 3 3 2 2 2 6 2 4 2" xfId="26656" xr:uid="{00000000-0005-0000-0000-000039640000}"/>
    <cellStyle name="Normal 3 3 2 2 2 6 2 5" xfId="26657" xr:uid="{00000000-0005-0000-0000-00003A640000}"/>
    <cellStyle name="Normal 3 3 2 2 2 6 3" xfId="26658" xr:uid="{00000000-0005-0000-0000-00003B640000}"/>
    <cellStyle name="Normal 3 3 2 2 2 6 3 2" xfId="26659" xr:uid="{00000000-0005-0000-0000-00003C640000}"/>
    <cellStyle name="Normal 3 3 2 2 2 6 3 2 2" xfId="26660" xr:uid="{00000000-0005-0000-0000-00003D640000}"/>
    <cellStyle name="Normal 3 3 2 2 2 6 3 2 2 2" xfId="26661" xr:uid="{00000000-0005-0000-0000-00003E640000}"/>
    <cellStyle name="Normal 3 3 2 2 2 6 3 2 3" xfId="26662" xr:uid="{00000000-0005-0000-0000-00003F640000}"/>
    <cellStyle name="Normal 3 3 2 2 2 6 3 3" xfId="26663" xr:uid="{00000000-0005-0000-0000-000040640000}"/>
    <cellStyle name="Normal 3 3 2 2 2 6 3 3 2" xfId="26664" xr:uid="{00000000-0005-0000-0000-000041640000}"/>
    <cellStyle name="Normal 3 3 2 2 2 6 3 4" xfId="26665" xr:uid="{00000000-0005-0000-0000-000042640000}"/>
    <cellStyle name="Normal 3 3 2 2 2 6 4" xfId="26666" xr:uid="{00000000-0005-0000-0000-000043640000}"/>
    <cellStyle name="Normal 3 3 2 2 2 6 4 2" xfId="26667" xr:uid="{00000000-0005-0000-0000-000044640000}"/>
    <cellStyle name="Normal 3 3 2 2 2 6 4 2 2" xfId="26668" xr:uid="{00000000-0005-0000-0000-000045640000}"/>
    <cellStyle name="Normal 3 3 2 2 2 6 4 2 2 2" xfId="26669" xr:uid="{00000000-0005-0000-0000-000046640000}"/>
    <cellStyle name="Normal 3 3 2 2 2 6 4 2 3" xfId="26670" xr:uid="{00000000-0005-0000-0000-000047640000}"/>
    <cellStyle name="Normal 3 3 2 2 2 6 4 3" xfId="26671" xr:uid="{00000000-0005-0000-0000-000048640000}"/>
    <cellStyle name="Normal 3 3 2 2 2 6 4 3 2" xfId="26672" xr:uid="{00000000-0005-0000-0000-000049640000}"/>
    <cellStyle name="Normal 3 3 2 2 2 6 4 4" xfId="26673" xr:uid="{00000000-0005-0000-0000-00004A640000}"/>
    <cellStyle name="Normal 3 3 2 2 2 6 5" xfId="26674" xr:uid="{00000000-0005-0000-0000-00004B640000}"/>
    <cellStyle name="Normal 3 3 2 2 2 6 5 2" xfId="26675" xr:uid="{00000000-0005-0000-0000-00004C640000}"/>
    <cellStyle name="Normal 3 3 2 2 2 6 5 2 2" xfId="26676" xr:uid="{00000000-0005-0000-0000-00004D640000}"/>
    <cellStyle name="Normal 3 3 2 2 2 6 5 3" xfId="26677" xr:uid="{00000000-0005-0000-0000-00004E640000}"/>
    <cellStyle name="Normal 3 3 2 2 2 6 6" xfId="26678" xr:uid="{00000000-0005-0000-0000-00004F640000}"/>
    <cellStyle name="Normal 3 3 2 2 2 6 6 2" xfId="26679" xr:uid="{00000000-0005-0000-0000-000050640000}"/>
    <cellStyle name="Normal 3 3 2 2 2 6 7" xfId="26680" xr:uid="{00000000-0005-0000-0000-000051640000}"/>
    <cellStyle name="Normal 3 3 2 2 2 6 7 2" xfId="26681" xr:uid="{00000000-0005-0000-0000-000052640000}"/>
    <cellStyle name="Normal 3 3 2 2 2 6 8" xfId="26682" xr:uid="{00000000-0005-0000-0000-000053640000}"/>
    <cellStyle name="Normal 3 3 2 2 2 7" xfId="26683" xr:uid="{00000000-0005-0000-0000-000054640000}"/>
    <cellStyle name="Normal 3 3 2 2 2 7 2" xfId="26684" xr:uid="{00000000-0005-0000-0000-000055640000}"/>
    <cellStyle name="Normal 3 3 2 2 2 7 2 2" xfId="26685" xr:uid="{00000000-0005-0000-0000-000056640000}"/>
    <cellStyle name="Normal 3 3 2 2 2 7 2 2 2" xfId="26686" xr:uid="{00000000-0005-0000-0000-000057640000}"/>
    <cellStyle name="Normal 3 3 2 2 2 7 2 2 2 2" xfId="26687" xr:uid="{00000000-0005-0000-0000-000058640000}"/>
    <cellStyle name="Normal 3 3 2 2 2 7 2 2 2 2 2" xfId="26688" xr:uid="{00000000-0005-0000-0000-000059640000}"/>
    <cellStyle name="Normal 3 3 2 2 2 7 2 2 2 3" xfId="26689" xr:uid="{00000000-0005-0000-0000-00005A640000}"/>
    <cellStyle name="Normal 3 3 2 2 2 7 2 2 3" xfId="26690" xr:uid="{00000000-0005-0000-0000-00005B640000}"/>
    <cellStyle name="Normal 3 3 2 2 2 7 2 2 3 2" xfId="26691" xr:uid="{00000000-0005-0000-0000-00005C640000}"/>
    <cellStyle name="Normal 3 3 2 2 2 7 2 2 4" xfId="26692" xr:uid="{00000000-0005-0000-0000-00005D640000}"/>
    <cellStyle name="Normal 3 3 2 2 2 7 2 3" xfId="26693" xr:uid="{00000000-0005-0000-0000-00005E640000}"/>
    <cellStyle name="Normal 3 3 2 2 2 7 2 3 2" xfId="26694" xr:uid="{00000000-0005-0000-0000-00005F640000}"/>
    <cellStyle name="Normal 3 3 2 2 2 7 2 3 2 2" xfId="26695" xr:uid="{00000000-0005-0000-0000-000060640000}"/>
    <cellStyle name="Normal 3 3 2 2 2 7 2 3 3" xfId="26696" xr:uid="{00000000-0005-0000-0000-000061640000}"/>
    <cellStyle name="Normal 3 3 2 2 2 7 2 4" xfId="26697" xr:uid="{00000000-0005-0000-0000-000062640000}"/>
    <cellStyle name="Normal 3 3 2 2 2 7 2 4 2" xfId="26698" xr:uid="{00000000-0005-0000-0000-000063640000}"/>
    <cellStyle name="Normal 3 3 2 2 2 7 2 5" xfId="26699" xr:uid="{00000000-0005-0000-0000-000064640000}"/>
    <cellStyle name="Normal 3 3 2 2 2 7 3" xfId="26700" xr:uid="{00000000-0005-0000-0000-000065640000}"/>
    <cellStyle name="Normal 3 3 2 2 2 7 3 2" xfId="26701" xr:uid="{00000000-0005-0000-0000-000066640000}"/>
    <cellStyle name="Normal 3 3 2 2 2 7 3 2 2" xfId="26702" xr:uid="{00000000-0005-0000-0000-000067640000}"/>
    <cellStyle name="Normal 3 3 2 2 2 7 3 2 2 2" xfId="26703" xr:uid="{00000000-0005-0000-0000-000068640000}"/>
    <cellStyle name="Normal 3 3 2 2 2 7 3 2 3" xfId="26704" xr:uid="{00000000-0005-0000-0000-000069640000}"/>
    <cellStyle name="Normal 3 3 2 2 2 7 3 3" xfId="26705" xr:uid="{00000000-0005-0000-0000-00006A640000}"/>
    <cellStyle name="Normal 3 3 2 2 2 7 3 3 2" xfId="26706" xr:uid="{00000000-0005-0000-0000-00006B640000}"/>
    <cellStyle name="Normal 3 3 2 2 2 7 3 4" xfId="26707" xr:uid="{00000000-0005-0000-0000-00006C640000}"/>
    <cellStyle name="Normal 3 3 2 2 2 7 4" xfId="26708" xr:uid="{00000000-0005-0000-0000-00006D640000}"/>
    <cellStyle name="Normal 3 3 2 2 2 7 4 2" xfId="26709" xr:uid="{00000000-0005-0000-0000-00006E640000}"/>
    <cellStyle name="Normal 3 3 2 2 2 7 4 2 2" xfId="26710" xr:uid="{00000000-0005-0000-0000-00006F640000}"/>
    <cellStyle name="Normal 3 3 2 2 2 7 4 3" xfId="26711" xr:uid="{00000000-0005-0000-0000-000070640000}"/>
    <cellStyle name="Normal 3 3 2 2 2 7 5" xfId="26712" xr:uid="{00000000-0005-0000-0000-000071640000}"/>
    <cellStyle name="Normal 3 3 2 2 2 7 5 2" xfId="26713" xr:uid="{00000000-0005-0000-0000-000072640000}"/>
    <cellStyle name="Normal 3 3 2 2 2 7 6" xfId="26714" xr:uid="{00000000-0005-0000-0000-000073640000}"/>
    <cellStyle name="Normal 3 3 2 2 2 8" xfId="26715" xr:uid="{00000000-0005-0000-0000-000074640000}"/>
    <cellStyle name="Normal 3 3 2 2 2 8 2" xfId="26716" xr:uid="{00000000-0005-0000-0000-000075640000}"/>
    <cellStyle name="Normal 3 3 2 2 2 8 2 2" xfId="26717" xr:uid="{00000000-0005-0000-0000-000076640000}"/>
    <cellStyle name="Normal 3 3 2 2 2 8 2 2 2" xfId="26718" xr:uid="{00000000-0005-0000-0000-000077640000}"/>
    <cellStyle name="Normal 3 3 2 2 2 8 2 2 2 2" xfId="26719" xr:uid="{00000000-0005-0000-0000-000078640000}"/>
    <cellStyle name="Normal 3 3 2 2 2 8 2 2 2 2 2" xfId="26720" xr:uid="{00000000-0005-0000-0000-000079640000}"/>
    <cellStyle name="Normal 3 3 2 2 2 8 2 2 2 3" xfId="26721" xr:uid="{00000000-0005-0000-0000-00007A640000}"/>
    <cellStyle name="Normal 3 3 2 2 2 8 2 2 3" xfId="26722" xr:uid="{00000000-0005-0000-0000-00007B640000}"/>
    <cellStyle name="Normal 3 3 2 2 2 8 2 2 3 2" xfId="26723" xr:uid="{00000000-0005-0000-0000-00007C640000}"/>
    <cellStyle name="Normal 3 3 2 2 2 8 2 2 4" xfId="26724" xr:uid="{00000000-0005-0000-0000-00007D640000}"/>
    <cellStyle name="Normal 3 3 2 2 2 8 2 3" xfId="26725" xr:uid="{00000000-0005-0000-0000-00007E640000}"/>
    <cellStyle name="Normal 3 3 2 2 2 8 2 3 2" xfId="26726" xr:uid="{00000000-0005-0000-0000-00007F640000}"/>
    <cellStyle name="Normal 3 3 2 2 2 8 2 3 2 2" xfId="26727" xr:uid="{00000000-0005-0000-0000-000080640000}"/>
    <cellStyle name="Normal 3 3 2 2 2 8 2 3 3" xfId="26728" xr:uid="{00000000-0005-0000-0000-000081640000}"/>
    <cellStyle name="Normal 3 3 2 2 2 8 2 4" xfId="26729" xr:uid="{00000000-0005-0000-0000-000082640000}"/>
    <cellStyle name="Normal 3 3 2 2 2 8 2 4 2" xfId="26730" xr:uid="{00000000-0005-0000-0000-000083640000}"/>
    <cellStyle name="Normal 3 3 2 2 2 8 2 5" xfId="26731" xr:uid="{00000000-0005-0000-0000-000084640000}"/>
    <cellStyle name="Normal 3 3 2 2 2 8 3" xfId="26732" xr:uid="{00000000-0005-0000-0000-000085640000}"/>
    <cellStyle name="Normal 3 3 2 2 2 8 3 2" xfId="26733" xr:uid="{00000000-0005-0000-0000-000086640000}"/>
    <cellStyle name="Normal 3 3 2 2 2 8 3 2 2" xfId="26734" xr:uid="{00000000-0005-0000-0000-000087640000}"/>
    <cellStyle name="Normal 3 3 2 2 2 8 3 2 2 2" xfId="26735" xr:uid="{00000000-0005-0000-0000-000088640000}"/>
    <cellStyle name="Normal 3 3 2 2 2 8 3 2 3" xfId="26736" xr:uid="{00000000-0005-0000-0000-000089640000}"/>
    <cellStyle name="Normal 3 3 2 2 2 8 3 3" xfId="26737" xr:uid="{00000000-0005-0000-0000-00008A640000}"/>
    <cellStyle name="Normal 3 3 2 2 2 8 3 3 2" xfId="26738" xr:uid="{00000000-0005-0000-0000-00008B640000}"/>
    <cellStyle name="Normal 3 3 2 2 2 8 3 4" xfId="26739" xr:uid="{00000000-0005-0000-0000-00008C640000}"/>
    <cellStyle name="Normal 3 3 2 2 2 8 4" xfId="26740" xr:uid="{00000000-0005-0000-0000-00008D640000}"/>
    <cellStyle name="Normal 3 3 2 2 2 8 4 2" xfId="26741" xr:uid="{00000000-0005-0000-0000-00008E640000}"/>
    <cellStyle name="Normal 3 3 2 2 2 8 4 2 2" xfId="26742" xr:uid="{00000000-0005-0000-0000-00008F640000}"/>
    <cellStyle name="Normal 3 3 2 2 2 8 4 3" xfId="26743" xr:uid="{00000000-0005-0000-0000-000090640000}"/>
    <cellStyle name="Normal 3 3 2 2 2 8 5" xfId="26744" xr:uid="{00000000-0005-0000-0000-000091640000}"/>
    <cellStyle name="Normal 3 3 2 2 2 8 5 2" xfId="26745" xr:uid="{00000000-0005-0000-0000-000092640000}"/>
    <cellStyle name="Normal 3 3 2 2 2 8 6" xfId="26746" xr:uid="{00000000-0005-0000-0000-000093640000}"/>
    <cellStyle name="Normal 3 3 2 2 2 9" xfId="26747" xr:uid="{00000000-0005-0000-0000-000094640000}"/>
    <cellStyle name="Normal 3 3 2 2 2 9 2" xfId="26748" xr:uid="{00000000-0005-0000-0000-000095640000}"/>
    <cellStyle name="Normal 3 3 2 2 2 9 2 2" xfId="26749" xr:uid="{00000000-0005-0000-0000-000096640000}"/>
    <cellStyle name="Normal 3 3 2 2 2 9 2 2 2" xfId="26750" xr:uid="{00000000-0005-0000-0000-000097640000}"/>
    <cellStyle name="Normal 3 3 2 2 2 9 2 2 2 2" xfId="26751" xr:uid="{00000000-0005-0000-0000-000098640000}"/>
    <cellStyle name="Normal 3 3 2 2 2 9 2 2 3" xfId="26752" xr:uid="{00000000-0005-0000-0000-000099640000}"/>
    <cellStyle name="Normal 3 3 2 2 2 9 2 3" xfId="26753" xr:uid="{00000000-0005-0000-0000-00009A640000}"/>
    <cellStyle name="Normal 3 3 2 2 2 9 2 3 2" xfId="26754" xr:uid="{00000000-0005-0000-0000-00009B640000}"/>
    <cellStyle name="Normal 3 3 2 2 2 9 2 4" xfId="26755" xr:uid="{00000000-0005-0000-0000-00009C640000}"/>
    <cellStyle name="Normal 3 3 2 2 2 9 3" xfId="26756" xr:uid="{00000000-0005-0000-0000-00009D640000}"/>
    <cellStyle name="Normal 3 3 2 2 2 9 3 2" xfId="26757" xr:uid="{00000000-0005-0000-0000-00009E640000}"/>
    <cellStyle name="Normal 3 3 2 2 2 9 3 2 2" xfId="26758" xr:uid="{00000000-0005-0000-0000-00009F640000}"/>
    <cellStyle name="Normal 3 3 2 2 2 9 3 3" xfId="26759" xr:uid="{00000000-0005-0000-0000-0000A0640000}"/>
    <cellStyle name="Normal 3 3 2 2 2 9 4" xfId="26760" xr:uid="{00000000-0005-0000-0000-0000A1640000}"/>
    <cellStyle name="Normal 3 3 2 2 2 9 4 2" xfId="26761" xr:uid="{00000000-0005-0000-0000-0000A2640000}"/>
    <cellStyle name="Normal 3 3 2 2 2 9 5" xfId="26762" xr:uid="{00000000-0005-0000-0000-0000A3640000}"/>
    <cellStyle name="Normal 3 3 2 2 2_T-straight with PEDs adjustor" xfId="26763" xr:uid="{00000000-0005-0000-0000-0000A4640000}"/>
    <cellStyle name="Normal 3 3 2 2 3" xfId="1277" xr:uid="{00000000-0005-0000-0000-0000A5640000}"/>
    <cellStyle name="Normal 3 3 2 2 3 10" xfId="26764" xr:uid="{00000000-0005-0000-0000-0000A6640000}"/>
    <cellStyle name="Normal 3 3 2 2 3 11" xfId="26765" xr:uid="{00000000-0005-0000-0000-0000A7640000}"/>
    <cellStyle name="Normal 3 3 2 2 3 2" xfId="26766" xr:uid="{00000000-0005-0000-0000-0000A8640000}"/>
    <cellStyle name="Normal 3 3 2 2 3 2 10" xfId="26767" xr:uid="{00000000-0005-0000-0000-0000A9640000}"/>
    <cellStyle name="Normal 3 3 2 2 3 2 2" xfId="26768" xr:uid="{00000000-0005-0000-0000-0000AA640000}"/>
    <cellStyle name="Normal 3 3 2 2 3 2 2 2" xfId="26769" xr:uid="{00000000-0005-0000-0000-0000AB640000}"/>
    <cellStyle name="Normal 3 3 2 2 3 2 2 2 2" xfId="26770" xr:uid="{00000000-0005-0000-0000-0000AC640000}"/>
    <cellStyle name="Normal 3 3 2 2 3 2 2 2 2 2" xfId="26771" xr:uid="{00000000-0005-0000-0000-0000AD640000}"/>
    <cellStyle name="Normal 3 3 2 2 3 2 2 2 2 2 2" xfId="26772" xr:uid="{00000000-0005-0000-0000-0000AE640000}"/>
    <cellStyle name="Normal 3 3 2 2 3 2 2 2 2 2 2 2" xfId="26773" xr:uid="{00000000-0005-0000-0000-0000AF640000}"/>
    <cellStyle name="Normal 3 3 2 2 3 2 2 2 2 2 3" xfId="26774" xr:uid="{00000000-0005-0000-0000-0000B0640000}"/>
    <cellStyle name="Normal 3 3 2 2 3 2 2 2 2 3" xfId="26775" xr:uid="{00000000-0005-0000-0000-0000B1640000}"/>
    <cellStyle name="Normal 3 3 2 2 3 2 2 2 2 3 2" xfId="26776" xr:uid="{00000000-0005-0000-0000-0000B2640000}"/>
    <cellStyle name="Normal 3 3 2 2 3 2 2 2 2 4" xfId="26777" xr:uid="{00000000-0005-0000-0000-0000B3640000}"/>
    <cellStyle name="Normal 3 3 2 2 3 2 2 2 3" xfId="26778" xr:uid="{00000000-0005-0000-0000-0000B4640000}"/>
    <cellStyle name="Normal 3 3 2 2 3 2 2 2 3 2" xfId="26779" xr:uid="{00000000-0005-0000-0000-0000B5640000}"/>
    <cellStyle name="Normal 3 3 2 2 3 2 2 2 3 2 2" xfId="26780" xr:uid="{00000000-0005-0000-0000-0000B6640000}"/>
    <cellStyle name="Normal 3 3 2 2 3 2 2 2 3 3" xfId="26781" xr:uid="{00000000-0005-0000-0000-0000B7640000}"/>
    <cellStyle name="Normal 3 3 2 2 3 2 2 2 4" xfId="26782" xr:uid="{00000000-0005-0000-0000-0000B8640000}"/>
    <cellStyle name="Normal 3 3 2 2 3 2 2 2 4 2" xfId="26783" xr:uid="{00000000-0005-0000-0000-0000B9640000}"/>
    <cellStyle name="Normal 3 3 2 2 3 2 2 2 5" xfId="26784" xr:uid="{00000000-0005-0000-0000-0000BA640000}"/>
    <cellStyle name="Normal 3 3 2 2 3 2 2 3" xfId="26785" xr:uid="{00000000-0005-0000-0000-0000BB640000}"/>
    <cellStyle name="Normal 3 3 2 2 3 2 2 3 2" xfId="26786" xr:uid="{00000000-0005-0000-0000-0000BC640000}"/>
    <cellStyle name="Normal 3 3 2 2 3 2 2 3 2 2" xfId="26787" xr:uid="{00000000-0005-0000-0000-0000BD640000}"/>
    <cellStyle name="Normal 3 3 2 2 3 2 2 3 2 2 2" xfId="26788" xr:uid="{00000000-0005-0000-0000-0000BE640000}"/>
    <cellStyle name="Normal 3 3 2 2 3 2 2 3 2 3" xfId="26789" xr:uid="{00000000-0005-0000-0000-0000BF640000}"/>
    <cellStyle name="Normal 3 3 2 2 3 2 2 3 3" xfId="26790" xr:uid="{00000000-0005-0000-0000-0000C0640000}"/>
    <cellStyle name="Normal 3 3 2 2 3 2 2 3 3 2" xfId="26791" xr:uid="{00000000-0005-0000-0000-0000C1640000}"/>
    <cellStyle name="Normal 3 3 2 2 3 2 2 3 4" xfId="26792" xr:uid="{00000000-0005-0000-0000-0000C2640000}"/>
    <cellStyle name="Normal 3 3 2 2 3 2 2 4" xfId="26793" xr:uid="{00000000-0005-0000-0000-0000C3640000}"/>
    <cellStyle name="Normal 3 3 2 2 3 2 2 4 2" xfId="26794" xr:uid="{00000000-0005-0000-0000-0000C4640000}"/>
    <cellStyle name="Normal 3 3 2 2 3 2 2 4 2 2" xfId="26795" xr:uid="{00000000-0005-0000-0000-0000C5640000}"/>
    <cellStyle name="Normal 3 3 2 2 3 2 2 4 2 2 2" xfId="26796" xr:uid="{00000000-0005-0000-0000-0000C6640000}"/>
    <cellStyle name="Normal 3 3 2 2 3 2 2 4 2 3" xfId="26797" xr:uid="{00000000-0005-0000-0000-0000C7640000}"/>
    <cellStyle name="Normal 3 3 2 2 3 2 2 4 3" xfId="26798" xr:uid="{00000000-0005-0000-0000-0000C8640000}"/>
    <cellStyle name="Normal 3 3 2 2 3 2 2 4 3 2" xfId="26799" xr:uid="{00000000-0005-0000-0000-0000C9640000}"/>
    <cellStyle name="Normal 3 3 2 2 3 2 2 4 4" xfId="26800" xr:uid="{00000000-0005-0000-0000-0000CA640000}"/>
    <cellStyle name="Normal 3 3 2 2 3 2 2 5" xfId="26801" xr:uid="{00000000-0005-0000-0000-0000CB640000}"/>
    <cellStyle name="Normal 3 3 2 2 3 2 2 5 2" xfId="26802" xr:uid="{00000000-0005-0000-0000-0000CC640000}"/>
    <cellStyle name="Normal 3 3 2 2 3 2 2 5 2 2" xfId="26803" xr:uid="{00000000-0005-0000-0000-0000CD640000}"/>
    <cellStyle name="Normal 3 3 2 2 3 2 2 5 3" xfId="26804" xr:uid="{00000000-0005-0000-0000-0000CE640000}"/>
    <cellStyle name="Normal 3 3 2 2 3 2 2 6" xfId="26805" xr:uid="{00000000-0005-0000-0000-0000CF640000}"/>
    <cellStyle name="Normal 3 3 2 2 3 2 2 6 2" xfId="26806" xr:uid="{00000000-0005-0000-0000-0000D0640000}"/>
    <cellStyle name="Normal 3 3 2 2 3 2 2 7" xfId="26807" xr:uid="{00000000-0005-0000-0000-0000D1640000}"/>
    <cellStyle name="Normal 3 3 2 2 3 2 2 7 2" xfId="26808" xr:uid="{00000000-0005-0000-0000-0000D2640000}"/>
    <cellStyle name="Normal 3 3 2 2 3 2 2 8" xfId="26809" xr:uid="{00000000-0005-0000-0000-0000D3640000}"/>
    <cellStyle name="Normal 3 3 2 2 3 2 3" xfId="26810" xr:uid="{00000000-0005-0000-0000-0000D4640000}"/>
    <cellStyle name="Normal 3 3 2 2 3 2 3 2" xfId="26811" xr:uid="{00000000-0005-0000-0000-0000D5640000}"/>
    <cellStyle name="Normal 3 3 2 2 3 2 3 2 2" xfId="26812" xr:uid="{00000000-0005-0000-0000-0000D6640000}"/>
    <cellStyle name="Normal 3 3 2 2 3 2 3 2 2 2" xfId="26813" xr:uid="{00000000-0005-0000-0000-0000D7640000}"/>
    <cellStyle name="Normal 3 3 2 2 3 2 3 2 2 2 2" xfId="26814" xr:uid="{00000000-0005-0000-0000-0000D8640000}"/>
    <cellStyle name="Normal 3 3 2 2 3 2 3 2 2 3" xfId="26815" xr:uid="{00000000-0005-0000-0000-0000D9640000}"/>
    <cellStyle name="Normal 3 3 2 2 3 2 3 2 3" xfId="26816" xr:uid="{00000000-0005-0000-0000-0000DA640000}"/>
    <cellStyle name="Normal 3 3 2 2 3 2 3 2 3 2" xfId="26817" xr:uid="{00000000-0005-0000-0000-0000DB640000}"/>
    <cellStyle name="Normal 3 3 2 2 3 2 3 2 4" xfId="26818" xr:uid="{00000000-0005-0000-0000-0000DC640000}"/>
    <cellStyle name="Normal 3 3 2 2 3 2 3 3" xfId="26819" xr:uid="{00000000-0005-0000-0000-0000DD640000}"/>
    <cellStyle name="Normal 3 3 2 2 3 2 3 3 2" xfId="26820" xr:uid="{00000000-0005-0000-0000-0000DE640000}"/>
    <cellStyle name="Normal 3 3 2 2 3 2 3 3 2 2" xfId="26821" xr:uid="{00000000-0005-0000-0000-0000DF640000}"/>
    <cellStyle name="Normal 3 3 2 2 3 2 3 3 3" xfId="26822" xr:uid="{00000000-0005-0000-0000-0000E0640000}"/>
    <cellStyle name="Normal 3 3 2 2 3 2 3 4" xfId="26823" xr:uid="{00000000-0005-0000-0000-0000E1640000}"/>
    <cellStyle name="Normal 3 3 2 2 3 2 3 4 2" xfId="26824" xr:uid="{00000000-0005-0000-0000-0000E2640000}"/>
    <cellStyle name="Normal 3 3 2 2 3 2 3 5" xfId="26825" xr:uid="{00000000-0005-0000-0000-0000E3640000}"/>
    <cellStyle name="Normal 3 3 2 2 3 2 4" xfId="26826" xr:uid="{00000000-0005-0000-0000-0000E4640000}"/>
    <cellStyle name="Normal 3 3 2 2 3 2 4 2" xfId="26827" xr:uid="{00000000-0005-0000-0000-0000E5640000}"/>
    <cellStyle name="Normal 3 3 2 2 3 2 4 2 2" xfId="26828" xr:uid="{00000000-0005-0000-0000-0000E6640000}"/>
    <cellStyle name="Normal 3 3 2 2 3 2 4 2 2 2" xfId="26829" xr:uid="{00000000-0005-0000-0000-0000E7640000}"/>
    <cellStyle name="Normal 3 3 2 2 3 2 4 2 3" xfId="26830" xr:uid="{00000000-0005-0000-0000-0000E8640000}"/>
    <cellStyle name="Normal 3 3 2 2 3 2 4 3" xfId="26831" xr:uid="{00000000-0005-0000-0000-0000E9640000}"/>
    <cellStyle name="Normal 3 3 2 2 3 2 4 3 2" xfId="26832" xr:uid="{00000000-0005-0000-0000-0000EA640000}"/>
    <cellStyle name="Normal 3 3 2 2 3 2 4 4" xfId="26833" xr:uid="{00000000-0005-0000-0000-0000EB640000}"/>
    <cellStyle name="Normal 3 3 2 2 3 2 5" xfId="26834" xr:uid="{00000000-0005-0000-0000-0000EC640000}"/>
    <cellStyle name="Normal 3 3 2 2 3 2 5 2" xfId="26835" xr:uid="{00000000-0005-0000-0000-0000ED640000}"/>
    <cellStyle name="Normal 3 3 2 2 3 2 5 2 2" xfId="26836" xr:uid="{00000000-0005-0000-0000-0000EE640000}"/>
    <cellStyle name="Normal 3 3 2 2 3 2 5 2 2 2" xfId="26837" xr:uid="{00000000-0005-0000-0000-0000EF640000}"/>
    <cellStyle name="Normal 3 3 2 2 3 2 5 2 3" xfId="26838" xr:uid="{00000000-0005-0000-0000-0000F0640000}"/>
    <cellStyle name="Normal 3 3 2 2 3 2 5 3" xfId="26839" xr:uid="{00000000-0005-0000-0000-0000F1640000}"/>
    <cellStyle name="Normal 3 3 2 2 3 2 5 3 2" xfId="26840" xr:uid="{00000000-0005-0000-0000-0000F2640000}"/>
    <cellStyle name="Normal 3 3 2 2 3 2 5 4" xfId="26841" xr:uid="{00000000-0005-0000-0000-0000F3640000}"/>
    <cellStyle name="Normal 3 3 2 2 3 2 6" xfId="26842" xr:uid="{00000000-0005-0000-0000-0000F4640000}"/>
    <cellStyle name="Normal 3 3 2 2 3 2 6 2" xfId="26843" xr:uid="{00000000-0005-0000-0000-0000F5640000}"/>
    <cellStyle name="Normal 3 3 2 2 3 2 6 2 2" xfId="26844" xr:uid="{00000000-0005-0000-0000-0000F6640000}"/>
    <cellStyle name="Normal 3 3 2 2 3 2 6 3" xfId="26845" xr:uid="{00000000-0005-0000-0000-0000F7640000}"/>
    <cellStyle name="Normal 3 3 2 2 3 2 7" xfId="26846" xr:uid="{00000000-0005-0000-0000-0000F8640000}"/>
    <cellStyle name="Normal 3 3 2 2 3 2 7 2" xfId="26847" xr:uid="{00000000-0005-0000-0000-0000F9640000}"/>
    <cellStyle name="Normal 3 3 2 2 3 2 8" xfId="26848" xr:uid="{00000000-0005-0000-0000-0000FA640000}"/>
    <cellStyle name="Normal 3 3 2 2 3 2 8 2" xfId="26849" xr:uid="{00000000-0005-0000-0000-0000FB640000}"/>
    <cellStyle name="Normal 3 3 2 2 3 2 9" xfId="26850" xr:uid="{00000000-0005-0000-0000-0000FC640000}"/>
    <cellStyle name="Normal 3 3 2 2 3 3" xfId="26851" xr:uid="{00000000-0005-0000-0000-0000FD640000}"/>
    <cellStyle name="Normal 3 3 2 2 3 3 2" xfId="26852" xr:uid="{00000000-0005-0000-0000-0000FE640000}"/>
    <cellStyle name="Normal 3 3 2 2 3 3 2 2" xfId="26853" xr:uid="{00000000-0005-0000-0000-0000FF640000}"/>
    <cellStyle name="Normal 3 3 2 2 3 3 2 2 2" xfId="26854" xr:uid="{00000000-0005-0000-0000-000000650000}"/>
    <cellStyle name="Normal 3 3 2 2 3 3 2 2 2 2" xfId="26855" xr:uid="{00000000-0005-0000-0000-000001650000}"/>
    <cellStyle name="Normal 3 3 2 2 3 3 2 2 2 2 2" xfId="26856" xr:uid="{00000000-0005-0000-0000-000002650000}"/>
    <cellStyle name="Normal 3 3 2 2 3 3 2 2 2 3" xfId="26857" xr:uid="{00000000-0005-0000-0000-000003650000}"/>
    <cellStyle name="Normal 3 3 2 2 3 3 2 2 3" xfId="26858" xr:uid="{00000000-0005-0000-0000-000004650000}"/>
    <cellStyle name="Normal 3 3 2 2 3 3 2 2 3 2" xfId="26859" xr:uid="{00000000-0005-0000-0000-000005650000}"/>
    <cellStyle name="Normal 3 3 2 2 3 3 2 2 4" xfId="26860" xr:uid="{00000000-0005-0000-0000-000006650000}"/>
    <cellStyle name="Normal 3 3 2 2 3 3 2 3" xfId="26861" xr:uid="{00000000-0005-0000-0000-000007650000}"/>
    <cellStyle name="Normal 3 3 2 2 3 3 2 3 2" xfId="26862" xr:uid="{00000000-0005-0000-0000-000008650000}"/>
    <cellStyle name="Normal 3 3 2 2 3 3 2 3 2 2" xfId="26863" xr:uid="{00000000-0005-0000-0000-000009650000}"/>
    <cellStyle name="Normal 3 3 2 2 3 3 2 3 3" xfId="26864" xr:uid="{00000000-0005-0000-0000-00000A650000}"/>
    <cellStyle name="Normal 3 3 2 2 3 3 2 4" xfId="26865" xr:uid="{00000000-0005-0000-0000-00000B650000}"/>
    <cellStyle name="Normal 3 3 2 2 3 3 2 4 2" xfId="26866" xr:uid="{00000000-0005-0000-0000-00000C650000}"/>
    <cellStyle name="Normal 3 3 2 2 3 3 2 5" xfId="26867" xr:uid="{00000000-0005-0000-0000-00000D650000}"/>
    <cellStyle name="Normal 3 3 2 2 3 3 3" xfId="26868" xr:uid="{00000000-0005-0000-0000-00000E650000}"/>
    <cellStyle name="Normal 3 3 2 2 3 3 3 2" xfId="26869" xr:uid="{00000000-0005-0000-0000-00000F650000}"/>
    <cellStyle name="Normal 3 3 2 2 3 3 3 2 2" xfId="26870" xr:uid="{00000000-0005-0000-0000-000010650000}"/>
    <cellStyle name="Normal 3 3 2 2 3 3 3 2 2 2" xfId="26871" xr:uid="{00000000-0005-0000-0000-000011650000}"/>
    <cellStyle name="Normal 3 3 2 2 3 3 3 2 3" xfId="26872" xr:uid="{00000000-0005-0000-0000-000012650000}"/>
    <cellStyle name="Normal 3 3 2 2 3 3 3 3" xfId="26873" xr:uid="{00000000-0005-0000-0000-000013650000}"/>
    <cellStyle name="Normal 3 3 2 2 3 3 3 3 2" xfId="26874" xr:uid="{00000000-0005-0000-0000-000014650000}"/>
    <cellStyle name="Normal 3 3 2 2 3 3 3 4" xfId="26875" xr:uid="{00000000-0005-0000-0000-000015650000}"/>
    <cellStyle name="Normal 3 3 2 2 3 3 4" xfId="26876" xr:uid="{00000000-0005-0000-0000-000016650000}"/>
    <cellStyle name="Normal 3 3 2 2 3 3 4 2" xfId="26877" xr:uid="{00000000-0005-0000-0000-000017650000}"/>
    <cellStyle name="Normal 3 3 2 2 3 3 4 2 2" xfId="26878" xr:uid="{00000000-0005-0000-0000-000018650000}"/>
    <cellStyle name="Normal 3 3 2 2 3 3 4 2 2 2" xfId="26879" xr:uid="{00000000-0005-0000-0000-000019650000}"/>
    <cellStyle name="Normal 3 3 2 2 3 3 4 2 3" xfId="26880" xr:uid="{00000000-0005-0000-0000-00001A650000}"/>
    <cellStyle name="Normal 3 3 2 2 3 3 4 3" xfId="26881" xr:uid="{00000000-0005-0000-0000-00001B650000}"/>
    <cellStyle name="Normal 3 3 2 2 3 3 4 3 2" xfId="26882" xr:uid="{00000000-0005-0000-0000-00001C650000}"/>
    <cellStyle name="Normal 3 3 2 2 3 3 4 4" xfId="26883" xr:uid="{00000000-0005-0000-0000-00001D650000}"/>
    <cellStyle name="Normal 3 3 2 2 3 3 5" xfId="26884" xr:uid="{00000000-0005-0000-0000-00001E650000}"/>
    <cellStyle name="Normal 3 3 2 2 3 3 5 2" xfId="26885" xr:uid="{00000000-0005-0000-0000-00001F650000}"/>
    <cellStyle name="Normal 3 3 2 2 3 3 5 2 2" xfId="26886" xr:uid="{00000000-0005-0000-0000-000020650000}"/>
    <cellStyle name="Normal 3 3 2 2 3 3 5 3" xfId="26887" xr:uid="{00000000-0005-0000-0000-000021650000}"/>
    <cellStyle name="Normal 3 3 2 2 3 3 6" xfId="26888" xr:uid="{00000000-0005-0000-0000-000022650000}"/>
    <cellStyle name="Normal 3 3 2 2 3 3 6 2" xfId="26889" xr:uid="{00000000-0005-0000-0000-000023650000}"/>
    <cellStyle name="Normal 3 3 2 2 3 3 7" xfId="26890" xr:uid="{00000000-0005-0000-0000-000024650000}"/>
    <cellStyle name="Normal 3 3 2 2 3 3 7 2" xfId="26891" xr:uid="{00000000-0005-0000-0000-000025650000}"/>
    <cellStyle name="Normal 3 3 2 2 3 3 8" xfId="26892" xr:uid="{00000000-0005-0000-0000-000026650000}"/>
    <cellStyle name="Normal 3 3 2 2 3 4" xfId="26893" xr:uid="{00000000-0005-0000-0000-000027650000}"/>
    <cellStyle name="Normal 3 3 2 2 3 4 2" xfId="26894" xr:uid="{00000000-0005-0000-0000-000028650000}"/>
    <cellStyle name="Normal 3 3 2 2 3 4 2 2" xfId="26895" xr:uid="{00000000-0005-0000-0000-000029650000}"/>
    <cellStyle name="Normal 3 3 2 2 3 4 2 2 2" xfId="26896" xr:uid="{00000000-0005-0000-0000-00002A650000}"/>
    <cellStyle name="Normal 3 3 2 2 3 4 2 2 2 2" xfId="26897" xr:uid="{00000000-0005-0000-0000-00002B650000}"/>
    <cellStyle name="Normal 3 3 2 2 3 4 2 2 3" xfId="26898" xr:uid="{00000000-0005-0000-0000-00002C650000}"/>
    <cellStyle name="Normal 3 3 2 2 3 4 2 3" xfId="26899" xr:uid="{00000000-0005-0000-0000-00002D650000}"/>
    <cellStyle name="Normal 3 3 2 2 3 4 2 3 2" xfId="26900" xr:uid="{00000000-0005-0000-0000-00002E650000}"/>
    <cellStyle name="Normal 3 3 2 2 3 4 2 4" xfId="26901" xr:uid="{00000000-0005-0000-0000-00002F650000}"/>
    <cellStyle name="Normal 3 3 2 2 3 4 3" xfId="26902" xr:uid="{00000000-0005-0000-0000-000030650000}"/>
    <cellStyle name="Normal 3 3 2 2 3 4 3 2" xfId="26903" xr:uid="{00000000-0005-0000-0000-000031650000}"/>
    <cellStyle name="Normal 3 3 2 2 3 4 3 2 2" xfId="26904" xr:uid="{00000000-0005-0000-0000-000032650000}"/>
    <cellStyle name="Normal 3 3 2 2 3 4 3 3" xfId="26905" xr:uid="{00000000-0005-0000-0000-000033650000}"/>
    <cellStyle name="Normal 3 3 2 2 3 4 4" xfId="26906" xr:uid="{00000000-0005-0000-0000-000034650000}"/>
    <cellStyle name="Normal 3 3 2 2 3 4 4 2" xfId="26907" xr:uid="{00000000-0005-0000-0000-000035650000}"/>
    <cellStyle name="Normal 3 3 2 2 3 4 5" xfId="26908" xr:uid="{00000000-0005-0000-0000-000036650000}"/>
    <cellStyle name="Normal 3 3 2 2 3 5" xfId="26909" xr:uid="{00000000-0005-0000-0000-000037650000}"/>
    <cellStyle name="Normal 3 3 2 2 3 5 2" xfId="26910" xr:uid="{00000000-0005-0000-0000-000038650000}"/>
    <cellStyle name="Normal 3 3 2 2 3 5 2 2" xfId="26911" xr:uid="{00000000-0005-0000-0000-000039650000}"/>
    <cellStyle name="Normal 3 3 2 2 3 5 2 2 2" xfId="26912" xr:uid="{00000000-0005-0000-0000-00003A650000}"/>
    <cellStyle name="Normal 3 3 2 2 3 5 2 3" xfId="26913" xr:uid="{00000000-0005-0000-0000-00003B650000}"/>
    <cellStyle name="Normal 3 3 2 2 3 5 3" xfId="26914" xr:uid="{00000000-0005-0000-0000-00003C650000}"/>
    <cellStyle name="Normal 3 3 2 2 3 5 3 2" xfId="26915" xr:uid="{00000000-0005-0000-0000-00003D650000}"/>
    <cellStyle name="Normal 3 3 2 2 3 5 4" xfId="26916" xr:uid="{00000000-0005-0000-0000-00003E650000}"/>
    <cellStyle name="Normal 3 3 2 2 3 6" xfId="26917" xr:uid="{00000000-0005-0000-0000-00003F650000}"/>
    <cellStyle name="Normal 3 3 2 2 3 6 2" xfId="26918" xr:uid="{00000000-0005-0000-0000-000040650000}"/>
    <cellStyle name="Normal 3 3 2 2 3 6 2 2" xfId="26919" xr:uid="{00000000-0005-0000-0000-000041650000}"/>
    <cellStyle name="Normal 3 3 2 2 3 6 2 2 2" xfId="26920" xr:uid="{00000000-0005-0000-0000-000042650000}"/>
    <cellStyle name="Normal 3 3 2 2 3 6 2 3" xfId="26921" xr:uid="{00000000-0005-0000-0000-000043650000}"/>
    <cellStyle name="Normal 3 3 2 2 3 6 3" xfId="26922" xr:uid="{00000000-0005-0000-0000-000044650000}"/>
    <cellStyle name="Normal 3 3 2 2 3 6 3 2" xfId="26923" xr:uid="{00000000-0005-0000-0000-000045650000}"/>
    <cellStyle name="Normal 3 3 2 2 3 6 4" xfId="26924" xr:uid="{00000000-0005-0000-0000-000046650000}"/>
    <cellStyle name="Normal 3 3 2 2 3 7" xfId="26925" xr:uid="{00000000-0005-0000-0000-000047650000}"/>
    <cellStyle name="Normal 3 3 2 2 3 7 2" xfId="26926" xr:uid="{00000000-0005-0000-0000-000048650000}"/>
    <cellStyle name="Normal 3 3 2 2 3 7 2 2" xfId="26927" xr:uid="{00000000-0005-0000-0000-000049650000}"/>
    <cellStyle name="Normal 3 3 2 2 3 7 3" xfId="26928" xr:uid="{00000000-0005-0000-0000-00004A650000}"/>
    <cellStyle name="Normal 3 3 2 2 3 8" xfId="26929" xr:uid="{00000000-0005-0000-0000-00004B650000}"/>
    <cellStyle name="Normal 3 3 2 2 3 8 2" xfId="26930" xr:uid="{00000000-0005-0000-0000-00004C650000}"/>
    <cellStyle name="Normal 3 3 2 2 3 9" xfId="26931" xr:uid="{00000000-0005-0000-0000-00004D650000}"/>
    <cellStyle name="Normal 3 3 2 2 3 9 2" xfId="26932" xr:uid="{00000000-0005-0000-0000-00004E650000}"/>
    <cellStyle name="Normal 3 3 2 2 4" xfId="26933" xr:uid="{00000000-0005-0000-0000-00004F650000}"/>
    <cellStyle name="Normal 3 3 2 2 4 10" xfId="26934" xr:uid="{00000000-0005-0000-0000-000050650000}"/>
    <cellStyle name="Normal 3 3 2 2 4 11" xfId="26935" xr:uid="{00000000-0005-0000-0000-000051650000}"/>
    <cellStyle name="Normal 3 3 2 2 4 2" xfId="26936" xr:uid="{00000000-0005-0000-0000-000052650000}"/>
    <cellStyle name="Normal 3 3 2 2 4 2 10" xfId="26937" xr:uid="{00000000-0005-0000-0000-000053650000}"/>
    <cellStyle name="Normal 3 3 2 2 4 2 2" xfId="26938" xr:uid="{00000000-0005-0000-0000-000054650000}"/>
    <cellStyle name="Normal 3 3 2 2 4 2 2 2" xfId="26939" xr:uid="{00000000-0005-0000-0000-000055650000}"/>
    <cellStyle name="Normal 3 3 2 2 4 2 2 2 2" xfId="26940" xr:uid="{00000000-0005-0000-0000-000056650000}"/>
    <cellStyle name="Normal 3 3 2 2 4 2 2 2 2 2" xfId="26941" xr:uid="{00000000-0005-0000-0000-000057650000}"/>
    <cellStyle name="Normal 3 3 2 2 4 2 2 2 2 2 2" xfId="26942" xr:uid="{00000000-0005-0000-0000-000058650000}"/>
    <cellStyle name="Normal 3 3 2 2 4 2 2 2 2 2 2 2" xfId="26943" xr:uid="{00000000-0005-0000-0000-000059650000}"/>
    <cellStyle name="Normal 3 3 2 2 4 2 2 2 2 2 3" xfId="26944" xr:uid="{00000000-0005-0000-0000-00005A650000}"/>
    <cellStyle name="Normal 3 3 2 2 4 2 2 2 2 3" xfId="26945" xr:uid="{00000000-0005-0000-0000-00005B650000}"/>
    <cellStyle name="Normal 3 3 2 2 4 2 2 2 2 3 2" xfId="26946" xr:uid="{00000000-0005-0000-0000-00005C650000}"/>
    <cellStyle name="Normal 3 3 2 2 4 2 2 2 2 4" xfId="26947" xr:uid="{00000000-0005-0000-0000-00005D650000}"/>
    <cellStyle name="Normal 3 3 2 2 4 2 2 2 3" xfId="26948" xr:uid="{00000000-0005-0000-0000-00005E650000}"/>
    <cellStyle name="Normal 3 3 2 2 4 2 2 2 3 2" xfId="26949" xr:uid="{00000000-0005-0000-0000-00005F650000}"/>
    <cellStyle name="Normal 3 3 2 2 4 2 2 2 3 2 2" xfId="26950" xr:uid="{00000000-0005-0000-0000-000060650000}"/>
    <cellStyle name="Normal 3 3 2 2 4 2 2 2 3 3" xfId="26951" xr:uid="{00000000-0005-0000-0000-000061650000}"/>
    <cellStyle name="Normal 3 3 2 2 4 2 2 2 4" xfId="26952" xr:uid="{00000000-0005-0000-0000-000062650000}"/>
    <cellStyle name="Normal 3 3 2 2 4 2 2 2 4 2" xfId="26953" xr:uid="{00000000-0005-0000-0000-000063650000}"/>
    <cellStyle name="Normal 3 3 2 2 4 2 2 2 5" xfId="26954" xr:uid="{00000000-0005-0000-0000-000064650000}"/>
    <cellStyle name="Normal 3 3 2 2 4 2 2 3" xfId="26955" xr:uid="{00000000-0005-0000-0000-000065650000}"/>
    <cellStyle name="Normal 3 3 2 2 4 2 2 3 2" xfId="26956" xr:uid="{00000000-0005-0000-0000-000066650000}"/>
    <cellStyle name="Normal 3 3 2 2 4 2 2 3 2 2" xfId="26957" xr:uid="{00000000-0005-0000-0000-000067650000}"/>
    <cellStyle name="Normal 3 3 2 2 4 2 2 3 2 2 2" xfId="26958" xr:uid="{00000000-0005-0000-0000-000068650000}"/>
    <cellStyle name="Normal 3 3 2 2 4 2 2 3 2 3" xfId="26959" xr:uid="{00000000-0005-0000-0000-000069650000}"/>
    <cellStyle name="Normal 3 3 2 2 4 2 2 3 3" xfId="26960" xr:uid="{00000000-0005-0000-0000-00006A650000}"/>
    <cellStyle name="Normal 3 3 2 2 4 2 2 3 3 2" xfId="26961" xr:uid="{00000000-0005-0000-0000-00006B650000}"/>
    <cellStyle name="Normal 3 3 2 2 4 2 2 3 4" xfId="26962" xr:uid="{00000000-0005-0000-0000-00006C650000}"/>
    <cellStyle name="Normal 3 3 2 2 4 2 2 4" xfId="26963" xr:uid="{00000000-0005-0000-0000-00006D650000}"/>
    <cellStyle name="Normal 3 3 2 2 4 2 2 4 2" xfId="26964" xr:uid="{00000000-0005-0000-0000-00006E650000}"/>
    <cellStyle name="Normal 3 3 2 2 4 2 2 4 2 2" xfId="26965" xr:uid="{00000000-0005-0000-0000-00006F650000}"/>
    <cellStyle name="Normal 3 3 2 2 4 2 2 4 2 2 2" xfId="26966" xr:uid="{00000000-0005-0000-0000-000070650000}"/>
    <cellStyle name="Normal 3 3 2 2 4 2 2 4 2 3" xfId="26967" xr:uid="{00000000-0005-0000-0000-000071650000}"/>
    <cellStyle name="Normal 3 3 2 2 4 2 2 4 3" xfId="26968" xr:uid="{00000000-0005-0000-0000-000072650000}"/>
    <cellStyle name="Normal 3 3 2 2 4 2 2 4 3 2" xfId="26969" xr:uid="{00000000-0005-0000-0000-000073650000}"/>
    <cellStyle name="Normal 3 3 2 2 4 2 2 4 4" xfId="26970" xr:uid="{00000000-0005-0000-0000-000074650000}"/>
    <cellStyle name="Normal 3 3 2 2 4 2 2 5" xfId="26971" xr:uid="{00000000-0005-0000-0000-000075650000}"/>
    <cellStyle name="Normal 3 3 2 2 4 2 2 5 2" xfId="26972" xr:uid="{00000000-0005-0000-0000-000076650000}"/>
    <cellStyle name="Normal 3 3 2 2 4 2 2 5 2 2" xfId="26973" xr:uid="{00000000-0005-0000-0000-000077650000}"/>
    <cellStyle name="Normal 3 3 2 2 4 2 2 5 3" xfId="26974" xr:uid="{00000000-0005-0000-0000-000078650000}"/>
    <cellStyle name="Normal 3 3 2 2 4 2 2 6" xfId="26975" xr:uid="{00000000-0005-0000-0000-000079650000}"/>
    <cellStyle name="Normal 3 3 2 2 4 2 2 6 2" xfId="26976" xr:uid="{00000000-0005-0000-0000-00007A650000}"/>
    <cellStyle name="Normal 3 3 2 2 4 2 2 7" xfId="26977" xr:uid="{00000000-0005-0000-0000-00007B650000}"/>
    <cellStyle name="Normal 3 3 2 2 4 2 2 7 2" xfId="26978" xr:uid="{00000000-0005-0000-0000-00007C650000}"/>
    <cellStyle name="Normal 3 3 2 2 4 2 2 8" xfId="26979" xr:uid="{00000000-0005-0000-0000-00007D650000}"/>
    <cellStyle name="Normal 3 3 2 2 4 2 3" xfId="26980" xr:uid="{00000000-0005-0000-0000-00007E650000}"/>
    <cellStyle name="Normal 3 3 2 2 4 2 3 2" xfId="26981" xr:uid="{00000000-0005-0000-0000-00007F650000}"/>
    <cellStyle name="Normal 3 3 2 2 4 2 3 2 2" xfId="26982" xr:uid="{00000000-0005-0000-0000-000080650000}"/>
    <cellStyle name="Normal 3 3 2 2 4 2 3 2 2 2" xfId="26983" xr:uid="{00000000-0005-0000-0000-000081650000}"/>
    <cellStyle name="Normal 3 3 2 2 4 2 3 2 2 2 2" xfId="26984" xr:uid="{00000000-0005-0000-0000-000082650000}"/>
    <cellStyle name="Normal 3 3 2 2 4 2 3 2 2 3" xfId="26985" xr:uid="{00000000-0005-0000-0000-000083650000}"/>
    <cellStyle name="Normal 3 3 2 2 4 2 3 2 3" xfId="26986" xr:uid="{00000000-0005-0000-0000-000084650000}"/>
    <cellStyle name="Normal 3 3 2 2 4 2 3 2 3 2" xfId="26987" xr:uid="{00000000-0005-0000-0000-000085650000}"/>
    <cellStyle name="Normal 3 3 2 2 4 2 3 2 4" xfId="26988" xr:uid="{00000000-0005-0000-0000-000086650000}"/>
    <cellStyle name="Normal 3 3 2 2 4 2 3 3" xfId="26989" xr:uid="{00000000-0005-0000-0000-000087650000}"/>
    <cellStyle name="Normal 3 3 2 2 4 2 3 3 2" xfId="26990" xr:uid="{00000000-0005-0000-0000-000088650000}"/>
    <cellStyle name="Normal 3 3 2 2 4 2 3 3 2 2" xfId="26991" xr:uid="{00000000-0005-0000-0000-000089650000}"/>
    <cellStyle name="Normal 3 3 2 2 4 2 3 3 3" xfId="26992" xr:uid="{00000000-0005-0000-0000-00008A650000}"/>
    <cellStyle name="Normal 3 3 2 2 4 2 3 4" xfId="26993" xr:uid="{00000000-0005-0000-0000-00008B650000}"/>
    <cellStyle name="Normal 3 3 2 2 4 2 3 4 2" xfId="26994" xr:uid="{00000000-0005-0000-0000-00008C650000}"/>
    <cellStyle name="Normal 3 3 2 2 4 2 3 5" xfId="26995" xr:uid="{00000000-0005-0000-0000-00008D650000}"/>
    <cellStyle name="Normal 3 3 2 2 4 2 4" xfId="26996" xr:uid="{00000000-0005-0000-0000-00008E650000}"/>
    <cellStyle name="Normal 3 3 2 2 4 2 4 2" xfId="26997" xr:uid="{00000000-0005-0000-0000-00008F650000}"/>
    <cellStyle name="Normal 3 3 2 2 4 2 4 2 2" xfId="26998" xr:uid="{00000000-0005-0000-0000-000090650000}"/>
    <cellStyle name="Normal 3 3 2 2 4 2 4 2 2 2" xfId="26999" xr:uid="{00000000-0005-0000-0000-000091650000}"/>
    <cellStyle name="Normal 3 3 2 2 4 2 4 2 3" xfId="27000" xr:uid="{00000000-0005-0000-0000-000092650000}"/>
    <cellStyle name="Normal 3 3 2 2 4 2 4 3" xfId="27001" xr:uid="{00000000-0005-0000-0000-000093650000}"/>
    <cellStyle name="Normal 3 3 2 2 4 2 4 3 2" xfId="27002" xr:uid="{00000000-0005-0000-0000-000094650000}"/>
    <cellStyle name="Normal 3 3 2 2 4 2 4 4" xfId="27003" xr:uid="{00000000-0005-0000-0000-000095650000}"/>
    <cellStyle name="Normal 3 3 2 2 4 2 5" xfId="27004" xr:uid="{00000000-0005-0000-0000-000096650000}"/>
    <cellStyle name="Normal 3 3 2 2 4 2 5 2" xfId="27005" xr:uid="{00000000-0005-0000-0000-000097650000}"/>
    <cellStyle name="Normal 3 3 2 2 4 2 5 2 2" xfId="27006" xr:uid="{00000000-0005-0000-0000-000098650000}"/>
    <cellStyle name="Normal 3 3 2 2 4 2 5 2 2 2" xfId="27007" xr:uid="{00000000-0005-0000-0000-000099650000}"/>
    <cellStyle name="Normal 3 3 2 2 4 2 5 2 3" xfId="27008" xr:uid="{00000000-0005-0000-0000-00009A650000}"/>
    <cellStyle name="Normal 3 3 2 2 4 2 5 3" xfId="27009" xr:uid="{00000000-0005-0000-0000-00009B650000}"/>
    <cellStyle name="Normal 3 3 2 2 4 2 5 3 2" xfId="27010" xr:uid="{00000000-0005-0000-0000-00009C650000}"/>
    <cellStyle name="Normal 3 3 2 2 4 2 5 4" xfId="27011" xr:uid="{00000000-0005-0000-0000-00009D650000}"/>
    <cellStyle name="Normal 3 3 2 2 4 2 6" xfId="27012" xr:uid="{00000000-0005-0000-0000-00009E650000}"/>
    <cellStyle name="Normal 3 3 2 2 4 2 6 2" xfId="27013" xr:uid="{00000000-0005-0000-0000-00009F650000}"/>
    <cellStyle name="Normal 3 3 2 2 4 2 6 2 2" xfId="27014" xr:uid="{00000000-0005-0000-0000-0000A0650000}"/>
    <cellStyle name="Normal 3 3 2 2 4 2 6 3" xfId="27015" xr:uid="{00000000-0005-0000-0000-0000A1650000}"/>
    <cellStyle name="Normal 3 3 2 2 4 2 7" xfId="27016" xr:uid="{00000000-0005-0000-0000-0000A2650000}"/>
    <cellStyle name="Normal 3 3 2 2 4 2 7 2" xfId="27017" xr:uid="{00000000-0005-0000-0000-0000A3650000}"/>
    <cellStyle name="Normal 3 3 2 2 4 2 8" xfId="27018" xr:uid="{00000000-0005-0000-0000-0000A4650000}"/>
    <cellStyle name="Normal 3 3 2 2 4 2 8 2" xfId="27019" xr:uid="{00000000-0005-0000-0000-0000A5650000}"/>
    <cellStyle name="Normal 3 3 2 2 4 2 9" xfId="27020" xr:uid="{00000000-0005-0000-0000-0000A6650000}"/>
    <cellStyle name="Normal 3 3 2 2 4 3" xfId="27021" xr:uid="{00000000-0005-0000-0000-0000A7650000}"/>
    <cellStyle name="Normal 3 3 2 2 4 3 2" xfId="27022" xr:uid="{00000000-0005-0000-0000-0000A8650000}"/>
    <cellStyle name="Normal 3 3 2 2 4 3 2 2" xfId="27023" xr:uid="{00000000-0005-0000-0000-0000A9650000}"/>
    <cellStyle name="Normal 3 3 2 2 4 3 2 2 2" xfId="27024" xr:uid="{00000000-0005-0000-0000-0000AA650000}"/>
    <cellStyle name="Normal 3 3 2 2 4 3 2 2 2 2" xfId="27025" xr:uid="{00000000-0005-0000-0000-0000AB650000}"/>
    <cellStyle name="Normal 3 3 2 2 4 3 2 2 2 2 2" xfId="27026" xr:uid="{00000000-0005-0000-0000-0000AC650000}"/>
    <cellStyle name="Normal 3 3 2 2 4 3 2 2 2 3" xfId="27027" xr:uid="{00000000-0005-0000-0000-0000AD650000}"/>
    <cellStyle name="Normal 3 3 2 2 4 3 2 2 3" xfId="27028" xr:uid="{00000000-0005-0000-0000-0000AE650000}"/>
    <cellStyle name="Normal 3 3 2 2 4 3 2 2 3 2" xfId="27029" xr:uid="{00000000-0005-0000-0000-0000AF650000}"/>
    <cellStyle name="Normal 3 3 2 2 4 3 2 2 4" xfId="27030" xr:uid="{00000000-0005-0000-0000-0000B0650000}"/>
    <cellStyle name="Normal 3 3 2 2 4 3 2 3" xfId="27031" xr:uid="{00000000-0005-0000-0000-0000B1650000}"/>
    <cellStyle name="Normal 3 3 2 2 4 3 2 3 2" xfId="27032" xr:uid="{00000000-0005-0000-0000-0000B2650000}"/>
    <cellStyle name="Normal 3 3 2 2 4 3 2 3 2 2" xfId="27033" xr:uid="{00000000-0005-0000-0000-0000B3650000}"/>
    <cellStyle name="Normal 3 3 2 2 4 3 2 3 3" xfId="27034" xr:uid="{00000000-0005-0000-0000-0000B4650000}"/>
    <cellStyle name="Normal 3 3 2 2 4 3 2 4" xfId="27035" xr:uid="{00000000-0005-0000-0000-0000B5650000}"/>
    <cellStyle name="Normal 3 3 2 2 4 3 2 4 2" xfId="27036" xr:uid="{00000000-0005-0000-0000-0000B6650000}"/>
    <cellStyle name="Normal 3 3 2 2 4 3 2 5" xfId="27037" xr:uid="{00000000-0005-0000-0000-0000B7650000}"/>
    <cellStyle name="Normal 3 3 2 2 4 3 3" xfId="27038" xr:uid="{00000000-0005-0000-0000-0000B8650000}"/>
    <cellStyle name="Normal 3 3 2 2 4 3 3 2" xfId="27039" xr:uid="{00000000-0005-0000-0000-0000B9650000}"/>
    <cellStyle name="Normal 3 3 2 2 4 3 3 2 2" xfId="27040" xr:uid="{00000000-0005-0000-0000-0000BA650000}"/>
    <cellStyle name="Normal 3 3 2 2 4 3 3 2 2 2" xfId="27041" xr:uid="{00000000-0005-0000-0000-0000BB650000}"/>
    <cellStyle name="Normal 3 3 2 2 4 3 3 2 3" xfId="27042" xr:uid="{00000000-0005-0000-0000-0000BC650000}"/>
    <cellStyle name="Normal 3 3 2 2 4 3 3 3" xfId="27043" xr:uid="{00000000-0005-0000-0000-0000BD650000}"/>
    <cellStyle name="Normal 3 3 2 2 4 3 3 3 2" xfId="27044" xr:uid="{00000000-0005-0000-0000-0000BE650000}"/>
    <cellStyle name="Normal 3 3 2 2 4 3 3 4" xfId="27045" xr:uid="{00000000-0005-0000-0000-0000BF650000}"/>
    <cellStyle name="Normal 3 3 2 2 4 3 4" xfId="27046" xr:uid="{00000000-0005-0000-0000-0000C0650000}"/>
    <cellStyle name="Normal 3 3 2 2 4 3 4 2" xfId="27047" xr:uid="{00000000-0005-0000-0000-0000C1650000}"/>
    <cellStyle name="Normal 3 3 2 2 4 3 4 2 2" xfId="27048" xr:uid="{00000000-0005-0000-0000-0000C2650000}"/>
    <cellStyle name="Normal 3 3 2 2 4 3 4 2 2 2" xfId="27049" xr:uid="{00000000-0005-0000-0000-0000C3650000}"/>
    <cellStyle name="Normal 3 3 2 2 4 3 4 2 3" xfId="27050" xr:uid="{00000000-0005-0000-0000-0000C4650000}"/>
    <cellStyle name="Normal 3 3 2 2 4 3 4 3" xfId="27051" xr:uid="{00000000-0005-0000-0000-0000C5650000}"/>
    <cellStyle name="Normal 3 3 2 2 4 3 4 3 2" xfId="27052" xr:uid="{00000000-0005-0000-0000-0000C6650000}"/>
    <cellStyle name="Normal 3 3 2 2 4 3 4 4" xfId="27053" xr:uid="{00000000-0005-0000-0000-0000C7650000}"/>
    <cellStyle name="Normal 3 3 2 2 4 3 5" xfId="27054" xr:uid="{00000000-0005-0000-0000-0000C8650000}"/>
    <cellStyle name="Normal 3 3 2 2 4 3 5 2" xfId="27055" xr:uid="{00000000-0005-0000-0000-0000C9650000}"/>
    <cellStyle name="Normal 3 3 2 2 4 3 5 2 2" xfId="27056" xr:uid="{00000000-0005-0000-0000-0000CA650000}"/>
    <cellStyle name="Normal 3 3 2 2 4 3 5 3" xfId="27057" xr:uid="{00000000-0005-0000-0000-0000CB650000}"/>
    <cellStyle name="Normal 3 3 2 2 4 3 6" xfId="27058" xr:uid="{00000000-0005-0000-0000-0000CC650000}"/>
    <cellStyle name="Normal 3 3 2 2 4 3 6 2" xfId="27059" xr:uid="{00000000-0005-0000-0000-0000CD650000}"/>
    <cellStyle name="Normal 3 3 2 2 4 3 7" xfId="27060" xr:uid="{00000000-0005-0000-0000-0000CE650000}"/>
    <cellStyle name="Normal 3 3 2 2 4 3 7 2" xfId="27061" xr:uid="{00000000-0005-0000-0000-0000CF650000}"/>
    <cellStyle name="Normal 3 3 2 2 4 3 8" xfId="27062" xr:uid="{00000000-0005-0000-0000-0000D0650000}"/>
    <cellStyle name="Normal 3 3 2 2 4 4" xfId="27063" xr:uid="{00000000-0005-0000-0000-0000D1650000}"/>
    <cellStyle name="Normal 3 3 2 2 4 4 2" xfId="27064" xr:uid="{00000000-0005-0000-0000-0000D2650000}"/>
    <cellStyle name="Normal 3 3 2 2 4 4 2 2" xfId="27065" xr:uid="{00000000-0005-0000-0000-0000D3650000}"/>
    <cellStyle name="Normal 3 3 2 2 4 4 2 2 2" xfId="27066" xr:uid="{00000000-0005-0000-0000-0000D4650000}"/>
    <cellStyle name="Normal 3 3 2 2 4 4 2 2 2 2" xfId="27067" xr:uid="{00000000-0005-0000-0000-0000D5650000}"/>
    <cellStyle name="Normal 3 3 2 2 4 4 2 2 3" xfId="27068" xr:uid="{00000000-0005-0000-0000-0000D6650000}"/>
    <cellStyle name="Normal 3 3 2 2 4 4 2 3" xfId="27069" xr:uid="{00000000-0005-0000-0000-0000D7650000}"/>
    <cellStyle name="Normal 3 3 2 2 4 4 2 3 2" xfId="27070" xr:uid="{00000000-0005-0000-0000-0000D8650000}"/>
    <cellStyle name="Normal 3 3 2 2 4 4 2 4" xfId="27071" xr:uid="{00000000-0005-0000-0000-0000D9650000}"/>
    <cellStyle name="Normal 3 3 2 2 4 4 3" xfId="27072" xr:uid="{00000000-0005-0000-0000-0000DA650000}"/>
    <cellStyle name="Normal 3 3 2 2 4 4 3 2" xfId="27073" xr:uid="{00000000-0005-0000-0000-0000DB650000}"/>
    <cellStyle name="Normal 3 3 2 2 4 4 3 2 2" xfId="27074" xr:uid="{00000000-0005-0000-0000-0000DC650000}"/>
    <cellStyle name="Normal 3 3 2 2 4 4 3 3" xfId="27075" xr:uid="{00000000-0005-0000-0000-0000DD650000}"/>
    <cellStyle name="Normal 3 3 2 2 4 4 4" xfId="27076" xr:uid="{00000000-0005-0000-0000-0000DE650000}"/>
    <cellStyle name="Normal 3 3 2 2 4 4 4 2" xfId="27077" xr:uid="{00000000-0005-0000-0000-0000DF650000}"/>
    <cellStyle name="Normal 3 3 2 2 4 4 5" xfId="27078" xr:uid="{00000000-0005-0000-0000-0000E0650000}"/>
    <cellStyle name="Normal 3 3 2 2 4 5" xfId="27079" xr:uid="{00000000-0005-0000-0000-0000E1650000}"/>
    <cellStyle name="Normal 3 3 2 2 4 5 2" xfId="27080" xr:uid="{00000000-0005-0000-0000-0000E2650000}"/>
    <cellStyle name="Normal 3 3 2 2 4 5 2 2" xfId="27081" xr:uid="{00000000-0005-0000-0000-0000E3650000}"/>
    <cellStyle name="Normal 3 3 2 2 4 5 2 2 2" xfId="27082" xr:uid="{00000000-0005-0000-0000-0000E4650000}"/>
    <cellStyle name="Normal 3 3 2 2 4 5 2 3" xfId="27083" xr:uid="{00000000-0005-0000-0000-0000E5650000}"/>
    <cellStyle name="Normal 3 3 2 2 4 5 3" xfId="27084" xr:uid="{00000000-0005-0000-0000-0000E6650000}"/>
    <cellStyle name="Normal 3 3 2 2 4 5 3 2" xfId="27085" xr:uid="{00000000-0005-0000-0000-0000E7650000}"/>
    <cellStyle name="Normal 3 3 2 2 4 5 4" xfId="27086" xr:uid="{00000000-0005-0000-0000-0000E8650000}"/>
    <cellStyle name="Normal 3 3 2 2 4 6" xfId="27087" xr:uid="{00000000-0005-0000-0000-0000E9650000}"/>
    <cellStyle name="Normal 3 3 2 2 4 6 2" xfId="27088" xr:uid="{00000000-0005-0000-0000-0000EA650000}"/>
    <cellStyle name="Normal 3 3 2 2 4 6 2 2" xfId="27089" xr:uid="{00000000-0005-0000-0000-0000EB650000}"/>
    <cellStyle name="Normal 3 3 2 2 4 6 2 2 2" xfId="27090" xr:uid="{00000000-0005-0000-0000-0000EC650000}"/>
    <cellStyle name="Normal 3 3 2 2 4 6 2 3" xfId="27091" xr:uid="{00000000-0005-0000-0000-0000ED650000}"/>
    <cellStyle name="Normal 3 3 2 2 4 6 3" xfId="27092" xr:uid="{00000000-0005-0000-0000-0000EE650000}"/>
    <cellStyle name="Normal 3 3 2 2 4 6 3 2" xfId="27093" xr:uid="{00000000-0005-0000-0000-0000EF650000}"/>
    <cellStyle name="Normal 3 3 2 2 4 6 4" xfId="27094" xr:uid="{00000000-0005-0000-0000-0000F0650000}"/>
    <cellStyle name="Normal 3 3 2 2 4 7" xfId="27095" xr:uid="{00000000-0005-0000-0000-0000F1650000}"/>
    <cellStyle name="Normal 3 3 2 2 4 7 2" xfId="27096" xr:uid="{00000000-0005-0000-0000-0000F2650000}"/>
    <cellStyle name="Normal 3 3 2 2 4 7 2 2" xfId="27097" xr:uid="{00000000-0005-0000-0000-0000F3650000}"/>
    <cellStyle name="Normal 3 3 2 2 4 7 3" xfId="27098" xr:uid="{00000000-0005-0000-0000-0000F4650000}"/>
    <cellStyle name="Normal 3 3 2 2 4 8" xfId="27099" xr:uid="{00000000-0005-0000-0000-0000F5650000}"/>
    <cellStyle name="Normal 3 3 2 2 4 8 2" xfId="27100" xr:uid="{00000000-0005-0000-0000-0000F6650000}"/>
    <cellStyle name="Normal 3 3 2 2 4 9" xfId="27101" xr:uid="{00000000-0005-0000-0000-0000F7650000}"/>
    <cellStyle name="Normal 3 3 2 2 4 9 2" xfId="27102" xr:uid="{00000000-0005-0000-0000-0000F8650000}"/>
    <cellStyle name="Normal 3 3 2 2 5" xfId="27103" xr:uid="{00000000-0005-0000-0000-0000F9650000}"/>
    <cellStyle name="Normal 3 3 2 2 5 10" xfId="27104" xr:uid="{00000000-0005-0000-0000-0000FA650000}"/>
    <cellStyle name="Normal 3 3 2 2 5 11" xfId="27105" xr:uid="{00000000-0005-0000-0000-0000FB650000}"/>
    <cellStyle name="Normal 3 3 2 2 5 2" xfId="27106" xr:uid="{00000000-0005-0000-0000-0000FC650000}"/>
    <cellStyle name="Normal 3 3 2 2 5 2 2" xfId="27107" xr:uid="{00000000-0005-0000-0000-0000FD650000}"/>
    <cellStyle name="Normal 3 3 2 2 5 2 2 2" xfId="27108" xr:uid="{00000000-0005-0000-0000-0000FE650000}"/>
    <cellStyle name="Normal 3 3 2 2 5 2 2 2 2" xfId="27109" xr:uid="{00000000-0005-0000-0000-0000FF650000}"/>
    <cellStyle name="Normal 3 3 2 2 5 2 2 2 2 2" xfId="27110" xr:uid="{00000000-0005-0000-0000-000000660000}"/>
    <cellStyle name="Normal 3 3 2 2 5 2 2 2 2 2 2" xfId="27111" xr:uid="{00000000-0005-0000-0000-000001660000}"/>
    <cellStyle name="Normal 3 3 2 2 5 2 2 2 2 2 2 2" xfId="27112" xr:uid="{00000000-0005-0000-0000-000002660000}"/>
    <cellStyle name="Normal 3 3 2 2 5 2 2 2 2 2 3" xfId="27113" xr:uid="{00000000-0005-0000-0000-000003660000}"/>
    <cellStyle name="Normal 3 3 2 2 5 2 2 2 2 3" xfId="27114" xr:uid="{00000000-0005-0000-0000-000004660000}"/>
    <cellStyle name="Normal 3 3 2 2 5 2 2 2 2 3 2" xfId="27115" xr:uid="{00000000-0005-0000-0000-000005660000}"/>
    <cellStyle name="Normal 3 3 2 2 5 2 2 2 2 4" xfId="27116" xr:uid="{00000000-0005-0000-0000-000006660000}"/>
    <cellStyle name="Normal 3 3 2 2 5 2 2 2 3" xfId="27117" xr:uid="{00000000-0005-0000-0000-000007660000}"/>
    <cellStyle name="Normal 3 3 2 2 5 2 2 2 3 2" xfId="27118" xr:uid="{00000000-0005-0000-0000-000008660000}"/>
    <cellStyle name="Normal 3 3 2 2 5 2 2 2 3 2 2" xfId="27119" xr:uid="{00000000-0005-0000-0000-000009660000}"/>
    <cellStyle name="Normal 3 3 2 2 5 2 2 2 3 3" xfId="27120" xr:uid="{00000000-0005-0000-0000-00000A660000}"/>
    <cellStyle name="Normal 3 3 2 2 5 2 2 2 4" xfId="27121" xr:uid="{00000000-0005-0000-0000-00000B660000}"/>
    <cellStyle name="Normal 3 3 2 2 5 2 2 2 4 2" xfId="27122" xr:uid="{00000000-0005-0000-0000-00000C660000}"/>
    <cellStyle name="Normal 3 3 2 2 5 2 2 2 5" xfId="27123" xr:uid="{00000000-0005-0000-0000-00000D660000}"/>
    <cellStyle name="Normal 3 3 2 2 5 2 2 3" xfId="27124" xr:uid="{00000000-0005-0000-0000-00000E660000}"/>
    <cellStyle name="Normal 3 3 2 2 5 2 2 3 2" xfId="27125" xr:uid="{00000000-0005-0000-0000-00000F660000}"/>
    <cellStyle name="Normal 3 3 2 2 5 2 2 3 2 2" xfId="27126" xr:uid="{00000000-0005-0000-0000-000010660000}"/>
    <cellStyle name="Normal 3 3 2 2 5 2 2 3 2 2 2" xfId="27127" xr:uid="{00000000-0005-0000-0000-000011660000}"/>
    <cellStyle name="Normal 3 3 2 2 5 2 2 3 2 3" xfId="27128" xr:uid="{00000000-0005-0000-0000-000012660000}"/>
    <cellStyle name="Normal 3 3 2 2 5 2 2 3 3" xfId="27129" xr:uid="{00000000-0005-0000-0000-000013660000}"/>
    <cellStyle name="Normal 3 3 2 2 5 2 2 3 3 2" xfId="27130" xr:uid="{00000000-0005-0000-0000-000014660000}"/>
    <cellStyle name="Normal 3 3 2 2 5 2 2 3 4" xfId="27131" xr:uid="{00000000-0005-0000-0000-000015660000}"/>
    <cellStyle name="Normal 3 3 2 2 5 2 2 4" xfId="27132" xr:uid="{00000000-0005-0000-0000-000016660000}"/>
    <cellStyle name="Normal 3 3 2 2 5 2 2 4 2" xfId="27133" xr:uid="{00000000-0005-0000-0000-000017660000}"/>
    <cellStyle name="Normal 3 3 2 2 5 2 2 4 2 2" xfId="27134" xr:uid="{00000000-0005-0000-0000-000018660000}"/>
    <cellStyle name="Normal 3 3 2 2 5 2 2 4 2 2 2" xfId="27135" xr:uid="{00000000-0005-0000-0000-000019660000}"/>
    <cellStyle name="Normal 3 3 2 2 5 2 2 4 2 3" xfId="27136" xr:uid="{00000000-0005-0000-0000-00001A660000}"/>
    <cellStyle name="Normal 3 3 2 2 5 2 2 4 3" xfId="27137" xr:uid="{00000000-0005-0000-0000-00001B660000}"/>
    <cellStyle name="Normal 3 3 2 2 5 2 2 4 3 2" xfId="27138" xr:uid="{00000000-0005-0000-0000-00001C660000}"/>
    <cellStyle name="Normal 3 3 2 2 5 2 2 4 4" xfId="27139" xr:uid="{00000000-0005-0000-0000-00001D660000}"/>
    <cellStyle name="Normal 3 3 2 2 5 2 2 5" xfId="27140" xr:uid="{00000000-0005-0000-0000-00001E660000}"/>
    <cellStyle name="Normal 3 3 2 2 5 2 2 5 2" xfId="27141" xr:uid="{00000000-0005-0000-0000-00001F660000}"/>
    <cellStyle name="Normal 3 3 2 2 5 2 2 5 2 2" xfId="27142" xr:uid="{00000000-0005-0000-0000-000020660000}"/>
    <cellStyle name="Normal 3 3 2 2 5 2 2 5 3" xfId="27143" xr:uid="{00000000-0005-0000-0000-000021660000}"/>
    <cellStyle name="Normal 3 3 2 2 5 2 2 6" xfId="27144" xr:uid="{00000000-0005-0000-0000-000022660000}"/>
    <cellStyle name="Normal 3 3 2 2 5 2 2 6 2" xfId="27145" xr:uid="{00000000-0005-0000-0000-000023660000}"/>
    <cellStyle name="Normal 3 3 2 2 5 2 2 7" xfId="27146" xr:uid="{00000000-0005-0000-0000-000024660000}"/>
    <cellStyle name="Normal 3 3 2 2 5 2 2 7 2" xfId="27147" xr:uid="{00000000-0005-0000-0000-000025660000}"/>
    <cellStyle name="Normal 3 3 2 2 5 2 2 8" xfId="27148" xr:uid="{00000000-0005-0000-0000-000026660000}"/>
    <cellStyle name="Normal 3 3 2 2 5 2 3" xfId="27149" xr:uid="{00000000-0005-0000-0000-000027660000}"/>
    <cellStyle name="Normal 3 3 2 2 5 2 3 2" xfId="27150" xr:uid="{00000000-0005-0000-0000-000028660000}"/>
    <cellStyle name="Normal 3 3 2 2 5 2 3 2 2" xfId="27151" xr:uid="{00000000-0005-0000-0000-000029660000}"/>
    <cellStyle name="Normal 3 3 2 2 5 2 3 2 2 2" xfId="27152" xr:uid="{00000000-0005-0000-0000-00002A660000}"/>
    <cellStyle name="Normal 3 3 2 2 5 2 3 2 2 2 2" xfId="27153" xr:uid="{00000000-0005-0000-0000-00002B660000}"/>
    <cellStyle name="Normal 3 3 2 2 5 2 3 2 2 3" xfId="27154" xr:uid="{00000000-0005-0000-0000-00002C660000}"/>
    <cellStyle name="Normal 3 3 2 2 5 2 3 2 3" xfId="27155" xr:uid="{00000000-0005-0000-0000-00002D660000}"/>
    <cellStyle name="Normal 3 3 2 2 5 2 3 2 3 2" xfId="27156" xr:uid="{00000000-0005-0000-0000-00002E660000}"/>
    <cellStyle name="Normal 3 3 2 2 5 2 3 2 4" xfId="27157" xr:uid="{00000000-0005-0000-0000-00002F660000}"/>
    <cellStyle name="Normal 3 3 2 2 5 2 3 3" xfId="27158" xr:uid="{00000000-0005-0000-0000-000030660000}"/>
    <cellStyle name="Normal 3 3 2 2 5 2 3 3 2" xfId="27159" xr:uid="{00000000-0005-0000-0000-000031660000}"/>
    <cellStyle name="Normal 3 3 2 2 5 2 3 3 2 2" xfId="27160" xr:uid="{00000000-0005-0000-0000-000032660000}"/>
    <cellStyle name="Normal 3 3 2 2 5 2 3 3 3" xfId="27161" xr:uid="{00000000-0005-0000-0000-000033660000}"/>
    <cellStyle name="Normal 3 3 2 2 5 2 3 4" xfId="27162" xr:uid="{00000000-0005-0000-0000-000034660000}"/>
    <cellStyle name="Normal 3 3 2 2 5 2 3 4 2" xfId="27163" xr:uid="{00000000-0005-0000-0000-000035660000}"/>
    <cellStyle name="Normal 3 3 2 2 5 2 3 5" xfId="27164" xr:uid="{00000000-0005-0000-0000-000036660000}"/>
    <cellStyle name="Normal 3 3 2 2 5 2 4" xfId="27165" xr:uid="{00000000-0005-0000-0000-000037660000}"/>
    <cellStyle name="Normal 3 3 2 2 5 2 4 2" xfId="27166" xr:uid="{00000000-0005-0000-0000-000038660000}"/>
    <cellStyle name="Normal 3 3 2 2 5 2 4 2 2" xfId="27167" xr:uid="{00000000-0005-0000-0000-000039660000}"/>
    <cellStyle name="Normal 3 3 2 2 5 2 4 2 2 2" xfId="27168" xr:uid="{00000000-0005-0000-0000-00003A660000}"/>
    <cellStyle name="Normal 3 3 2 2 5 2 4 2 3" xfId="27169" xr:uid="{00000000-0005-0000-0000-00003B660000}"/>
    <cellStyle name="Normal 3 3 2 2 5 2 4 3" xfId="27170" xr:uid="{00000000-0005-0000-0000-00003C660000}"/>
    <cellStyle name="Normal 3 3 2 2 5 2 4 3 2" xfId="27171" xr:uid="{00000000-0005-0000-0000-00003D660000}"/>
    <cellStyle name="Normal 3 3 2 2 5 2 4 4" xfId="27172" xr:uid="{00000000-0005-0000-0000-00003E660000}"/>
    <cellStyle name="Normal 3 3 2 2 5 2 5" xfId="27173" xr:uid="{00000000-0005-0000-0000-00003F660000}"/>
    <cellStyle name="Normal 3 3 2 2 5 2 5 2" xfId="27174" xr:uid="{00000000-0005-0000-0000-000040660000}"/>
    <cellStyle name="Normal 3 3 2 2 5 2 5 2 2" xfId="27175" xr:uid="{00000000-0005-0000-0000-000041660000}"/>
    <cellStyle name="Normal 3 3 2 2 5 2 5 2 2 2" xfId="27176" xr:uid="{00000000-0005-0000-0000-000042660000}"/>
    <cellStyle name="Normal 3 3 2 2 5 2 5 2 3" xfId="27177" xr:uid="{00000000-0005-0000-0000-000043660000}"/>
    <cellStyle name="Normal 3 3 2 2 5 2 5 3" xfId="27178" xr:uid="{00000000-0005-0000-0000-000044660000}"/>
    <cellStyle name="Normal 3 3 2 2 5 2 5 3 2" xfId="27179" xr:uid="{00000000-0005-0000-0000-000045660000}"/>
    <cellStyle name="Normal 3 3 2 2 5 2 5 4" xfId="27180" xr:uid="{00000000-0005-0000-0000-000046660000}"/>
    <cellStyle name="Normal 3 3 2 2 5 2 6" xfId="27181" xr:uid="{00000000-0005-0000-0000-000047660000}"/>
    <cellStyle name="Normal 3 3 2 2 5 2 6 2" xfId="27182" xr:uid="{00000000-0005-0000-0000-000048660000}"/>
    <cellStyle name="Normal 3 3 2 2 5 2 6 2 2" xfId="27183" xr:uid="{00000000-0005-0000-0000-000049660000}"/>
    <cellStyle name="Normal 3 3 2 2 5 2 6 3" xfId="27184" xr:uid="{00000000-0005-0000-0000-00004A660000}"/>
    <cellStyle name="Normal 3 3 2 2 5 2 7" xfId="27185" xr:uid="{00000000-0005-0000-0000-00004B660000}"/>
    <cellStyle name="Normal 3 3 2 2 5 2 7 2" xfId="27186" xr:uid="{00000000-0005-0000-0000-00004C660000}"/>
    <cellStyle name="Normal 3 3 2 2 5 2 8" xfId="27187" xr:uid="{00000000-0005-0000-0000-00004D660000}"/>
    <cellStyle name="Normal 3 3 2 2 5 2 8 2" xfId="27188" xr:uid="{00000000-0005-0000-0000-00004E660000}"/>
    <cellStyle name="Normal 3 3 2 2 5 2 9" xfId="27189" xr:uid="{00000000-0005-0000-0000-00004F660000}"/>
    <cellStyle name="Normal 3 3 2 2 5 3" xfId="27190" xr:uid="{00000000-0005-0000-0000-000050660000}"/>
    <cellStyle name="Normal 3 3 2 2 5 3 2" xfId="27191" xr:uid="{00000000-0005-0000-0000-000051660000}"/>
    <cellStyle name="Normal 3 3 2 2 5 3 2 2" xfId="27192" xr:uid="{00000000-0005-0000-0000-000052660000}"/>
    <cellStyle name="Normal 3 3 2 2 5 3 2 2 2" xfId="27193" xr:uid="{00000000-0005-0000-0000-000053660000}"/>
    <cellStyle name="Normal 3 3 2 2 5 3 2 2 2 2" xfId="27194" xr:uid="{00000000-0005-0000-0000-000054660000}"/>
    <cellStyle name="Normal 3 3 2 2 5 3 2 2 2 2 2" xfId="27195" xr:uid="{00000000-0005-0000-0000-000055660000}"/>
    <cellStyle name="Normal 3 3 2 2 5 3 2 2 2 3" xfId="27196" xr:uid="{00000000-0005-0000-0000-000056660000}"/>
    <cellStyle name="Normal 3 3 2 2 5 3 2 2 3" xfId="27197" xr:uid="{00000000-0005-0000-0000-000057660000}"/>
    <cellStyle name="Normal 3 3 2 2 5 3 2 2 3 2" xfId="27198" xr:uid="{00000000-0005-0000-0000-000058660000}"/>
    <cellStyle name="Normal 3 3 2 2 5 3 2 2 4" xfId="27199" xr:uid="{00000000-0005-0000-0000-000059660000}"/>
    <cellStyle name="Normal 3 3 2 2 5 3 2 3" xfId="27200" xr:uid="{00000000-0005-0000-0000-00005A660000}"/>
    <cellStyle name="Normal 3 3 2 2 5 3 2 3 2" xfId="27201" xr:uid="{00000000-0005-0000-0000-00005B660000}"/>
    <cellStyle name="Normal 3 3 2 2 5 3 2 3 2 2" xfId="27202" xr:uid="{00000000-0005-0000-0000-00005C660000}"/>
    <cellStyle name="Normal 3 3 2 2 5 3 2 3 3" xfId="27203" xr:uid="{00000000-0005-0000-0000-00005D660000}"/>
    <cellStyle name="Normal 3 3 2 2 5 3 2 4" xfId="27204" xr:uid="{00000000-0005-0000-0000-00005E660000}"/>
    <cellStyle name="Normal 3 3 2 2 5 3 2 4 2" xfId="27205" xr:uid="{00000000-0005-0000-0000-00005F660000}"/>
    <cellStyle name="Normal 3 3 2 2 5 3 2 5" xfId="27206" xr:uid="{00000000-0005-0000-0000-000060660000}"/>
    <cellStyle name="Normal 3 3 2 2 5 3 3" xfId="27207" xr:uid="{00000000-0005-0000-0000-000061660000}"/>
    <cellStyle name="Normal 3 3 2 2 5 3 3 2" xfId="27208" xr:uid="{00000000-0005-0000-0000-000062660000}"/>
    <cellStyle name="Normal 3 3 2 2 5 3 3 2 2" xfId="27209" xr:uid="{00000000-0005-0000-0000-000063660000}"/>
    <cellStyle name="Normal 3 3 2 2 5 3 3 2 2 2" xfId="27210" xr:uid="{00000000-0005-0000-0000-000064660000}"/>
    <cellStyle name="Normal 3 3 2 2 5 3 3 2 3" xfId="27211" xr:uid="{00000000-0005-0000-0000-000065660000}"/>
    <cellStyle name="Normal 3 3 2 2 5 3 3 3" xfId="27212" xr:uid="{00000000-0005-0000-0000-000066660000}"/>
    <cellStyle name="Normal 3 3 2 2 5 3 3 3 2" xfId="27213" xr:uid="{00000000-0005-0000-0000-000067660000}"/>
    <cellStyle name="Normal 3 3 2 2 5 3 3 4" xfId="27214" xr:uid="{00000000-0005-0000-0000-000068660000}"/>
    <cellStyle name="Normal 3 3 2 2 5 3 4" xfId="27215" xr:uid="{00000000-0005-0000-0000-000069660000}"/>
    <cellStyle name="Normal 3 3 2 2 5 3 4 2" xfId="27216" xr:uid="{00000000-0005-0000-0000-00006A660000}"/>
    <cellStyle name="Normal 3 3 2 2 5 3 4 2 2" xfId="27217" xr:uid="{00000000-0005-0000-0000-00006B660000}"/>
    <cellStyle name="Normal 3 3 2 2 5 3 4 2 2 2" xfId="27218" xr:uid="{00000000-0005-0000-0000-00006C660000}"/>
    <cellStyle name="Normal 3 3 2 2 5 3 4 2 3" xfId="27219" xr:uid="{00000000-0005-0000-0000-00006D660000}"/>
    <cellStyle name="Normal 3 3 2 2 5 3 4 3" xfId="27220" xr:uid="{00000000-0005-0000-0000-00006E660000}"/>
    <cellStyle name="Normal 3 3 2 2 5 3 4 3 2" xfId="27221" xr:uid="{00000000-0005-0000-0000-00006F660000}"/>
    <cellStyle name="Normal 3 3 2 2 5 3 4 4" xfId="27222" xr:uid="{00000000-0005-0000-0000-000070660000}"/>
    <cellStyle name="Normal 3 3 2 2 5 3 5" xfId="27223" xr:uid="{00000000-0005-0000-0000-000071660000}"/>
    <cellStyle name="Normal 3 3 2 2 5 3 5 2" xfId="27224" xr:uid="{00000000-0005-0000-0000-000072660000}"/>
    <cellStyle name="Normal 3 3 2 2 5 3 5 2 2" xfId="27225" xr:uid="{00000000-0005-0000-0000-000073660000}"/>
    <cellStyle name="Normal 3 3 2 2 5 3 5 3" xfId="27226" xr:uid="{00000000-0005-0000-0000-000074660000}"/>
    <cellStyle name="Normal 3 3 2 2 5 3 6" xfId="27227" xr:uid="{00000000-0005-0000-0000-000075660000}"/>
    <cellStyle name="Normal 3 3 2 2 5 3 6 2" xfId="27228" xr:uid="{00000000-0005-0000-0000-000076660000}"/>
    <cellStyle name="Normal 3 3 2 2 5 3 7" xfId="27229" xr:uid="{00000000-0005-0000-0000-000077660000}"/>
    <cellStyle name="Normal 3 3 2 2 5 3 7 2" xfId="27230" xr:uid="{00000000-0005-0000-0000-000078660000}"/>
    <cellStyle name="Normal 3 3 2 2 5 3 8" xfId="27231" xr:uid="{00000000-0005-0000-0000-000079660000}"/>
    <cellStyle name="Normal 3 3 2 2 5 4" xfId="27232" xr:uid="{00000000-0005-0000-0000-00007A660000}"/>
    <cellStyle name="Normal 3 3 2 2 5 4 2" xfId="27233" xr:uid="{00000000-0005-0000-0000-00007B660000}"/>
    <cellStyle name="Normal 3 3 2 2 5 4 2 2" xfId="27234" xr:uid="{00000000-0005-0000-0000-00007C660000}"/>
    <cellStyle name="Normal 3 3 2 2 5 4 2 2 2" xfId="27235" xr:uid="{00000000-0005-0000-0000-00007D660000}"/>
    <cellStyle name="Normal 3 3 2 2 5 4 2 2 2 2" xfId="27236" xr:uid="{00000000-0005-0000-0000-00007E660000}"/>
    <cellStyle name="Normal 3 3 2 2 5 4 2 2 3" xfId="27237" xr:uid="{00000000-0005-0000-0000-00007F660000}"/>
    <cellStyle name="Normal 3 3 2 2 5 4 2 3" xfId="27238" xr:uid="{00000000-0005-0000-0000-000080660000}"/>
    <cellStyle name="Normal 3 3 2 2 5 4 2 3 2" xfId="27239" xr:uid="{00000000-0005-0000-0000-000081660000}"/>
    <cellStyle name="Normal 3 3 2 2 5 4 2 4" xfId="27240" xr:uid="{00000000-0005-0000-0000-000082660000}"/>
    <cellStyle name="Normal 3 3 2 2 5 4 3" xfId="27241" xr:uid="{00000000-0005-0000-0000-000083660000}"/>
    <cellStyle name="Normal 3 3 2 2 5 4 3 2" xfId="27242" xr:uid="{00000000-0005-0000-0000-000084660000}"/>
    <cellStyle name="Normal 3 3 2 2 5 4 3 2 2" xfId="27243" xr:uid="{00000000-0005-0000-0000-000085660000}"/>
    <cellStyle name="Normal 3 3 2 2 5 4 3 3" xfId="27244" xr:uid="{00000000-0005-0000-0000-000086660000}"/>
    <cellStyle name="Normal 3 3 2 2 5 4 4" xfId="27245" xr:uid="{00000000-0005-0000-0000-000087660000}"/>
    <cellStyle name="Normal 3 3 2 2 5 4 4 2" xfId="27246" xr:uid="{00000000-0005-0000-0000-000088660000}"/>
    <cellStyle name="Normal 3 3 2 2 5 4 5" xfId="27247" xr:uid="{00000000-0005-0000-0000-000089660000}"/>
    <cellStyle name="Normal 3 3 2 2 5 5" xfId="27248" xr:uid="{00000000-0005-0000-0000-00008A660000}"/>
    <cellStyle name="Normal 3 3 2 2 5 5 2" xfId="27249" xr:uid="{00000000-0005-0000-0000-00008B660000}"/>
    <cellStyle name="Normal 3 3 2 2 5 5 2 2" xfId="27250" xr:uid="{00000000-0005-0000-0000-00008C660000}"/>
    <cellStyle name="Normal 3 3 2 2 5 5 2 2 2" xfId="27251" xr:uid="{00000000-0005-0000-0000-00008D660000}"/>
    <cellStyle name="Normal 3 3 2 2 5 5 2 3" xfId="27252" xr:uid="{00000000-0005-0000-0000-00008E660000}"/>
    <cellStyle name="Normal 3 3 2 2 5 5 3" xfId="27253" xr:uid="{00000000-0005-0000-0000-00008F660000}"/>
    <cellStyle name="Normal 3 3 2 2 5 5 3 2" xfId="27254" xr:uid="{00000000-0005-0000-0000-000090660000}"/>
    <cellStyle name="Normal 3 3 2 2 5 5 4" xfId="27255" xr:uid="{00000000-0005-0000-0000-000091660000}"/>
    <cellStyle name="Normal 3 3 2 2 5 6" xfId="27256" xr:uid="{00000000-0005-0000-0000-000092660000}"/>
    <cellStyle name="Normal 3 3 2 2 5 6 2" xfId="27257" xr:uid="{00000000-0005-0000-0000-000093660000}"/>
    <cellStyle name="Normal 3 3 2 2 5 6 2 2" xfId="27258" xr:uid="{00000000-0005-0000-0000-000094660000}"/>
    <cellStyle name="Normal 3 3 2 2 5 6 2 2 2" xfId="27259" xr:uid="{00000000-0005-0000-0000-000095660000}"/>
    <cellStyle name="Normal 3 3 2 2 5 6 2 3" xfId="27260" xr:uid="{00000000-0005-0000-0000-000096660000}"/>
    <cellStyle name="Normal 3 3 2 2 5 6 3" xfId="27261" xr:uid="{00000000-0005-0000-0000-000097660000}"/>
    <cellStyle name="Normal 3 3 2 2 5 6 3 2" xfId="27262" xr:uid="{00000000-0005-0000-0000-000098660000}"/>
    <cellStyle name="Normal 3 3 2 2 5 6 4" xfId="27263" xr:uid="{00000000-0005-0000-0000-000099660000}"/>
    <cellStyle name="Normal 3 3 2 2 5 7" xfId="27264" xr:uid="{00000000-0005-0000-0000-00009A660000}"/>
    <cellStyle name="Normal 3 3 2 2 5 7 2" xfId="27265" xr:uid="{00000000-0005-0000-0000-00009B660000}"/>
    <cellStyle name="Normal 3 3 2 2 5 7 2 2" xfId="27266" xr:uid="{00000000-0005-0000-0000-00009C660000}"/>
    <cellStyle name="Normal 3 3 2 2 5 7 3" xfId="27267" xr:uid="{00000000-0005-0000-0000-00009D660000}"/>
    <cellStyle name="Normal 3 3 2 2 5 8" xfId="27268" xr:uid="{00000000-0005-0000-0000-00009E660000}"/>
    <cellStyle name="Normal 3 3 2 2 5 8 2" xfId="27269" xr:uid="{00000000-0005-0000-0000-00009F660000}"/>
    <cellStyle name="Normal 3 3 2 2 5 9" xfId="27270" xr:uid="{00000000-0005-0000-0000-0000A0660000}"/>
    <cellStyle name="Normal 3 3 2 2 5 9 2" xfId="27271" xr:uid="{00000000-0005-0000-0000-0000A1660000}"/>
    <cellStyle name="Normal 3 3 2 2 6" xfId="27272" xr:uid="{00000000-0005-0000-0000-0000A2660000}"/>
    <cellStyle name="Normal 3 3 2 2 6 2" xfId="27273" xr:uid="{00000000-0005-0000-0000-0000A3660000}"/>
    <cellStyle name="Normal 3 3 2 2 6 2 2" xfId="27274" xr:uid="{00000000-0005-0000-0000-0000A4660000}"/>
    <cellStyle name="Normal 3 3 2 2 6 2 2 2" xfId="27275" xr:uid="{00000000-0005-0000-0000-0000A5660000}"/>
    <cellStyle name="Normal 3 3 2 2 6 2 2 2 2" xfId="27276" xr:uid="{00000000-0005-0000-0000-0000A6660000}"/>
    <cellStyle name="Normal 3 3 2 2 6 2 2 2 2 2" xfId="27277" xr:uid="{00000000-0005-0000-0000-0000A7660000}"/>
    <cellStyle name="Normal 3 3 2 2 6 2 2 2 2 2 2" xfId="27278" xr:uid="{00000000-0005-0000-0000-0000A8660000}"/>
    <cellStyle name="Normal 3 3 2 2 6 2 2 2 2 3" xfId="27279" xr:uid="{00000000-0005-0000-0000-0000A9660000}"/>
    <cellStyle name="Normal 3 3 2 2 6 2 2 2 3" xfId="27280" xr:uid="{00000000-0005-0000-0000-0000AA660000}"/>
    <cellStyle name="Normal 3 3 2 2 6 2 2 2 3 2" xfId="27281" xr:uid="{00000000-0005-0000-0000-0000AB660000}"/>
    <cellStyle name="Normal 3 3 2 2 6 2 2 2 4" xfId="27282" xr:uid="{00000000-0005-0000-0000-0000AC660000}"/>
    <cellStyle name="Normal 3 3 2 2 6 2 2 3" xfId="27283" xr:uid="{00000000-0005-0000-0000-0000AD660000}"/>
    <cellStyle name="Normal 3 3 2 2 6 2 2 3 2" xfId="27284" xr:uid="{00000000-0005-0000-0000-0000AE660000}"/>
    <cellStyle name="Normal 3 3 2 2 6 2 2 3 2 2" xfId="27285" xr:uid="{00000000-0005-0000-0000-0000AF660000}"/>
    <cellStyle name="Normal 3 3 2 2 6 2 2 3 3" xfId="27286" xr:uid="{00000000-0005-0000-0000-0000B0660000}"/>
    <cellStyle name="Normal 3 3 2 2 6 2 2 4" xfId="27287" xr:uid="{00000000-0005-0000-0000-0000B1660000}"/>
    <cellStyle name="Normal 3 3 2 2 6 2 2 4 2" xfId="27288" xr:uid="{00000000-0005-0000-0000-0000B2660000}"/>
    <cellStyle name="Normal 3 3 2 2 6 2 2 5" xfId="27289" xr:uid="{00000000-0005-0000-0000-0000B3660000}"/>
    <cellStyle name="Normal 3 3 2 2 6 2 3" xfId="27290" xr:uid="{00000000-0005-0000-0000-0000B4660000}"/>
    <cellStyle name="Normal 3 3 2 2 6 2 3 2" xfId="27291" xr:uid="{00000000-0005-0000-0000-0000B5660000}"/>
    <cellStyle name="Normal 3 3 2 2 6 2 3 2 2" xfId="27292" xr:uid="{00000000-0005-0000-0000-0000B6660000}"/>
    <cellStyle name="Normal 3 3 2 2 6 2 3 2 2 2" xfId="27293" xr:uid="{00000000-0005-0000-0000-0000B7660000}"/>
    <cellStyle name="Normal 3 3 2 2 6 2 3 2 3" xfId="27294" xr:uid="{00000000-0005-0000-0000-0000B8660000}"/>
    <cellStyle name="Normal 3 3 2 2 6 2 3 3" xfId="27295" xr:uid="{00000000-0005-0000-0000-0000B9660000}"/>
    <cellStyle name="Normal 3 3 2 2 6 2 3 3 2" xfId="27296" xr:uid="{00000000-0005-0000-0000-0000BA660000}"/>
    <cellStyle name="Normal 3 3 2 2 6 2 3 4" xfId="27297" xr:uid="{00000000-0005-0000-0000-0000BB660000}"/>
    <cellStyle name="Normal 3 3 2 2 6 2 4" xfId="27298" xr:uid="{00000000-0005-0000-0000-0000BC660000}"/>
    <cellStyle name="Normal 3 3 2 2 6 2 4 2" xfId="27299" xr:uid="{00000000-0005-0000-0000-0000BD660000}"/>
    <cellStyle name="Normal 3 3 2 2 6 2 4 2 2" xfId="27300" xr:uid="{00000000-0005-0000-0000-0000BE660000}"/>
    <cellStyle name="Normal 3 3 2 2 6 2 4 2 2 2" xfId="27301" xr:uid="{00000000-0005-0000-0000-0000BF660000}"/>
    <cellStyle name="Normal 3 3 2 2 6 2 4 2 3" xfId="27302" xr:uid="{00000000-0005-0000-0000-0000C0660000}"/>
    <cellStyle name="Normal 3 3 2 2 6 2 4 3" xfId="27303" xr:uid="{00000000-0005-0000-0000-0000C1660000}"/>
    <cellStyle name="Normal 3 3 2 2 6 2 4 3 2" xfId="27304" xr:uid="{00000000-0005-0000-0000-0000C2660000}"/>
    <cellStyle name="Normal 3 3 2 2 6 2 4 4" xfId="27305" xr:uid="{00000000-0005-0000-0000-0000C3660000}"/>
    <cellStyle name="Normal 3 3 2 2 6 2 5" xfId="27306" xr:uid="{00000000-0005-0000-0000-0000C4660000}"/>
    <cellStyle name="Normal 3 3 2 2 6 2 5 2" xfId="27307" xr:uid="{00000000-0005-0000-0000-0000C5660000}"/>
    <cellStyle name="Normal 3 3 2 2 6 2 5 2 2" xfId="27308" xr:uid="{00000000-0005-0000-0000-0000C6660000}"/>
    <cellStyle name="Normal 3 3 2 2 6 2 5 3" xfId="27309" xr:uid="{00000000-0005-0000-0000-0000C7660000}"/>
    <cellStyle name="Normal 3 3 2 2 6 2 6" xfId="27310" xr:uid="{00000000-0005-0000-0000-0000C8660000}"/>
    <cellStyle name="Normal 3 3 2 2 6 2 6 2" xfId="27311" xr:uid="{00000000-0005-0000-0000-0000C9660000}"/>
    <cellStyle name="Normal 3 3 2 2 6 2 7" xfId="27312" xr:uid="{00000000-0005-0000-0000-0000CA660000}"/>
    <cellStyle name="Normal 3 3 2 2 6 2 7 2" xfId="27313" xr:uid="{00000000-0005-0000-0000-0000CB660000}"/>
    <cellStyle name="Normal 3 3 2 2 6 2 8" xfId="27314" xr:uid="{00000000-0005-0000-0000-0000CC660000}"/>
    <cellStyle name="Normal 3 3 2 2 6 3" xfId="27315" xr:uid="{00000000-0005-0000-0000-0000CD660000}"/>
    <cellStyle name="Normal 3 3 2 2 6 3 2" xfId="27316" xr:uid="{00000000-0005-0000-0000-0000CE660000}"/>
    <cellStyle name="Normal 3 3 2 2 6 3 2 2" xfId="27317" xr:uid="{00000000-0005-0000-0000-0000CF660000}"/>
    <cellStyle name="Normal 3 3 2 2 6 3 2 2 2" xfId="27318" xr:uid="{00000000-0005-0000-0000-0000D0660000}"/>
    <cellStyle name="Normal 3 3 2 2 6 3 2 2 2 2" xfId="27319" xr:uid="{00000000-0005-0000-0000-0000D1660000}"/>
    <cellStyle name="Normal 3 3 2 2 6 3 2 2 3" xfId="27320" xr:uid="{00000000-0005-0000-0000-0000D2660000}"/>
    <cellStyle name="Normal 3 3 2 2 6 3 2 3" xfId="27321" xr:uid="{00000000-0005-0000-0000-0000D3660000}"/>
    <cellStyle name="Normal 3 3 2 2 6 3 2 3 2" xfId="27322" xr:uid="{00000000-0005-0000-0000-0000D4660000}"/>
    <cellStyle name="Normal 3 3 2 2 6 3 2 4" xfId="27323" xr:uid="{00000000-0005-0000-0000-0000D5660000}"/>
    <cellStyle name="Normal 3 3 2 2 6 3 3" xfId="27324" xr:uid="{00000000-0005-0000-0000-0000D6660000}"/>
    <cellStyle name="Normal 3 3 2 2 6 3 3 2" xfId="27325" xr:uid="{00000000-0005-0000-0000-0000D7660000}"/>
    <cellStyle name="Normal 3 3 2 2 6 3 3 2 2" xfId="27326" xr:uid="{00000000-0005-0000-0000-0000D8660000}"/>
    <cellStyle name="Normal 3 3 2 2 6 3 3 3" xfId="27327" xr:uid="{00000000-0005-0000-0000-0000D9660000}"/>
    <cellStyle name="Normal 3 3 2 2 6 3 4" xfId="27328" xr:uid="{00000000-0005-0000-0000-0000DA660000}"/>
    <cellStyle name="Normal 3 3 2 2 6 3 4 2" xfId="27329" xr:uid="{00000000-0005-0000-0000-0000DB660000}"/>
    <cellStyle name="Normal 3 3 2 2 6 3 5" xfId="27330" xr:uid="{00000000-0005-0000-0000-0000DC660000}"/>
    <cellStyle name="Normal 3 3 2 2 6 4" xfId="27331" xr:uid="{00000000-0005-0000-0000-0000DD660000}"/>
    <cellStyle name="Normal 3 3 2 2 6 4 2" xfId="27332" xr:uid="{00000000-0005-0000-0000-0000DE660000}"/>
    <cellStyle name="Normal 3 3 2 2 6 4 2 2" xfId="27333" xr:uid="{00000000-0005-0000-0000-0000DF660000}"/>
    <cellStyle name="Normal 3 3 2 2 6 4 2 2 2" xfId="27334" xr:uid="{00000000-0005-0000-0000-0000E0660000}"/>
    <cellStyle name="Normal 3 3 2 2 6 4 2 3" xfId="27335" xr:uid="{00000000-0005-0000-0000-0000E1660000}"/>
    <cellStyle name="Normal 3 3 2 2 6 4 3" xfId="27336" xr:uid="{00000000-0005-0000-0000-0000E2660000}"/>
    <cellStyle name="Normal 3 3 2 2 6 4 3 2" xfId="27337" xr:uid="{00000000-0005-0000-0000-0000E3660000}"/>
    <cellStyle name="Normal 3 3 2 2 6 4 4" xfId="27338" xr:uid="{00000000-0005-0000-0000-0000E4660000}"/>
    <cellStyle name="Normal 3 3 2 2 6 5" xfId="27339" xr:uid="{00000000-0005-0000-0000-0000E5660000}"/>
    <cellStyle name="Normal 3 3 2 2 6 5 2" xfId="27340" xr:uid="{00000000-0005-0000-0000-0000E6660000}"/>
    <cellStyle name="Normal 3 3 2 2 6 5 2 2" xfId="27341" xr:uid="{00000000-0005-0000-0000-0000E7660000}"/>
    <cellStyle name="Normal 3 3 2 2 6 5 2 2 2" xfId="27342" xr:uid="{00000000-0005-0000-0000-0000E8660000}"/>
    <cellStyle name="Normal 3 3 2 2 6 5 2 3" xfId="27343" xr:uid="{00000000-0005-0000-0000-0000E9660000}"/>
    <cellStyle name="Normal 3 3 2 2 6 5 3" xfId="27344" xr:uid="{00000000-0005-0000-0000-0000EA660000}"/>
    <cellStyle name="Normal 3 3 2 2 6 5 3 2" xfId="27345" xr:uid="{00000000-0005-0000-0000-0000EB660000}"/>
    <cellStyle name="Normal 3 3 2 2 6 5 4" xfId="27346" xr:uid="{00000000-0005-0000-0000-0000EC660000}"/>
    <cellStyle name="Normal 3 3 2 2 6 6" xfId="27347" xr:uid="{00000000-0005-0000-0000-0000ED660000}"/>
    <cellStyle name="Normal 3 3 2 2 6 6 2" xfId="27348" xr:uid="{00000000-0005-0000-0000-0000EE660000}"/>
    <cellStyle name="Normal 3 3 2 2 6 6 2 2" xfId="27349" xr:uid="{00000000-0005-0000-0000-0000EF660000}"/>
    <cellStyle name="Normal 3 3 2 2 6 6 3" xfId="27350" xr:uid="{00000000-0005-0000-0000-0000F0660000}"/>
    <cellStyle name="Normal 3 3 2 2 6 7" xfId="27351" xr:uid="{00000000-0005-0000-0000-0000F1660000}"/>
    <cellStyle name="Normal 3 3 2 2 6 7 2" xfId="27352" xr:uid="{00000000-0005-0000-0000-0000F2660000}"/>
    <cellStyle name="Normal 3 3 2 2 6 8" xfId="27353" xr:uid="{00000000-0005-0000-0000-0000F3660000}"/>
    <cellStyle name="Normal 3 3 2 2 6 8 2" xfId="27354" xr:uid="{00000000-0005-0000-0000-0000F4660000}"/>
    <cellStyle name="Normal 3 3 2 2 6 9" xfId="27355" xr:uid="{00000000-0005-0000-0000-0000F5660000}"/>
    <cellStyle name="Normal 3 3 2 2 7" xfId="27356" xr:uid="{00000000-0005-0000-0000-0000F6660000}"/>
    <cellStyle name="Normal 3 3 2 2 7 2" xfId="27357" xr:uid="{00000000-0005-0000-0000-0000F7660000}"/>
    <cellStyle name="Normal 3 3 2 2 7 2 2" xfId="27358" xr:uid="{00000000-0005-0000-0000-0000F8660000}"/>
    <cellStyle name="Normal 3 3 2 2 7 2 2 2" xfId="27359" xr:uid="{00000000-0005-0000-0000-0000F9660000}"/>
    <cellStyle name="Normal 3 3 2 2 7 2 2 2 2" xfId="27360" xr:uid="{00000000-0005-0000-0000-0000FA660000}"/>
    <cellStyle name="Normal 3 3 2 2 7 2 2 2 2 2" xfId="27361" xr:uid="{00000000-0005-0000-0000-0000FB660000}"/>
    <cellStyle name="Normal 3 3 2 2 7 2 2 2 3" xfId="27362" xr:uid="{00000000-0005-0000-0000-0000FC660000}"/>
    <cellStyle name="Normal 3 3 2 2 7 2 2 3" xfId="27363" xr:uid="{00000000-0005-0000-0000-0000FD660000}"/>
    <cellStyle name="Normal 3 3 2 2 7 2 2 3 2" xfId="27364" xr:uid="{00000000-0005-0000-0000-0000FE660000}"/>
    <cellStyle name="Normal 3 3 2 2 7 2 2 4" xfId="27365" xr:uid="{00000000-0005-0000-0000-0000FF660000}"/>
    <cellStyle name="Normal 3 3 2 2 7 2 3" xfId="27366" xr:uid="{00000000-0005-0000-0000-000000670000}"/>
    <cellStyle name="Normal 3 3 2 2 7 2 3 2" xfId="27367" xr:uid="{00000000-0005-0000-0000-000001670000}"/>
    <cellStyle name="Normal 3 3 2 2 7 2 3 2 2" xfId="27368" xr:uid="{00000000-0005-0000-0000-000002670000}"/>
    <cellStyle name="Normal 3 3 2 2 7 2 3 3" xfId="27369" xr:uid="{00000000-0005-0000-0000-000003670000}"/>
    <cellStyle name="Normal 3 3 2 2 7 2 4" xfId="27370" xr:uid="{00000000-0005-0000-0000-000004670000}"/>
    <cellStyle name="Normal 3 3 2 2 7 2 4 2" xfId="27371" xr:uid="{00000000-0005-0000-0000-000005670000}"/>
    <cellStyle name="Normal 3 3 2 2 7 2 5" xfId="27372" xr:uid="{00000000-0005-0000-0000-000006670000}"/>
    <cellStyle name="Normal 3 3 2 2 7 3" xfId="27373" xr:uid="{00000000-0005-0000-0000-000007670000}"/>
    <cellStyle name="Normal 3 3 2 2 7 3 2" xfId="27374" xr:uid="{00000000-0005-0000-0000-000008670000}"/>
    <cellStyle name="Normal 3 3 2 2 7 3 2 2" xfId="27375" xr:uid="{00000000-0005-0000-0000-000009670000}"/>
    <cellStyle name="Normal 3 3 2 2 7 3 2 2 2" xfId="27376" xr:uid="{00000000-0005-0000-0000-00000A670000}"/>
    <cellStyle name="Normal 3 3 2 2 7 3 2 3" xfId="27377" xr:uid="{00000000-0005-0000-0000-00000B670000}"/>
    <cellStyle name="Normal 3 3 2 2 7 3 3" xfId="27378" xr:uid="{00000000-0005-0000-0000-00000C670000}"/>
    <cellStyle name="Normal 3 3 2 2 7 3 3 2" xfId="27379" xr:uid="{00000000-0005-0000-0000-00000D670000}"/>
    <cellStyle name="Normal 3 3 2 2 7 3 4" xfId="27380" xr:uid="{00000000-0005-0000-0000-00000E670000}"/>
    <cellStyle name="Normal 3 3 2 2 7 4" xfId="27381" xr:uid="{00000000-0005-0000-0000-00000F670000}"/>
    <cellStyle name="Normal 3 3 2 2 7 4 2" xfId="27382" xr:uid="{00000000-0005-0000-0000-000010670000}"/>
    <cellStyle name="Normal 3 3 2 2 7 4 2 2" xfId="27383" xr:uid="{00000000-0005-0000-0000-000011670000}"/>
    <cellStyle name="Normal 3 3 2 2 7 4 2 2 2" xfId="27384" xr:uid="{00000000-0005-0000-0000-000012670000}"/>
    <cellStyle name="Normal 3 3 2 2 7 4 2 3" xfId="27385" xr:uid="{00000000-0005-0000-0000-000013670000}"/>
    <cellStyle name="Normal 3 3 2 2 7 4 3" xfId="27386" xr:uid="{00000000-0005-0000-0000-000014670000}"/>
    <cellStyle name="Normal 3 3 2 2 7 4 3 2" xfId="27387" xr:uid="{00000000-0005-0000-0000-000015670000}"/>
    <cellStyle name="Normal 3 3 2 2 7 4 4" xfId="27388" xr:uid="{00000000-0005-0000-0000-000016670000}"/>
    <cellStyle name="Normal 3 3 2 2 7 5" xfId="27389" xr:uid="{00000000-0005-0000-0000-000017670000}"/>
    <cellStyle name="Normal 3 3 2 2 7 5 2" xfId="27390" xr:uid="{00000000-0005-0000-0000-000018670000}"/>
    <cellStyle name="Normal 3 3 2 2 7 5 2 2" xfId="27391" xr:uid="{00000000-0005-0000-0000-000019670000}"/>
    <cellStyle name="Normal 3 3 2 2 7 5 3" xfId="27392" xr:uid="{00000000-0005-0000-0000-00001A670000}"/>
    <cellStyle name="Normal 3 3 2 2 7 6" xfId="27393" xr:uid="{00000000-0005-0000-0000-00001B670000}"/>
    <cellStyle name="Normal 3 3 2 2 7 6 2" xfId="27394" xr:uid="{00000000-0005-0000-0000-00001C670000}"/>
    <cellStyle name="Normal 3 3 2 2 7 7" xfId="27395" xr:uid="{00000000-0005-0000-0000-00001D670000}"/>
    <cellStyle name="Normal 3 3 2 2 7 7 2" xfId="27396" xr:uid="{00000000-0005-0000-0000-00001E670000}"/>
    <cellStyle name="Normal 3 3 2 2 7 8" xfId="27397" xr:uid="{00000000-0005-0000-0000-00001F670000}"/>
    <cellStyle name="Normal 3 3 2 2 8" xfId="27398" xr:uid="{00000000-0005-0000-0000-000020670000}"/>
    <cellStyle name="Normal 3 3 2 2 8 2" xfId="27399" xr:uid="{00000000-0005-0000-0000-000021670000}"/>
    <cellStyle name="Normal 3 3 2 2 8 2 2" xfId="27400" xr:uid="{00000000-0005-0000-0000-000022670000}"/>
    <cellStyle name="Normal 3 3 2 2 8 2 2 2" xfId="27401" xr:uid="{00000000-0005-0000-0000-000023670000}"/>
    <cellStyle name="Normal 3 3 2 2 8 2 2 2 2" xfId="27402" xr:uid="{00000000-0005-0000-0000-000024670000}"/>
    <cellStyle name="Normal 3 3 2 2 8 2 2 2 2 2" xfId="27403" xr:uid="{00000000-0005-0000-0000-000025670000}"/>
    <cellStyle name="Normal 3 3 2 2 8 2 2 2 3" xfId="27404" xr:uid="{00000000-0005-0000-0000-000026670000}"/>
    <cellStyle name="Normal 3 3 2 2 8 2 2 3" xfId="27405" xr:uid="{00000000-0005-0000-0000-000027670000}"/>
    <cellStyle name="Normal 3 3 2 2 8 2 2 3 2" xfId="27406" xr:uid="{00000000-0005-0000-0000-000028670000}"/>
    <cellStyle name="Normal 3 3 2 2 8 2 2 4" xfId="27407" xr:uid="{00000000-0005-0000-0000-000029670000}"/>
    <cellStyle name="Normal 3 3 2 2 8 2 3" xfId="27408" xr:uid="{00000000-0005-0000-0000-00002A670000}"/>
    <cellStyle name="Normal 3 3 2 2 8 2 3 2" xfId="27409" xr:uid="{00000000-0005-0000-0000-00002B670000}"/>
    <cellStyle name="Normal 3 3 2 2 8 2 3 2 2" xfId="27410" xr:uid="{00000000-0005-0000-0000-00002C670000}"/>
    <cellStyle name="Normal 3 3 2 2 8 2 3 3" xfId="27411" xr:uid="{00000000-0005-0000-0000-00002D670000}"/>
    <cellStyle name="Normal 3 3 2 2 8 2 4" xfId="27412" xr:uid="{00000000-0005-0000-0000-00002E670000}"/>
    <cellStyle name="Normal 3 3 2 2 8 2 4 2" xfId="27413" xr:uid="{00000000-0005-0000-0000-00002F670000}"/>
    <cellStyle name="Normal 3 3 2 2 8 2 5" xfId="27414" xr:uid="{00000000-0005-0000-0000-000030670000}"/>
    <cellStyle name="Normal 3 3 2 2 8 3" xfId="27415" xr:uid="{00000000-0005-0000-0000-000031670000}"/>
    <cellStyle name="Normal 3 3 2 2 8 3 2" xfId="27416" xr:uid="{00000000-0005-0000-0000-000032670000}"/>
    <cellStyle name="Normal 3 3 2 2 8 3 2 2" xfId="27417" xr:uid="{00000000-0005-0000-0000-000033670000}"/>
    <cellStyle name="Normal 3 3 2 2 8 3 2 2 2" xfId="27418" xr:uid="{00000000-0005-0000-0000-000034670000}"/>
    <cellStyle name="Normal 3 3 2 2 8 3 2 3" xfId="27419" xr:uid="{00000000-0005-0000-0000-000035670000}"/>
    <cellStyle name="Normal 3 3 2 2 8 3 3" xfId="27420" xr:uid="{00000000-0005-0000-0000-000036670000}"/>
    <cellStyle name="Normal 3 3 2 2 8 3 3 2" xfId="27421" xr:uid="{00000000-0005-0000-0000-000037670000}"/>
    <cellStyle name="Normal 3 3 2 2 8 3 4" xfId="27422" xr:uid="{00000000-0005-0000-0000-000038670000}"/>
    <cellStyle name="Normal 3 3 2 2 8 4" xfId="27423" xr:uid="{00000000-0005-0000-0000-000039670000}"/>
    <cellStyle name="Normal 3 3 2 2 8 4 2" xfId="27424" xr:uid="{00000000-0005-0000-0000-00003A670000}"/>
    <cellStyle name="Normal 3 3 2 2 8 4 2 2" xfId="27425" xr:uid="{00000000-0005-0000-0000-00003B670000}"/>
    <cellStyle name="Normal 3 3 2 2 8 4 2 2 2" xfId="27426" xr:uid="{00000000-0005-0000-0000-00003C670000}"/>
    <cellStyle name="Normal 3 3 2 2 8 4 2 3" xfId="27427" xr:uid="{00000000-0005-0000-0000-00003D670000}"/>
    <cellStyle name="Normal 3 3 2 2 8 4 3" xfId="27428" xr:uid="{00000000-0005-0000-0000-00003E670000}"/>
    <cellStyle name="Normal 3 3 2 2 8 4 3 2" xfId="27429" xr:uid="{00000000-0005-0000-0000-00003F670000}"/>
    <cellStyle name="Normal 3 3 2 2 8 4 4" xfId="27430" xr:uid="{00000000-0005-0000-0000-000040670000}"/>
    <cellStyle name="Normal 3 3 2 2 8 5" xfId="27431" xr:uid="{00000000-0005-0000-0000-000041670000}"/>
    <cellStyle name="Normal 3 3 2 2 8 5 2" xfId="27432" xr:uid="{00000000-0005-0000-0000-000042670000}"/>
    <cellStyle name="Normal 3 3 2 2 8 5 2 2" xfId="27433" xr:uid="{00000000-0005-0000-0000-000043670000}"/>
    <cellStyle name="Normal 3 3 2 2 8 5 3" xfId="27434" xr:uid="{00000000-0005-0000-0000-000044670000}"/>
    <cellStyle name="Normal 3 3 2 2 8 6" xfId="27435" xr:uid="{00000000-0005-0000-0000-000045670000}"/>
    <cellStyle name="Normal 3 3 2 2 8 6 2" xfId="27436" xr:uid="{00000000-0005-0000-0000-000046670000}"/>
    <cellStyle name="Normal 3 3 2 2 8 7" xfId="27437" xr:uid="{00000000-0005-0000-0000-000047670000}"/>
    <cellStyle name="Normal 3 3 2 2 8 7 2" xfId="27438" xr:uid="{00000000-0005-0000-0000-000048670000}"/>
    <cellStyle name="Normal 3 3 2 2 8 8" xfId="27439" xr:uid="{00000000-0005-0000-0000-000049670000}"/>
    <cellStyle name="Normal 3 3 2 2 9" xfId="27440" xr:uid="{00000000-0005-0000-0000-00004A670000}"/>
    <cellStyle name="Normal 3 3 2 2 9 2" xfId="27441" xr:uid="{00000000-0005-0000-0000-00004B670000}"/>
    <cellStyle name="Normal 3 3 2 2 9 2 2" xfId="27442" xr:uid="{00000000-0005-0000-0000-00004C670000}"/>
    <cellStyle name="Normal 3 3 2 2 9 2 2 2" xfId="27443" xr:uid="{00000000-0005-0000-0000-00004D670000}"/>
    <cellStyle name="Normal 3 3 2 2 9 2 2 2 2" xfId="27444" xr:uid="{00000000-0005-0000-0000-00004E670000}"/>
    <cellStyle name="Normal 3 3 2 2 9 2 2 2 2 2" xfId="27445" xr:uid="{00000000-0005-0000-0000-00004F670000}"/>
    <cellStyle name="Normal 3 3 2 2 9 2 2 2 3" xfId="27446" xr:uid="{00000000-0005-0000-0000-000050670000}"/>
    <cellStyle name="Normal 3 3 2 2 9 2 2 3" xfId="27447" xr:uid="{00000000-0005-0000-0000-000051670000}"/>
    <cellStyle name="Normal 3 3 2 2 9 2 2 3 2" xfId="27448" xr:uid="{00000000-0005-0000-0000-000052670000}"/>
    <cellStyle name="Normal 3 3 2 2 9 2 2 4" xfId="27449" xr:uid="{00000000-0005-0000-0000-000053670000}"/>
    <cellStyle name="Normal 3 3 2 2 9 2 3" xfId="27450" xr:uid="{00000000-0005-0000-0000-000054670000}"/>
    <cellStyle name="Normal 3 3 2 2 9 2 3 2" xfId="27451" xr:uid="{00000000-0005-0000-0000-000055670000}"/>
    <cellStyle name="Normal 3 3 2 2 9 2 3 2 2" xfId="27452" xr:uid="{00000000-0005-0000-0000-000056670000}"/>
    <cellStyle name="Normal 3 3 2 2 9 2 3 3" xfId="27453" xr:uid="{00000000-0005-0000-0000-000057670000}"/>
    <cellStyle name="Normal 3 3 2 2 9 2 4" xfId="27454" xr:uid="{00000000-0005-0000-0000-000058670000}"/>
    <cellStyle name="Normal 3 3 2 2 9 2 4 2" xfId="27455" xr:uid="{00000000-0005-0000-0000-000059670000}"/>
    <cellStyle name="Normal 3 3 2 2 9 2 5" xfId="27456" xr:uid="{00000000-0005-0000-0000-00005A670000}"/>
    <cellStyle name="Normal 3 3 2 2 9 3" xfId="27457" xr:uid="{00000000-0005-0000-0000-00005B670000}"/>
    <cellStyle name="Normal 3 3 2 2 9 3 2" xfId="27458" xr:uid="{00000000-0005-0000-0000-00005C670000}"/>
    <cellStyle name="Normal 3 3 2 2 9 3 2 2" xfId="27459" xr:uid="{00000000-0005-0000-0000-00005D670000}"/>
    <cellStyle name="Normal 3 3 2 2 9 3 2 2 2" xfId="27460" xr:uid="{00000000-0005-0000-0000-00005E670000}"/>
    <cellStyle name="Normal 3 3 2 2 9 3 2 3" xfId="27461" xr:uid="{00000000-0005-0000-0000-00005F670000}"/>
    <cellStyle name="Normal 3 3 2 2 9 3 3" xfId="27462" xr:uid="{00000000-0005-0000-0000-000060670000}"/>
    <cellStyle name="Normal 3 3 2 2 9 3 3 2" xfId="27463" xr:uid="{00000000-0005-0000-0000-000061670000}"/>
    <cellStyle name="Normal 3 3 2 2 9 3 4" xfId="27464" xr:uid="{00000000-0005-0000-0000-000062670000}"/>
    <cellStyle name="Normal 3 3 2 2 9 4" xfId="27465" xr:uid="{00000000-0005-0000-0000-000063670000}"/>
    <cellStyle name="Normal 3 3 2 2 9 4 2" xfId="27466" xr:uid="{00000000-0005-0000-0000-000064670000}"/>
    <cellStyle name="Normal 3 3 2 2 9 4 2 2" xfId="27467" xr:uid="{00000000-0005-0000-0000-000065670000}"/>
    <cellStyle name="Normal 3 3 2 2 9 4 3" xfId="27468" xr:uid="{00000000-0005-0000-0000-000066670000}"/>
    <cellStyle name="Normal 3 3 2 2 9 5" xfId="27469" xr:uid="{00000000-0005-0000-0000-000067670000}"/>
    <cellStyle name="Normal 3 3 2 2 9 5 2" xfId="27470" xr:uid="{00000000-0005-0000-0000-000068670000}"/>
    <cellStyle name="Normal 3 3 2 2 9 6" xfId="27471" xr:uid="{00000000-0005-0000-0000-000069670000}"/>
    <cellStyle name="Normal 3 3 2 2_T-straight with PEDs adjustor" xfId="27472" xr:uid="{00000000-0005-0000-0000-00006A670000}"/>
    <cellStyle name="Normal 3 3 2 20" xfId="27473" xr:uid="{00000000-0005-0000-0000-00006B670000}"/>
    <cellStyle name="Normal 3 3 2 3" xfId="1278" xr:uid="{00000000-0005-0000-0000-00006C670000}"/>
    <cellStyle name="Normal 3 3 2 3 10" xfId="27474" xr:uid="{00000000-0005-0000-0000-00006D670000}"/>
    <cellStyle name="Normal 3 3 2 3 10 2" xfId="27475" xr:uid="{00000000-0005-0000-0000-00006E670000}"/>
    <cellStyle name="Normal 3 3 2 3 10 2 2" xfId="27476" xr:uid="{00000000-0005-0000-0000-00006F670000}"/>
    <cellStyle name="Normal 3 3 2 3 10 2 2 2" xfId="27477" xr:uid="{00000000-0005-0000-0000-000070670000}"/>
    <cellStyle name="Normal 3 3 2 3 10 2 3" xfId="27478" xr:uid="{00000000-0005-0000-0000-000071670000}"/>
    <cellStyle name="Normal 3 3 2 3 10 3" xfId="27479" xr:uid="{00000000-0005-0000-0000-000072670000}"/>
    <cellStyle name="Normal 3 3 2 3 10 3 2" xfId="27480" xr:uid="{00000000-0005-0000-0000-000073670000}"/>
    <cellStyle name="Normal 3 3 2 3 10 4" xfId="27481" xr:uid="{00000000-0005-0000-0000-000074670000}"/>
    <cellStyle name="Normal 3 3 2 3 11" xfId="27482" xr:uid="{00000000-0005-0000-0000-000075670000}"/>
    <cellStyle name="Normal 3 3 2 3 11 2" xfId="27483" xr:uid="{00000000-0005-0000-0000-000076670000}"/>
    <cellStyle name="Normal 3 3 2 3 11 2 2" xfId="27484" xr:uid="{00000000-0005-0000-0000-000077670000}"/>
    <cellStyle name="Normal 3 3 2 3 11 2 2 2" xfId="27485" xr:uid="{00000000-0005-0000-0000-000078670000}"/>
    <cellStyle name="Normal 3 3 2 3 11 2 3" xfId="27486" xr:uid="{00000000-0005-0000-0000-000079670000}"/>
    <cellStyle name="Normal 3 3 2 3 11 3" xfId="27487" xr:uid="{00000000-0005-0000-0000-00007A670000}"/>
    <cellStyle name="Normal 3 3 2 3 11 3 2" xfId="27488" xr:uid="{00000000-0005-0000-0000-00007B670000}"/>
    <cellStyle name="Normal 3 3 2 3 11 4" xfId="27489" xr:uid="{00000000-0005-0000-0000-00007C670000}"/>
    <cellStyle name="Normal 3 3 2 3 12" xfId="27490" xr:uid="{00000000-0005-0000-0000-00007D670000}"/>
    <cellStyle name="Normal 3 3 2 3 12 2" xfId="27491" xr:uid="{00000000-0005-0000-0000-00007E670000}"/>
    <cellStyle name="Normal 3 3 2 3 12 2 2" xfId="27492" xr:uid="{00000000-0005-0000-0000-00007F670000}"/>
    <cellStyle name="Normal 3 3 2 3 12 2 2 2" xfId="27493" xr:uid="{00000000-0005-0000-0000-000080670000}"/>
    <cellStyle name="Normal 3 3 2 3 12 2 3" xfId="27494" xr:uid="{00000000-0005-0000-0000-000081670000}"/>
    <cellStyle name="Normal 3 3 2 3 12 3" xfId="27495" xr:uid="{00000000-0005-0000-0000-000082670000}"/>
    <cellStyle name="Normal 3 3 2 3 12 3 2" xfId="27496" xr:uid="{00000000-0005-0000-0000-000083670000}"/>
    <cellStyle name="Normal 3 3 2 3 12 4" xfId="27497" xr:uid="{00000000-0005-0000-0000-000084670000}"/>
    <cellStyle name="Normal 3 3 2 3 13" xfId="27498" xr:uid="{00000000-0005-0000-0000-000085670000}"/>
    <cellStyle name="Normal 3 3 2 3 13 2" xfId="27499" xr:uid="{00000000-0005-0000-0000-000086670000}"/>
    <cellStyle name="Normal 3 3 2 3 13 2 2" xfId="27500" xr:uid="{00000000-0005-0000-0000-000087670000}"/>
    <cellStyle name="Normal 3 3 2 3 13 3" xfId="27501" xr:uid="{00000000-0005-0000-0000-000088670000}"/>
    <cellStyle name="Normal 3 3 2 3 14" xfId="27502" xr:uid="{00000000-0005-0000-0000-000089670000}"/>
    <cellStyle name="Normal 3 3 2 3 14 2" xfId="27503" xr:uid="{00000000-0005-0000-0000-00008A670000}"/>
    <cellStyle name="Normal 3 3 2 3 15" xfId="27504" xr:uid="{00000000-0005-0000-0000-00008B670000}"/>
    <cellStyle name="Normal 3 3 2 3 15 2" xfId="27505" xr:uid="{00000000-0005-0000-0000-00008C670000}"/>
    <cellStyle name="Normal 3 3 2 3 16" xfId="27506" xr:uid="{00000000-0005-0000-0000-00008D670000}"/>
    <cellStyle name="Normal 3 3 2 3 17" xfId="27507" xr:uid="{00000000-0005-0000-0000-00008E670000}"/>
    <cellStyle name="Normal 3 3 2 3 2" xfId="1279" xr:uid="{00000000-0005-0000-0000-00008F670000}"/>
    <cellStyle name="Normal 3 3 2 3 2 10" xfId="27508" xr:uid="{00000000-0005-0000-0000-000090670000}"/>
    <cellStyle name="Normal 3 3 2 3 2 11" xfId="27509" xr:uid="{00000000-0005-0000-0000-000091670000}"/>
    <cellStyle name="Normal 3 3 2 3 2 2" xfId="27510" xr:uid="{00000000-0005-0000-0000-000092670000}"/>
    <cellStyle name="Normal 3 3 2 3 2 2 10" xfId="27511" xr:uid="{00000000-0005-0000-0000-000093670000}"/>
    <cellStyle name="Normal 3 3 2 3 2 2 2" xfId="27512" xr:uid="{00000000-0005-0000-0000-000094670000}"/>
    <cellStyle name="Normal 3 3 2 3 2 2 2 2" xfId="27513" xr:uid="{00000000-0005-0000-0000-000095670000}"/>
    <cellStyle name="Normal 3 3 2 3 2 2 2 2 2" xfId="27514" xr:uid="{00000000-0005-0000-0000-000096670000}"/>
    <cellStyle name="Normal 3 3 2 3 2 2 2 2 2 2" xfId="27515" xr:uid="{00000000-0005-0000-0000-000097670000}"/>
    <cellStyle name="Normal 3 3 2 3 2 2 2 2 2 2 2" xfId="27516" xr:uid="{00000000-0005-0000-0000-000098670000}"/>
    <cellStyle name="Normal 3 3 2 3 2 2 2 2 2 2 2 2" xfId="27517" xr:uid="{00000000-0005-0000-0000-000099670000}"/>
    <cellStyle name="Normal 3 3 2 3 2 2 2 2 2 2 3" xfId="27518" xr:uid="{00000000-0005-0000-0000-00009A670000}"/>
    <cellStyle name="Normal 3 3 2 3 2 2 2 2 2 3" xfId="27519" xr:uid="{00000000-0005-0000-0000-00009B670000}"/>
    <cellStyle name="Normal 3 3 2 3 2 2 2 2 2 3 2" xfId="27520" xr:uid="{00000000-0005-0000-0000-00009C670000}"/>
    <cellStyle name="Normal 3 3 2 3 2 2 2 2 2 4" xfId="27521" xr:uid="{00000000-0005-0000-0000-00009D670000}"/>
    <cellStyle name="Normal 3 3 2 3 2 2 2 2 3" xfId="27522" xr:uid="{00000000-0005-0000-0000-00009E670000}"/>
    <cellStyle name="Normal 3 3 2 3 2 2 2 2 3 2" xfId="27523" xr:uid="{00000000-0005-0000-0000-00009F670000}"/>
    <cellStyle name="Normal 3 3 2 3 2 2 2 2 3 2 2" xfId="27524" xr:uid="{00000000-0005-0000-0000-0000A0670000}"/>
    <cellStyle name="Normal 3 3 2 3 2 2 2 2 3 3" xfId="27525" xr:uid="{00000000-0005-0000-0000-0000A1670000}"/>
    <cellStyle name="Normal 3 3 2 3 2 2 2 2 4" xfId="27526" xr:uid="{00000000-0005-0000-0000-0000A2670000}"/>
    <cellStyle name="Normal 3 3 2 3 2 2 2 2 4 2" xfId="27527" xr:uid="{00000000-0005-0000-0000-0000A3670000}"/>
    <cellStyle name="Normal 3 3 2 3 2 2 2 2 5" xfId="27528" xr:uid="{00000000-0005-0000-0000-0000A4670000}"/>
    <cellStyle name="Normal 3 3 2 3 2 2 2 3" xfId="27529" xr:uid="{00000000-0005-0000-0000-0000A5670000}"/>
    <cellStyle name="Normal 3 3 2 3 2 2 2 3 2" xfId="27530" xr:uid="{00000000-0005-0000-0000-0000A6670000}"/>
    <cellStyle name="Normal 3 3 2 3 2 2 2 3 2 2" xfId="27531" xr:uid="{00000000-0005-0000-0000-0000A7670000}"/>
    <cellStyle name="Normal 3 3 2 3 2 2 2 3 2 2 2" xfId="27532" xr:uid="{00000000-0005-0000-0000-0000A8670000}"/>
    <cellStyle name="Normal 3 3 2 3 2 2 2 3 2 3" xfId="27533" xr:uid="{00000000-0005-0000-0000-0000A9670000}"/>
    <cellStyle name="Normal 3 3 2 3 2 2 2 3 3" xfId="27534" xr:uid="{00000000-0005-0000-0000-0000AA670000}"/>
    <cellStyle name="Normal 3 3 2 3 2 2 2 3 3 2" xfId="27535" xr:uid="{00000000-0005-0000-0000-0000AB670000}"/>
    <cellStyle name="Normal 3 3 2 3 2 2 2 3 4" xfId="27536" xr:uid="{00000000-0005-0000-0000-0000AC670000}"/>
    <cellStyle name="Normal 3 3 2 3 2 2 2 4" xfId="27537" xr:uid="{00000000-0005-0000-0000-0000AD670000}"/>
    <cellStyle name="Normal 3 3 2 3 2 2 2 4 2" xfId="27538" xr:uid="{00000000-0005-0000-0000-0000AE670000}"/>
    <cellStyle name="Normal 3 3 2 3 2 2 2 4 2 2" xfId="27539" xr:uid="{00000000-0005-0000-0000-0000AF670000}"/>
    <cellStyle name="Normal 3 3 2 3 2 2 2 4 2 2 2" xfId="27540" xr:uid="{00000000-0005-0000-0000-0000B0670000}"/>
    <cellStyle name="Normal 3 3 2 3 2 2 2 4 2 3" xfId="27541" xr:uid="{00000000-0005-0000-0000-0000B1670000}"/>
    <cellStyle name="Normal 3 3 2 3 2 2 2 4 3" xfId="27542" xr:uid="{00000000-0005-0000-0000-0000B2670000}"/>
    <cellStyle name="Normal 3 3 2 3 2 2 2 4 3 2" xfId="27543" xr:uid="{00000000-0005-0000-0000-0000B3670000}"/>
    <cellStyle name="Normal 3 3 2 3 2 2 2 4 4" xfId="27544" xr:uid="{00000000-0005-0000-0000-0000B4670000}"/>
    <cellStyle name="Normal 3 3 2 3 2 2 2 5" xfId="27545" xr:uid="{00000000-0005-0000-0000-0000B5670000}"/>
    <cellStyle name="Normal 3 3 2 3 2 2 2 5 2" xfId="27546" xr:uid="{00000000-0005-0000-0000-0000B6670000}"/>
    <cellStyle name="Normal 3 3 2 3 2 2 2 5 2 2" xfId="27547" xr:uid="{00000000-0005-0000-0000-0000B7670000}"/>
    <cellStyle name="Normal 3 3 2 3 2 2 2 5 3" xfId="27548" xr:uid="{00000000-0005-0000-0000-0000B8670000}"/>
    <cellStyle name="Normal 3 3 2 3 2 2 2 6" xfId="27549" xr:uid="{00000000-0005-0000-0000-0000B9670000}"/>
    <cellStyle name="Normal 3 3 2 3 2 2 2 6 2" xfId="27550" xr:uid="{00000000-0005-0000-0000-0000BA670000}"/>
    <cellStyle name="Normal 3 3 2 3 2 2 2 7" xfId="27551" xr:uid="{00000000-0005-0000-0000-0000BB670000}"/>
    <cellStyle name="Normal 3 3 2 3 2 2 2 7 2" xfId="27552" xr:uid="{00000000-0005-0000-0000-0000BC670000}"/>
    <cellStyle name="Normal 3 3 2 3 2 2 2 8" xfId="27553" xr:uid="{00000000-0005-0000-0000-0000BD670000}"/>
    <cellStyle name="Normal 3 3 2 3 2 2 3" xfId="27554" xr:uid="{00000000-0005-0000-0000-0000BE670000}"/>
    <cellStyle name="Normal 3 3 2 3 2 2 3 2" xfId="27555" xr:uid="{00000000-0005-0000-0000-0000BF670000}"/>
    <cellStyle name="Normal 3 3 2 3 2 2 3 2 2" xfId="27556" xr:uid="{00000000-0005-0000-0000-0000C0670000}"/>
    <cellStyle name="Normal 3 3 2 3 2 2 3 2 2 2" xfId="27557" xr:uid="{00000000-0005-0000-0000-0000C1670000}"/>
    <cellStyle name="Normal 3 3 2 3 2 2 3 2 2 2 2" xfId="27558" xr:uid="{00000000-0005-0000-0000-0000C2670000}"/>
    <cellStyle name="Normal 3 3 2 3 2 2 3 2 2 3" xfId="27559" xr:uid="{00000000-0005-0000-0000-0000C3670000}"/>
    <cellStyle name="Normal 3 3 2 3 2 2 3 2 3" xfId="27560" xr:uid="{00000000-0005-0000-0000-0000C4670000}"/>
    <cellStyle name="Normal 3 3 2 3 2 2 3 2 3 2" xfId="27561" xr:uid="{00000000-0005-0000-0000-0000C5670000}"/>
    <cellStyle name="Normal 3 3 2 3 2 2 3 2 4" xfId="27562" xr:uid="{00000000-0005-0000-0000-0000C6670000}"/>
    <cellStyle name="Normal 3 3 2 3 2 2 3 3" xfId="27563" xr:uid="{00000000-0005-0000-0000-0000C7670000}"/>
    <cellStyle name="Normal 3 3 2 3 2 2 3 3 2" xfId="27564" xr:uid="{00000000-0005-0000-0000-0000C8670000}"/>
    <cellStyle name="Normal 3 3 2 3 2 2 3 3 2 2" xfId="27565" xr:uid="{00000000-0005-0000-0000-0000C9670000}"/>
    <cellStyle name="Normal 3 3 2 3 2 2 3 3 3" xfId="27566" xr:uid="{00000000-0005-0000-0000-0000CA670000}"/>
    <cellStyle name="Normal 3 3 2 3 2 2 3 4" xfId="27567" xr:uid="{00000000-0005-0000-0000-0000CB670000}"/>
    <cellStyle name="Normal 3 3 2 3 2 2 3 4 2" xfId="27568" xr:uid="{00000000-0005-0000-0000-0000CC670000}"/>
    <cellStyle name="Normal 3 3 2 3 2 2 3 5" xfId="27569" xr:uid="{00000000-0005-0000-0000-0000CD670000}"/>
    <cellStyle name="Normal 3 3 2 3 2 2 4" xfId="27570" xr:uid="{00000000-0005-0000-0000-0000CE670000}"/>
    <cellStyle name="Normal 3 3 2 3 2 2 4 2" xfId="27571" xr:uid="{00000000-0005-0000-0000-0000CF670000}"/>
    <cellStyle name="Normal 3 3 2 3 2 2 4 2 2" xfId="27572" xr:uid="{00000000-0005-0000-0000-0000D0670000}"/>
    <cellStyle name="Normal 3 3 2 3 2 2 4 2 2 2" xfId="27573" xr:uid="{00000000-0005-0000-0000-0000D1670000}"/>
    <cellStyle name="Normal 3 3 2 3 2 2 4 2 3" xfId="27574" xr:uid="{00000000-0005-0000-0000-0000D2670000}"/>
    <cellStyle name="Normal 3 3 2 3 2 2 4 3" xfId="27575" xr:uid="{00000000-0005-0000-0000-0000D3670000}"/>
    <cellStyle name="Normal 3 3 2 3 2 2 4 3 2" xfId="27576" xr:uid="{00000000-0005-0000-0000-0000D4670000}"/>
    <cellStyle name="Normal 3 3 2 3 2 2 4 4" xfId="27577" xr:uid="{00000000-0005-0000-0000-0000D5670000}"/>
    <cellStyle name="Normal 3 3 2 3 2 2 5" xfId="27578" xr:uid="{00000000-0005-0000-0000-0000D6670000}"/>
    <cellStyle name="Normal 3 3 2 3 2 2 5 2" xfId="27579" xr:uid="{00000000-0005-0000-0000-0000D7670000}"/>
    <cellStyle name="Normal 3 3 2 3 2 2 5 2 2" xfId="27580" xr:uid="{00000000-0005-0000-0000-0000D8670000}"/>
    <cellStyle name="Normal 3 3 2 3 2 2 5 2 2 2" xfId="27581" xr:uid="{00000000-0005-0000-0000-0000D9670000}"/>
    <cellStyle name="Normal 3 3 2 3 2 2 5 2 3" xfId="27582" xr:uid="{00000000-0005-0000-0000-0000DA670000}"/>
    <cellStyle name="Normal 3 3 2 3 2 2 5 3" xfId="27583" xr:uid="{00000000-0005-0000-0000-0000DB670000}"/>
    <cellStyle name="Normal 3 3 2 3 2 2 5 3 2" xfId="27584" xr:uid="{00000000-0005-0000-0000-0000DC670000}"/>
    <cellStyle name="Normal 3 3 2 3 2 2 5 4" xfId="27585" xr:uid="{00000000-0005-0000-0000-0000DD670000}"/>
    <cellStyle name="Normal 3 3 2 3 2 2 6" xfId="27586" xr:uid="{00000000-0005-0000-0000-0000DE670000}"/>
    <cellStyle name="Normal 3 3 2 3 2 2 6 2" xfId="27587" xr:uid="{00000000-0005-0000-0000-0000DF670000}"/>
    <cellStyle name="Normal 3 3 2 3 2 2 6 2 2" xfId="27588" xr:uid="{00000000-0005-0000-0000-0000E0670000}"/>
    <cellStyle name="Normal 3 3 2 3 2 2 6 3" xfId="27589" xr:uid="{00000000-0005-0000-0000-0000E1670000}"/>
    <cellStyle name="Normal 3 3 2 3 2 2 7" xfId="27590" xr:uid="{00000000-0005-0000-0000-0000E2670000}"/>
    <cellStyle name="Normal 3 3 2 3 2 2 7 2" xfId="27591" xr:uid="{00000000-0005-0000-0000-0000E3670000}"/>
    <cellStyle name="Normal 3 3 2 3 2 2 8" xfId="27592" xr:uid="{00000000-0005-0000-0000-0000E4670000}"/>
    <cellStyle name="Normal 3 3 2 3 2 2 8 2" xfId="27593" xr:uid="{00000000-0005-0000-0000-0000E5670000}"/>
    <cellStyle name="Normal 3 3 2 3 2 2 9" xfId="27594" xr:uid="{00000000-0005-0000-0000-0000E6670000}"/>
    <cellStyle name="Normal 3 3 2 3 2 3" xfId="27595" xr:uid="{00000000-0005-0000-0000-0000E7670000}"/>
    <cellStyle name="Normal 3 3 2 3 2 3 2" xfId="27596" xr:uid="{00000000-0005-0000-0000-0000E8670000}"/>
    <cellStyle name="Normal 3 3 2 3 2 3 2 2" xfId="27597" xr:uid="{00000000-0005-0000-0000-0000E9670000}"/>
    <cellStyle name="Normal 3 3 2 3 2 3 2 2 2" xfId="27598" xr:uid="{00000000-0005-0000-0000-0000EA670000}"/>
    <cellStyle name="Normal 3 3 2 3 2 3 2 2 2 2" xfId="27599" xr:uid="{00000000-0005-0000-0000-0000EB670000}"/>
    <cellStyle name="Normal 3 3 2 3 2 3 2 2 2 2 2" xfId="27600" xr:uid="{00000000-0005-0000-0000-0000EC670000}"/>
    <cellStyle name="Normal 3 3 2 3 2 3 2 2 2 3" xfId="27601" xr:uid="{00000000-0005-0000-0000-0000ED670000}"/>
    <cellStyle name="Normal 3 3 2 3 2 3 2 2 3" xfId="27602" xr:uid="{00000000-0005-0000-0000-0000EE670000}"/>
    <cellStyle name="Normal 3 3 2 3 2 3 2 2 3 2" xfId="27603" xr:uid="{00000000-0005-0000-0000-0000EF670000}"/>
    <cellStyle name="Normal 3 3 2 3 2 3 2 2 4" xfId="27604" xr:uid="{00000000-0005-0000-0000-0000F0670000}"/>
    <cellStyle name="Normal 3 3 2 3 2 3 2 3" xfId="27605" xr:uid="{00000000-0005-0000-0000-0000F1670000}"/>
    <cellStyle name="Normal 3 3 2 3 2 3 2 3 2" xfId="27606" xr:uid="{00000000-0005-0000-0000-0000F2670000}"/>
    <cellStyle name="Normal 3 3 2 3 2 3 2 3 2 2" xfId="27607" xr:uid="{00000000-0005-0000-0000-0000F3670000}"/>
    <cellStyle name="Normal 3 3 2 3 2 3 2 3 3" xfId="27608" xr:uid="{00000000-0005-0000-0000-0000F4670000}"/>
    <cellStyle name="Normal 3 3 2 3 2 3 2 4" xfId="27609" xr:uid="{00000000-0005-0000-0000-0000F5670000}"/>
    <cellStyle name="Normal 3 3 2 3 2 3 2 4 2" xfId="27610" xr:uid="{00000000-0005-0000-0000-0000F6670000}"/>
    <cellStyle name="Normal 3 3 2 3 2 3 2 5" xfId="27611" xr:uid="{00000000-0005-0000-0000-0000F7670000}"/>
    <cellStyle name="Normal 3 3 2 3 2 3 3" xfId="27612" xr:uid="{00000000-0005-0000-0000-0000F8670000}"/>
    <cellStyle name="Normal 3 3 2 3 2 3 3 2" xfId="27613" xr:uid="{00000000-0005-0000-0000-0000F9670000}"/>
    <cellStyle name="Normal 3 3 2 3 2 3 3 2 2" xfId="27614" xr:uid="{00000000-0005-0000-0000-0000FA670000}"/>
    <cellStyle name="Normal 3 3 2 3 2 3 3 2 2 2" xfId="27615" xr:uid="{00000000-0005-0000-0000-0000FB670000}"/>
    <cellStyle name="Normal 3 3 2 3 2 3 3 2 3" xfId="27616" xr:uid="{00000000-0005-0000-0000-0000FC670000}"/>
    <cellStyle name="Normal 3 3 2 3 2 3 3 3" xfId="27617" xr:uid="{00000000-0005-0000-0000-0000FD670000}"/>
    <cellStyle name="Normal 3 3 2 3 2 3 3 3 2" xfId="27618" xr:uid="{00000000-0005-0000-0000-0000FE670000}"/>
    <cellStyle name="Normal 3 3 2 3 2 3 3 4" xfId="27619" xr:uid="{00000000-0005-0000-0000-0000FF670000}"/>
    <cellStyle name="Normal 3 3 2 3 2 3 4" xfId="27620" xr:uid="{00000000-0005-0000-0000-000000680000}"/>
    <cellStyle name="Normal 3 3 2 3 2 3 4 2" xfId="27621" xr:uid="{00000000-0005-0000-0000-000001680000}"/>
    <cellStyle name="Normal 3 3 2 3 2 3 4 2 2" xfId="27622" xr:uid="{00000000-0005-0000-0000-000002680000}"/>
    <cellStyle name="Normal 3 3 2 3 2 3 4 2 2 2" xfId="27623" xr:uid="{00000000-0005-0000-0000-000003680000}"/>
    <cellStyle name="Normal 3 3 2 3 2 3 4 2 3" xfId="27624" xr:uid="{00000000-0005-0000-0000-000004680000}"/>
    <cellStyle name="Normal 3 3 2 3 2 3 4 3" xfId="27625" xr:uid="{00000000-0005-0000-0000-000005680000}"/>
    <cellStyle name="Normal 3 3 2 3 2 3 4 3 2" xfId="27626" xr:uid="{00000000-0005-0000-0000-000006680000}"/>
    <cellStyle name="Normal 3 3 2 3 2 3 4 4" xfId="27627" xr:uid="{00000000-0005-0000-0000-000007680000}"/>
    <cellStyle name="Normal 3 3 2 3 2 3 5" xfId="27628" xr:uid="{00000000-0005-0000-0000-000008680000}"/>
    <cellStyle name="Normal 3 3 2 3 2 3 5 2" xfId="27629" xr:uid="{00000000-0005-0000-0000-000009680000}"/>
    <cellStyle name="Normal 3 3 2 3 2 3 5 2 2" xfId="27630" xr:uid="{00000000-0005-0000-0000-00000A680000}"/>
    <cellStyle name="Normal 3 3 2 3 2 3 5 3" xfId="27631" xr:uid="{00000000-0005-0000-0000-00000B680000}"/>
    <cellStyle name="Normal 3 3 2 3 2 3 6" xfId="27632" xr:uid="{00000000-0005-0000-0000-00000C680000}"/>
    <cellStyle name="Normal 3 3 2 3 2 3 6 2" xfId="27633" xr:uid="{00000000-0005-0000-0000-00000D680000}"/>
    <cellStyle name="Normal 3 3 2 3 2 3 7" xfId="27634" xr:uid="{00000000-0005-0000-0000-00000E680000}"/>
    <cellStyle name="Normal 3 3 2 3 2 3 7 2" xfId="27635" xr:uid="{00000000-0005-0000-0000-00000F680000}"/>
    <cellStyle name="Normal 3 3 2 3 2 3 8" xfId="27636" xr:uid="{00000000-0005-0000-0000-000010680000}"/>
    <cellStyle name="Normal 3 3 2 3 2 4" xfId="27637" xr:uid="{00000000-0005-0000-0000-000011680000}"/>
    <cellStyle name="Normal 3 3 2 3 2 4 2" xfId="27638" xr:uid="{00000000-0005-0000-0000-000012680000}"/>
    <cellStyle name="Normal 3 3 2 3 2 4 2 2" xfId="27639" xr:uid="{00000000-0005-0000-0000-000013680000}"/>
    <cellStyle name="Normal 3 3 2 3 2 4 2 2 2" xfId="27640" xr:uid="{00000000-0005-0000-0000-000014680000}"/>
    <cellStyle name="Normal 3 3 2 3 2 4 2 2 2 2" xfId="27641" xr:uid="{00000000-0005-0000-0000-000015680000}"/>
    <cellStyle name="Normal 3 3 2 3 2 4 2 2 3" xfId="27642" xr:uid="{00000000-0005-0000-0000-000016680000}"/>
    <cellStyle name="Normal 3 3 2 3 2 4 2 3" xfId="27643" xr:uid="{00000000-0005-0000-0000-000017680000}"/>
    <cellStyle name="Normal 3 3 2 3 2 4 2 3 2" xfId="27644" xr:uid="{00000000-0005-0000-0000-000018680000}"/>
    <cellStyle name="Normal 3 3 2 3 2 4 2 4" xfId="27645" xr:uid="{00000000-0005-0000-0000-000019680000}"/>
    <cellStyle name="Normal 3 3 2 3 2 4 3" xfId="27646" xr:uid="{00000000-0005-0000-0000-00001A680000}"/>
    <cellStyle name="Normal 3 3 2 3 2 4 3 2" xfId="27647" xr:uid="{00000000-0005-0000-0000-00001B680000}"/>
    <cellStyle name="Normal 3 3 2 3 2 4 3 2 2" xfId="27648" xr:uid="{00000000-0005-0000-0000-00001C680000}"/>
    <cellStyle name="Normal 3 3 2 3 2 4 3 3" xfId="27649" xr:uid="{00000000-0005-0000-0000-00001D680000}"/>
    <cellStyle name="Normal 3 3 2 3 2 4 4" xfId="27650" xr:uid="{00000000-0005-0000-0000-00001E680000}"/>
    <cellStyle name="Normal 3 3 2 3 2 4 4 2" xfId="27651" xr:uid="{00000000-0005-0000-0000-00001F680000}"/>
    <cellStyle name="Normal 3 3 2 3 2 4 5" xfId="27652" xr:uid="{00000000-0005-0000-0000-000020680000}"/>
    <cellStyle name="Normal 3 3 2 3 2 5" xfId="27653" xr:uid="{00000000-0005-0000-0000-000021680000}"/>
    <cellStyle name="Normal 3 3 2 3 2 5 2" xfId="27654" xr:uid="{00000000-0005-0000-0000-000022680000}"/>
    <cellStyle name="Normal 3 3 2 3 2 5 2 2" xfId="27655" xr:uid="{00000000-0005-0000-0000-000023680000}"/>
    <cellStyle name="Normal 3 3 2 3 2 5 2 2 2" xfId="27656" xr:uid="{00000000-0005-0000-0000-000024680000}"/>
    <cellStyle name="Normal 3 3 2 3 2 5 2 3" xfId="27657" xr:uid="{00000000-0005-0000-0000-000025680000}"/>
    <cellStyle name="Normal 3 3 2 3 2 5 3" xfId="27658" xr:uid="{00000000-0005-0000-0000-000026680000}"/>
    <cellStyle name="Normal 3 3 2 3 2 5 3 2" xfId="27659" xr:uid="{00000000-0005-0000-0000-000027680000}"/>
    <cellStyle name="Normal 3 3 2 3 2 5 4" xfId="27660" xr:uid="{00000000-0005-0000-0000-000028680000}"/>
    <cellStyle name="Normal 3 3 2 3 2 6" xfId="27661" xr:uid="{00000000-0005-0000-0000-000029680000}"/>
    <cellStyle name="Normal 3 3 2 3 2 6 2" xfId="27662" xr:uid="{00000000-0005-0000-0000-00002A680000}"/>
    <cellStyle name="Normal 3 3 2 3 2 6 2 2" xfId="27663" xr:uid="{00000000-0005-0000-0000-00002B680000}"/>
    <cellStyle name="Normal 3 3 2 3 2 6 2 2 2" xfId="27664" xr:uid="{00000000-0005-0000-0000-00002C680000}"/>
    <cellStyle name="Normal 3 3 2 3 2 6 2 3" xfId="27665" xr:uid="{00000000-0005-0000-0000-00002D680000}"/>
    <cellStyle name="Normal 3 3 2 3 2 6 3" xfId="27666" xr:uid="{00000000-0005-0000-0000-00002E680000}"/>
    <cellStyle name="Normal 3 3 2 3 2 6 3 2" xfId="27667" xr:uid="{00000000-0005-0000-0000-00002F680000}"/>
    <cellStyle name="Normal 3 3 2 3 2 6 4" xfId="27668" xr:uid="{00000000-0005-0000-0000-000030680000}"/>
    <cellStyle name="Normal 3 3 2 3 2 7" xfId="27669" xr:uid="{00000000-0005-0000-0000-000031680000}"/>
    <cellStyle name="Normal 3 3 2 3 2 7 2" xfId="27670" xr:uid="{00000000-0005-0000-0000-000032680000}"/>
    <cellStyle name="Normal 3 3 2 3 2 7 2 2" xfId="27671" xr:uid="{00000000-0005-0000-0000-000033680000}"/>
    <cellStyle name="Normal 3 3 2 3 2 7 3" xfId="27672" xr:uid="{00000000-0005-0000-0000-000034680000}"/>
    <cellStyle name="Normal 3 3 2 3 2 8" xfId="27673" xr:uid="{00000000-0005-0000-0000-000035680000}"/>
    <cellStyle name="Normal 3 3 2 3 2 8 2" xfId="27674" xr:uid="{00000000-0005-0000-0000-000036680000}"/>
    <cellStyle name="Normal 3 3 2 3 2 9" xfId="27675" xr:uid="{00000000-0005-0000-0000-000037680000}"/>
    <cellStyle name="Normal 3 3 2 3 2 9 2" xfId="27676" xr:uid="{00000000-0005-0000-0000-000038680000}"/>
    <cellStyle name="Normal 3 3 2 3 3" xfId="27677" xr:uid="{00000000-0005-0000-0000-000039680000}"/>
    <cellStyle name="Normal 3 3 2 3 3 10" xfId="27678" xr:uid="{00000000-0005-0000-0000-00003A680000}"/>
    <cellStyle name="Normal 3 3 2 3 3 11" xfId="27679" xr:uid="{00000000-0005-0000-0000-00003B680000}"/>
    <cellStyle name="Normal 3 3 2 3 3 2" xfId="27680" xr:uid="{00000000-0005-0000-0000-00003C680000}"/>
    <cellStyle name="Normal 3 3 2 3 3 2 10" xfId="27681" xr:uid="{00000000-0005-0000-0000-00003D680000}"/>
    <cellStyle name="Normal 3 3 2 3 3 2 2" xfId="27682" xr:uid="{00000000-0005-0000-0000-00003E680000}"/>
    <cellStyle name="Normal 3 3 2 3 3 2 2 2" xfId="27683" xr:uid="{00000000-0005-0000-0000-00003F680000}"/>
    <cellStyle name="Normal 3 3 2 3 3 2 2 2 2" xfId="27684" xr:uid="{00000000-0005-0000-0000-000040680000}"/>
    <cellStyle name="Normal 3 3 2 3 3 2 2 2 2 2" xfId="27685" xr:uid="{00000000-0005-0000-0000-000041680000}"/>
    <cellStyle name="Normal 3 3 2 3 3 2 2 2 2 2 2" xfId="27686" xr:uid="{00000000-0005-0000-0000-000042680000}"/>
    <cellStyle name="Normal 3 3 2 3 3 2 2 2 2 2 2 2" xfId="27687" xr:uid="{00000000-0005-0000-0000-000043680000}"/>
    <cellStyle name="Normal 3 3 2 3 3 2 2 2 2 2 3" xfId="27688" xr:uid="{00000000-0005-0000-0000-000044680000}"/>
    <cellStyle name="Normal 3 3 2 3 3 2 2 2 2 3" xfId="27689" xr:uid="{00000000-0005-0000-0000-000045680000}"/>
    <cellStyle name="Normal 3 3 2 3 3 2 2 2 2 3 2" xfId="27690" xr:uid="{00000000-0005-0000-0000-000046680000}"/>
    <cellStyle name="Normal 3 3 2 3 3 2 2 2 2 4" xfId="27691" xr:uid="{00000000-0005-0000-0000-000047680000}"/>
    <cellStyle name="Normal 3 3 2 3 3 2 2 2 3" xfId="27692" xr:uid="{00000000-0005-0000-0000-000048680000}"/>
    <cellStyle name="Normal 3 3 2 3 3 2 2 2 3 2" xfId="27693" xr:uid="{00000000-0005-0000-0000-000049680000}"/>
    <cellStyle name="Normal 3 3 2 3 3 2 2 2 3 2 2" xfId="27694" xr:uid="{00000000-0005-0000-0000-00004A680000}"/>
    <cellStyle name="Normal 3 3 2 3 3 2 2 2 3 3" xfId="27695" xr:uid="{00000000-0005-0000-0000-00004B680000}"/>
    <cellStyle name="Normal 3 3 2 3 3 2 2 2 4" xfId="27696" xr:uid="{00000000-0005-0000-0000-00004C680000}"/>
    <cellStyle name="Normal 3 3 2 3 3 2 2 2 4 2" xfId="27697" xr:uid="{00000000-0005-0000-0000-00004D680000}"/>
    <cellStyle name="Normal 3 3 2 3 3 2 2 2 5" xfId="27698" xr:uid="{00000000-0005-0000-0000-00004E680000}"/>
    <cellStyle name="Normal 3 3 2 3 3 2 2 3" xfId="27699" xr:uid="{00000000-0005-0000-0000-00004F680000}"/>
    <cellStyle name="Normal 3 3 2 3 3 2 2 3 2" xfId="27700" xr:uid="{00000000-0005-0000-0000-000050680000}"/>
    <cellStyle name="Normal 3 3 2 3 3 2 2 3 2 2" xfId="27701" xr:uid="{00000000-0005-0000-0000-000051680000}"/>
    <cellStyle name="Normal 3 3 2 3 3 2 2 3 2 2 2" xfId="27702" xr:uid="{00000000-0005-0000-0000-000052680000}"/>
    <cellStyle name="Normal 3 3 2 3 3 2 2 3 2 3" xfId="27703" xr:uid="{00000000-0005-0000-0000-000053680000}"/>
    <cellStyle name="Normal 3 3 2 3 3 2 2 3 3" xfId="27704" xr:uid="{00000000-0005-0000-0000-000054680000}"/>
    <cellStyle name="Normal 3 3 2 3 3 2 2 3 3 2" xfId="27705" xr:uid="{00000000-0005-0000-0000-000055680000}"/>
    <cellStyle name="Normal 3 3 2 3 3 2 2 3 4" xfId="27706" xr:uid="{00000000-0005-0000-0000-000056680000}"/>
    <cellStyle name="Normal 3 3 2 3 3 2 2 4" xfId="27707" xr:uid="{00000000-0005-0000-0000-000057680000}"/>
    <cellStyle name="Normal 3 3 2 3 3 2 2 4 2" xfId="27708" xr:uid="{00000000-0005-0000-0000-000058680000}"/>
    <cellStyle name="Normal 3 3 2 3 3 2 2 4 2 2" xfId="27709" xr:uid="{00000000-0005-0000-0000-000059680000}"/>
    <cellStyle name="Normal 3 3 2 3 3 2 2 4 2 2 2" xfId="27710" xr:uid="{00000000-0005-0000-0000-00005A680000}"/>
    <cellStyle name="Normal 3 3 2 3 3 2 2 4 2 3" xfId="27711" xr:uid="{00000000-0005-0000-0000-00005B680000}"/>
    <cellStyle name="Normal 3 3 2 3 3 2 2 4 3" xfId="27712" xr:uid="{00000000-0005-0000-0000-00005C680000}"/>
    <cellStyle name="Normal 3 3 2 3 3 2 2 4 3 2" xfId="27713" xr:uid="{00000000-0005-0000-0000-00005D680000}"/>
    <cellStyle name="Normal 3 3 2 3 3 2 2 4 4" xfId="27714" xr:uid="{00000000-0005-0000-0000-00005E680000}"/>
    <cellStyle name="Normal 3 3 2 3 3 2 2 5" xfId="27715" xr:uid="{00000000-0005-0000-0000-00005F680000}"/>
    <cellStyle name="Normal 3 3 2 3 3 2 2 5 2" xfId="27716" xr:uid="{00000000-0005-0000-0000-000060680000}"/>
    <cellStyle name="Normal 3 3 2 3 3 2 2 5 2 2" xfId="27717" xr:uid="{00000000-0005-0000-0000-000061680000}"/>
    <cellStyle name="Normal 3 3 2 3 3 2 2 5 3" xfId="27718" xr:uid="{00000000-0005-0000-0000-000062680000}"/>
    <cellStyle name="Normal 3 3 2 3 3 2 2 6" xfId="27719" xr:uid="{00000000-0005-0000-0000-000063680000}"/>
    <cellStyle name="Normal 3 3 2 3 3 2 2 6 2" xfId="27720" xr:uid="{00000000-0005-0000-0000-000064680000}"/>
    <cellStyle name="Normal 3 3 2 3 3 2 2 7" xfId="27721" xr:uid="{00000000-0005-0000-0000-000065680000}"/>
    <cellStyle name="Normal 3 3 2 3 3 2 2 7 2" xfId="27722" xr:uid="{00000000-0005-0000-0000-000066680000}"/>
    <cellStyle name="Normal 3 3 2 3 3 2 2 8" xfId="27723" xr:uid="{00000000-0005-0000-0000-000067680000}"/>
    <cellStyle name="Normal 3 3 2 3 3 2 3" xfId="27724" xr:uid="{00000000-0005-0000-0000-000068680000}"/>
    <cellStyle name="Normal 3 3 2 3 3 2 3 2" xfId="27725" xr:uid="{00000000-0005-0000-0000-000069680000}"/>
    <cellStyle name="Normal 3 3 2 3 3 2 3 2 2" xfId="27726" xr:uid="{00000000-0005-0000-0000-00006A680000}"/>
    <cellStyle name="Normal 3 3 2 3 3 2 3 2 2 2" xfId="27727" xr:uid="{00000000-0005-0000-0000-00006B680000}"/>
    <cellStyle name="Normal 3 3 2 3 3 2 3 2 2 2 2" xfId="27728" xr:uid="{00000000-0005-0000-0000-00006C680000}"/>
    <cellStyle name="Normal 3 3 2 3 3 2 3 2 2 3" xfId="27729" xr:uid="{00000000-0005-0000-0000-00006D680000}"/>
    <cellStyle name="Normal 3 3 2 3 3 2 3 2 3" xfId="27730" xr:uid="{00000000-0005-0000-0000-00006E680000}"/>
    <cellStyle name="Normal 3 3 2 3 3 2 3 2 3 2" xfId="27731" xr:uid="{00000000-0005-0000-0000-00006F680000}"/>
    <cellStyle name="Normal 3 3 2 3 3 2 3 2 4" xfId="27732" xr:uid="{00000000-0005-0000-0000-000070680000}"/>
    <cellStyle name="Normal 3 3 2 3 3 2 3 3" xfId="27733" xr:uid="{00000000-0005-0000-0000-000071680000}"/>
    <cellStyle name="Normal 3 3 2 3 3 2 3 3 2" xfId="27734" xr:uid="{00000000-0005-0000-0000-000072680000}"/>
    <cellStyle name="Normal 3 3 2 3 3 2 3 3 2 2" xfId="27735" xr:uid="{00000000-0005-0000-0000-000073680000}"/>
    <cellStyle name="Normal 3 3 2 3 3 2 3 3 3" xfId="27736" xr:uid="{00000000-0005-0000-0000-000074680000}"/>
    <cellStyle name="Normal 3 3 2 3 3 2 3 4" xfId="27737" xr:uid="{00000000-0005-0000-0000-000075680000}"/>
    <cellStyle name="Normal 3 3 2 3 3 2 3 4 2" xfId="27738" xr:uid="{00000000-0005-0000-0000-000076680000}"/>
    <cellStyle name="Normal 3 3 2 3 3 2 3 5" xfId="27739" xr:uid="{00000000-0005-0000-0000-000077680000}"/>
    <cellStyle name="Normal 3 3 2 3 3 2 4" xfId="27740" xr:uid="{00000000-0005-0000-0000-000078680000}"/>
    <cellStyle name="Normal 3 3 2 3 3 2 4 2" xfId="27741" xr:uid="{00000000-0005-0000-0000-000079680000}"/>
    <cellStyle name="Normal 3 3 2 3 3 2 4 2 2" xfId="27742" xr:uid="{00000000-0005-0000-0000-00007A680000}"/>
    <cellStyle name="Normal 3 3 2 3 3 2 4 2 2 2" xfId="27743" xr:uid="{00000000-0005-0000-0000-00007B680000}"/>
    <cellStyle name="Normal 3 3 2 3 3 2 4 2 3" xfId="27744" xr:uid="{00000000-0005-0000-0000-00007C680000}"/>
    <cellStyle name="Normal 3 3 2 3 3 2 4 3" xfId="27745" xr:uid="{00000000-0005-0000-0000-00007D680000}"/>
    <cellStyle name="Normal 3 3 2 3 3 2 4 3 2" xfId="27746" xr:uid="{00000000-0005-0000-0000-00007E680000}"/>
    <cellStyle name="Normal 3 3 2 3 3 2 4 4" xfId="27747" xr:uid="{00000000-0005-0000-0000-00007F680000}"/>
    <cellStyle name="Normal 3 3 2 3 3 2 5" xfId="27748" xr:uid="{00000000-0005-0000-0000-000080680000}"/>
    <cellStyle name="Normal 3 3 2 3 3 2 5 2" xfId="27749" xr:uid="{00000000-0005-0000-0000-000081680000}"/>
    <cellStyle name="Normal 3 3 2 3 3 2 5 2 2" xfId="27750" xr:uid="{00000000-0005-0000-0000-000082680000}"/>
    <cellStyle name="Normal 3 3 2 3 3 2 5 2 2 2" xfId="27751" xr:uid="{00000000-0005-0000-0000-000083680000}"/>
    <cellStyle name="Normal 3 3 2 3 3 2 5 2 3" xfId="27752" xr:uid="{00000000-0005-0000-0000-000084680000}"/>
    <cellStyle name="Normal 3 3 2 3 3 2 5 3" xfId="27753" xr:uid="{00000000-0005-0000-0000-000085680000}"/>
    <cellStyle name="Normal 3 3 2 3 3 2 5 3 2" xfId="27754" xr:uid="{00000000-0005-0000-0000-000086680000}"/>
    <cellStyle name="Normal 3 3 2 3 3 2 5 4" xfId="27755" xr:uid="{00000000-0005-0000-0000-000087680000}"/>
    <cellStyle name="Normal 3 3 2 3 3 2 6" xfId="27756" xr:uid="{00000000-0005-0000-0000-000088680000}"/>
    <cellStyle name="Normal 3 3 2 3 3 2 6 2" xfId="27757" xr:uid="{00000000-0005-0000-0000-000089680000}"/>
    <cellStyle name="Normal 3 3 2 3 3 2 6 2 2" xfId="27758" xr:uid="{00000000-0005-0000-0000-00008A680000}"/>
    <cellStyle name="Normal 3 3 2 3 3 2 6 3" xfId="27759" xr:uid="{00000000-0005-0000-0000-00008B680000}"/>
    <cellStyle name="Normal 3 3 2 3 3 2 7" xfId="27760" xr:uid="{00000000-0005-0000-0000-00008C680000}"/>
    <cellStyle name="Normal 3 3 2 3 3 2 7 2" xfId="27761" xr:uid="{00000000-0005-0000-0000-00008D680000}"/>
    <cellStyle name="Normal 3 3 2 3 3 2 8" xfId="27762" xr:uid="{00000000-0005-0000-0000-00008E680000}"/>
    <cellStyle name="Normal 3 3 2 3 3 2 8 2" xfId="27763" xr:uid="{00000000-0005-0000-0000-00008F680000}"/>
    <cellStyle name="Normal 3 3 2 3 3 2 9" xfId="27764" xr:uid="{00000000-0005-0000-0000-000090680000}"/>
    <cellStyle name="Normal 3 3 2 3 3 3" xfId="27765" xr:uid="{00000000-0005-0000-0000-000091680000}"/>
    <cellStyle name="Normal 3 3 2 3 3 3 2" xfId="27766" xr:uid="{00000000-0005-0000-0000-000092680000}"/>
    <cellStyle name="Normal 3 3 2 3 3 3 2 2" xfId="27767" xr:uid="{00000000-0005-0000-0000-000093680000}"/>
    <cellStyle name="Normal 3 3 2 3 3 3 2 2 2" xfId="27768" xr:uid="{00000000-0005-0000-0000-000094680000}"/>
    <cellStyle name="Normal 3 3 2 3 3 3 2 2 2 2" xfId="27769" xr:uid="{00000000-0005-0000-0000-000095680000}"/>
    <cellStyle name="Normal 3 3 2 3 3 3 2 2 2 2 2" xfId="27770" xr:uid="{00000000-0005-0000-0000-000096680000}"/>
    <cellStyle name="Normal 3 3 2 3 3 3 2 2 2 3" xfId="27771" xr:uid="{00000000-0005-0000-0000-000097680000}"/>
    <cellStyle name="Normal 3 3 2 3 3 3 2 2 3" xfId="27772" xr:uid="{00000000-0005-0000-0000-000098680000}"/>
    <cellStyle name="Normal 3 3 2 3 3 3 2 2 3 2" xfId="27773" xr:uid="{00000000-0005-0000-0000-000099680000}"/>
    <cellStyle name="Normal 3 3 2 3 3 3 2 2 4" xfId="27774" xr:uid="{00000000-0005-0000-0000-00009A680000}"/>
    <cellStyle name="Normal 3 3 2 3 3 3 2 3" xfId="27775" xr:uid="{00000000-0005-0000-0000-00009B680000}"/>
    <cellStyle name="Normal 3 3 2 3 3 3 2 3 2" xfId="27776" xr:uid="{00000000-0005-0000-0000-00009C680000}"/>
    <cellStyle name="Normal 3 3 2 3 3 3 2 3 2 2" xfId="27777" xr:uid="{00000000-0005-0000-0000-00009D680000}"/>
    <cellStyle name="Normal 3 3 2 3 3 3 2 3 3" xfId="27778" xr:uid="{00000000-0005-0000-0000-00009E680000}"/>
    <cellStyle name="Normal 3 3 2 3 3 3 2 4" xfId="27779" xr:uid="{00000000-0005-0000-0000-00009F680000}"/>
    <cellStyle name="Normal 3 3 2 3 3 3 2 4 2" xfId="27780" xr:uid="{00000000-0005-0000-0000-0000A0680000}"/>
    <cellStyle name="Normal 3 3 2 3 3 3 2 5" xfId="27781" xr:uid="{00000000-0005-0000-0000-0000A1680000}"/>
    <cellStyle name="Normal 3 3 2 3 3 3 3" xfId="27782" xr:uid="{00000000-0005-0000-0000-0000A2680000}"/>
    <cellStyle name="Normal 3 3 2 3 3 3 3 2" xfId="27783" xr:uid="{00000000-0005-0000-0000-0000A3680000}"/>
    <cellStyle name="Normal 3 3 2 3 3 3 3 2 2" xfId="27784" xr:uid="{00000000-0005-0000-0000-0000A4680000}"/>
    <cellStyle name="Normal 3 3 2 3 3 3 3 2 2 2" xfId="27785" xr:uid="{00000000-0005-0000-0000-0000A5680000}"/>
    <cellStyle name="Normal 3 3 2 3 3 3 3 2 3" xfId="27786" xr:uid="{00000000-0005-0000-0000-0000A6680000}"/>
    <cellStyle name="Normal 3 3 2 3 3 3 3 3" xfId="27787" xr:uid="{00000000-0005-0000-0000-0000A7680000}"/>
    <cellStyle name="Normal 3 3 2 3 3 3 3 3 2" xfId="27788" xr:uid="{00000000-0005-0000-0000-0000A8680000}"/>
    <cellStyle name="Normal 3 3 2 3 3 3 3 4" xfId="27789" xr:uid="{00000000-0005-0000-0000-0000A9680000}"/>
    <cellStyle name="Normal 3 3 2 3 3 3 4" xfId="27790" xr:uid="{00000000-0005-0000-0000-0000AA680000}"/>
    <cellStyle name="Normal 3 3 2 3 3 3 4 2" xfId="27791" xr:uid="{00000000-0005-0000-0000-0000AB680000}"/>
    <cellStyle name="Normal 3 3 2 3 3 3 4 2 2" xfId="27792" xr:uid="{00000000-0005-0000-0000-0000AC680000}"/>
    <cellStyle name="Normal 3 3 2 3 3 3 4 2 2 2" xfId="27793" xr:uid="{00000000-0005-0000-0000-0000AD680000}"/>
    <cellStyle name="Normal 3 3 2 3 3 3 4 2 3" xfId="27794" xr:uid="{00000000-0005-0000-0000-0000AE680000}"/>
    <cellStyle name="Normal 3 3 2 3 3 3 4 3" xfId="27795" xr:uid="{00000000-0005-0000-0000-0000AF680000}"/>
    <cellStyle name="Normal 3 3 2 3 3 3 4 3 2" xfId="27796" xr:uid="{00000000-0005-0000-0000-0000B0680000}"/>
    <cellStyle name="Normal 3 3 2 3 3 3 4 4" xfId="27797" xr:uid="{00000000-0005-0000-0000-0000B1680000}"/>
    <cellStyle name="Normal 3 3 2 3 3 3 5" xfId="27798" xr:uid="{00000000-0005-0000-0000-0000B2680000}"/>
    <cellStyle name="Normal 3 3 2 3 3 3 5 2" xfId="27799" xr:uid="{00000000-0005-0000-0000-0000B3680000}"/>
    <cellStyle name="Normal 3 3 2 3 3 3 5 2 2" xfId="27800" xr:uid="{00000000-0005-0000-0000-0000B4680000}"/>
    <cellStyle name="Normal 3 3 2 3 3 3 5 3" xfId="27801" xr:uid="{00000000-0005-0000-0000-0000B5680000}"/>
    <cellStyle name="Normal 3 3 2 3 3 3 6" xfId="27802" xr:uid="{00000000-0005-0000-0000-0000B6680000}"/>
    <cellStyle name="Normal 3 3 2 3 3 3 6 2" xfId="27803" xr:uid="{00000000-0005-0000-0000-0000B7680000}"/>
    <cellStyle name="Normal 3 3 2 3 3 3 7" xfId="27804" xr:uid="{00000000-0005-0000-0000-0000B8680000}"/>
    <cellStyle name="Normal 3 3 2 3 3 3 7 2" xfId="27805" xr:uid="{00000000-0005-0000-0000-0000B9680000}"/>
    <cellStyle name="Normal 3 3 2 3 3 3 8" xfId="27806" xr:uid="{00000000-0005-0000-0000-0000BA680000}"/>
    <cellStyle name="Normal 3 3 2 3 3 4" xfId="27807" xr:uid="{00000000-0005-0000-0000-0000BB680000}"/>
    <cellStyle name="Normal 3 3 2 3 3 4 2" xfId="27808" xr:uid="{00000000-0005-0000-0000-0000BC680000}"/>
    <cellStyle name="Normal 3 3 2 3 3 4 2 2" xfId="27809" xr:uid="{00000000-0005-0000-0000-0000BD680000}"/>
    <cellStyle name="Normal 3 3 2 3 3 4 2 2 2" xfId="27810" xr:uid="{00000000-0005-0000-0000-0000BE680000}"/>
    <cellStyle name="Normal 3 3 2 3 3 4 2 2 2 2" xfId="27811" xr:uid="{00000000-0005-0000-0000-0000BF680000}"/>
    <cellStyle name="Normal 3 3 2 3 3 4 2 2 3" xfId="27812" xr:uid="{00000000-0005-0000-0000-0000C0680000}"/>
    <cellStyle name="Normal 3 3 2 3 3 4 2 3" xfId="27813" xr:uid="{00000000-0005-0000-0000-0000C1680000}"/>
    <cellStyle name="Normal 3 3 2 3 3 4 2 3 2" xfId="27814" xr:uid="{00000000-0005-0000-0000-0000C2680000}"/>
    <cellStyle name="Normal 3 3 2 3 3 4 2 4" xfId="27815" xr:uid="{00000000-0005-0000-0000-0000C3680000}"/>
    <cellStyle name="Normal 3 3 2 3 3 4 3" xfId="27816" xr:uid="{00000000-0005-0000-0000-0000C4680000}"/>
    <cellStyle name="Normal 3 3 2 3 3 4 3 2" xfId="27817" xr:uid="{00000000-0005-0000-0000-0000C5680000}"/>
    <cellStyle name="Normal 3 3 2 3 3 4 3 2 2" xfId="27818" xr:uid="{00000000-0005-0000-0000-0000C6680000}"/>
    <cellStyle name="Normal 3 3 2 3 3 4 3 3" xfId="27819" xr:uid="{00000000-0005-0000-0000-0000C7680000}"/>
    <cellStyle name="Normal 3 3 2 3 3 4 4" xfId="27820" xr:uid="{00000000-0005-0000-0000-0000C8680000}"/>
    <cellStyle name="Normal 3 3 2 3 3 4 4 2" xfId="27821" xr:uid="{00000000-0005-0000-0000-0000C9680000}"/>
    <cellStyle name="Normal 3 3 2 3 3 4 5" xfId="27822" xr:uid="{00000000-0005-0000-0000-0000CA680000}"/>
    <cellStyle name="Normal 3 3 2 3 3 5" xfId="27823" xr:uid="{00000000-0005-0000-0000-0000CB680000}"/>
    <cellStyle name="Normal 3 3 2 3 3 5 2" xfId="27824" xr:uid="{00000000-0005-0000-0000-0000CC680000}"/>
    <cellStyle name="Normal 3 3 2 3 3 5 2 2" xfId="27825" xr:uid="{00000000-0005-0000-0000-0000CD680000}"/>
    <cellStyle name="Normal 3 3 2 3 3 5 2 2 2" xfId="27826" xr:uid="{00000000-0005-0000-0000-0000CE680000}"/>
    <cellStyle name="Normal 3 3 2 3 3 5 2 3" xfId="27827" xr:uid="{00000000-0005-0000-0000-0000CF680000}"/>
    <cellStyle name="Normal 3 3 2 3 3 5 3" xfId="27828" xr:uid="{00000000-0005-0000-0000-0000D0680000}"/>
    <cellStyle name="Normal 3 3 2 3 3 5 3 2" xfId="27829" xr:uid="{00000000-0005-0000-0000-0000D1680000}"/>
    <cellStyle name="Normal 3 3 2 3 3 5 4" xfId="27830" xr:uid="{00000000-0005-0000-0000-0000D2680000}"/>
    <cellStyle name="Normal 3 3 2 3 3 6" xfId="27831" xr:uid="{00000000-0005-0000-0000-0000D3680000}"/>
    <cellStyle name="Normal 3 3 2 3 3 6 2" xfId="27832" xr:uid="{00000000-0005-0000-0000-0000D4680000}"/>
    <cellStyle name="Normal 3 3 2 3 3 6 2 2" xfId="27833" xr:uid="{00000000-0005-0000-0000-0000D5680000}"/>
    <cellStyle name="Normal 3 3 2 3 3 6 2 2 2" xfId="27834" xr:uid="{00000000-0005-0000-0000-0000D6680000}"/>
    <cellStyle name="Normal 3 3 2 3 3 6 2 3" xfId="27835" xr:uid="{00000000-0005-0000-0000-0000D7680000}"/>
    <cellStyle name="Normal 3 3 2 3 3 6 3" xfId="27836" xr:uid="{00000000-0005-0000-0000-0000D8680000}"/>
    <cellStyle name="Normal 3 3 2 3 3 6 3 2" xfId="27837" xr:uid="{00000000-0005-0000-0000-0000D9680000}"/>
    <cellStyle name="Normal 3 3 2 3 3 6 4" xfId="27838" xr:uid="{00000000-0005-0000-0000-0000DA680000}"/>
    <cellStyle name="Normal 3 3 2 3 3 7" xfId="27839" xr:uid="{00000000-0005-0000-0000-0000DB680000}"/>
    <cellStyle name="Normal 3 3 2 3 3 7 2" xfId="27840" xr:uid="{00000000-0005-0000-0000-0000DC680000}"/>
    <cellStyle name="Normal 3 3 2 3 3 7 2 2" xfId="27841" xr:uid="{00000000-0005-0000-0000-0000DD680000}"/>
    <cellStyle name="Normal 3 3 2 3 3 7 3" xfId="27842" xr:uid="{00000000-0005-0000-0000-0000DE680000}"/>
    <cellStyle name="Normal 3 3 2 3 3 8" xfId="27843" xr:uid="{00000000-0005-0000-0000-0000DF680000}"/>
    <cellStyle name="Normal 3 3 2 3 3 8 2" xfId="27844" xr:uid="{00000000-0005-0000-0000-0000E0680000}"/>
    <cellStyle name="Normal 3 3 2 3 3 9" xfId="27845" xr:uid="{00000000-0005-0000-0000-0000E1680000}"/>
    <cellStyle name="Normal 3 3 2 3 3 9 2" xfId="27846" xr:uid="{00000000-0005-0000-0000-0000E2680000}"/>
    <cellStyle name="Normal 3 3 2 3 4" xfId="27847" xr:uid="{00000000-0005-0000-0000-0000E3680000}"/>
    <cellStyle name="Normal 3 3 2 3 4 10" xfId="27848" xr:uid="{00000000-0005-0000-0000-0000E4680000}"/>
    <cellStyle name="Normal 3 3 2 3 4 11" xfId="27849" xr:uid="{00000000-0005-0000-0000-0000E5680000}"/>
    <cellStyle name="Normal 3 3 2 3 4 2" xfId="27850" xr:uid="{00000000-0005-0000-0000-0000E6680000}"/>
    <cellStyle name="Normal 3 3 2 3 4 2 2" xfId="27851" xr:uid="{00000000-0005-0000-0000-0000E7680000}"/>
    <cellStyle name="Normal 3 3 2 3 4 2 2 2" xfId="27852" xr:uid="{00000000-0005-0000-0000-0000E8680000}"/>
    <cellStyle name="Normal 3 3 2 3 4 2 2 2 2" xfId="27853" xr:uid="{00000000-0005-0000-0000-0000E9680000}"/>
    <cellStyle name="Normal 3 3 2 3 4 2 2 2 2 2" xfId="27854" xr:uid="{00000000-0005-0000-0000-0000EA680000}"/>
    <cellStyle name="Normal 3 3 2 3 4 2 2 2 2 2 2" xfId="27855" xr:uid="{00000000-0005-0000-0000-0000EB680000}"/>
    <cellStyle name="Normal 3 3 2 3 4 2 2 2 2 2 2 2" xfId="27856" xr:uid="{00000000-0005-0000-0000-0000EC680000}"/>
    <cellStyle name="Normal 3 3 2 3 4 2 2 2 2 2 3" xfId="27857" xr:uid="{00000000-0005-0000-0000-0000ED680000}"/>
    <cellStyle name="Normal 3 3 2 3 4 2 2 2 2 3" xfId="27858" xr:uid="{00000000-0005-0000-0000-0000EE680000}"/>
    <cellStyle name="Normal 3 3 2 3 4 2 2 2 2 3 2" xfId="27859" xr:uid="{00000000-0005-0000-0000-0000EF680000}"/>
    <cellStyle name="Normal 3 3 2 3 4 2 2 2 2 4" xfId="27860" xr:uid="{00000000-0005-0000-0000-0000F0680000}"/>
    <cellStyle name="Normal 3 3 2 3 4 2 2 2 3" xfId="27861" xr:uid="{00000000-0005-0000-0000-0000F1680000}"/>
    <cellStyle name="Normal 3 3 2 3 4 2 2 2 3 2" xfId="27862" xr:uid="{00000000-0005-0000-0000-0000F2680000}"/>
    <cellStyle name="Normal 3 3 2 3 4 2 2 2 3 2 2" xfId="27863" xr:uid="{00000000-0005-0000-0000-0000F3680000}"/>
    <cellStyle name="Normal 3 3 2 3 4 2 2 2 3 3" xfId="27864" xr:uid="{00000000-0005-0000-0000-0000F4680000}"/>
    <cellStyle name="Normal 3 3 2 3 4 2 2 2 4" xfId="27865" xr:uid="{00000000-0005-0000-0000-0000F5680000}"/>
    <cellStyle name="Normal 3 3 2 3 4 2 2 2 4 2" xfId="27866" xr:uid="{00000000-0005-0000-0000-0000F6680000}"/>
    <cellStyle name="Normal 3 3 2 3 4 2 2 2 5" xfId="27867" xr:uid="{00000000-0005-0000-0000-0000F7680000}"/>
    <cellStyle name="Normal 3 3 2 3 4 2 2 3" xfId="27868" xr:uid="{00000000-0005-0000-0000-0000F8680000}"/>
    <cellStyle name="Normal 3 3 2 3 4 2 2 3 2" xfId="27869" xr:uid="{00000000-0005-0000-0000-0000F9680000}"/>
    <cellStyle name="Normal 3 3 2 3 4 2 2 3 2 2" xfId="27870" xr:uid="{00000000-0005-0000-0000-0000FA680000}"/>
    <cellStyle name="Normal 3 3 2 3 4 2 2 3 2 2 2" xfId="27871" xr:uid="{00000000-0005-0000-0000-0000FB680000}"/>
    <cellStyle name="Normal 3 3 2 3 4 2 2 3 2 3" xfId="27872" xr:uid="{00000000-0005-0000-0000-0000FC680000}"/>
    <cellStyle name="Normal 3 3 2 3 4 2 2 3 3" xfId="27873" xr:uid="{00000000-0005-0000-0000-0000FD680000}"/>
    <cellStyle name="Normal 3 3 2 3 4 2 2 3 3 2" xfId="27874" xr:uid="{00000000-0005-0000-0000-0000FE680000}"/>
    <cellStyle name="Normal 3 3 2 3 4 2 2 3 4" xfId="27875" xr:uid="{00000000-0005-0000-0000-0000FF680000}"/>
    <cellStyle name="Normal 3 3 2 3 4 2 2 4" xfId="27876" xr:uid="{00000000-0005-0000-0000-000000690000}"/>
    <cellStyle name="Normal 3 3 2 3 4 2 2 4 2" xfId="27877" xr:uid="{00000000-0005-0000-0000-000001690000}"/>
    <cellStyle name="Normal 3 3 2 3 4 2 2 4 2 2" xfId="27878" xr:uid="{00000000-0005-0000-0000-000002690000}"/>
    <cellStyle name="Normal 3 3 2 3 4 2 2 4 2 2 2" xfId="27879" xr:uid="{00000000-0005-0000-0000-000003690000}"/>
    <cellStyle name="Normal 3 3 2 3 4 2 2 4 2 3" xfId="27880" xr:uid="{00000000-0005-0000-0000-000004690000}"/>
    <cellStyle name="Normal 3 3 2 3 4 2 2 4 3" xfId="27881" xr:uid="{00000000-0005-0000-0000-000005690000}"/>
    <cellStyle name="Normal 3 3 2 3 4 2 2 4 3 2" xfId="27882" xr:uid="{00000000-0005-0000-0000-000006690000}"/>
    <cellStyle name="Normal 3 3 2 3 4 2 2 4 4" xfId="27883" xr:uid="{00000000-0005-0000-0000-000007690000}"/>
    <cellStyle name="Normal 3 3 2 3 4 2 2 5" xfId="27884" xr:uid="{00000000-0005-0000-0000-000008690000}"/>
    <cellStyle name="Normal 3 3 2 3 4 2 2 5 2" xfId="27885" xr:uid="{00000000-0005-0000-0000-000009690000}"/>
    <cellStyle name="Normal 3 3 2 3 4 2 2 5 2 2" xfId="27886" xr:uid="{00000000-0005-0000-0000-00000A690000}"/>
    <cellStyle name="Normal 3 3 2 3 4 2 2 5 3" xfId="27887" xr:uid="{00000000-0005-0000-0000-00000B690000}"/>
    <cellStyle name="Normal 3 3 2 3 4 2 2 6" xfId="27888" xr:uid="{00000000-0005-0000-0000-00000C690000}"/>
    <cellStyle name="Normal 3 3 2 3 4 2 2 6 2" xfId="27889" xr:uid="{00000000-0005-0000-0000-00000D690000}"/>
    <cellStyle name="Normal 3 3 2 3 4 2 2 7" xfId="27890" xr:uid="{00000000-0005-0000-0000-00000E690000}"/>
    <cellStyle name="Normal 3 3 2 3 4 2 2 7 2" xfId="27891" xr:uid="{00000000-0005-0000-0000-00000F690000}"/>
    <cellStyle name="Normal 3 3 2 3 4 2 2 8" xfId="27892" xr:uid="{00000000-0005-0000-0000-000010690000}"/>
    <cellStyle name="Normal 3 3 2 3 4 2 3" xfId="27893" xr:uid="{00000000-0005-0000-0000-000011690000}"/>
    <cellStyle name="Normal 3 3 2 3 4 2 3 2" xfId="27894" xr:uid="{00000000-0005-0000-0000-000012690000}"/>
    <cellStyle name="Normal 3 3 2 3 4 2 3 2 2" xfId="27895" xr:uid="{00000000-0005-0000-0000-000013690000}"/>
    <cellStyle name="Normal 3 3 2 3 4 2 3 2 2 2" xfId="27896" xr:uid="{00000000-0005-0000-0000-000014690000}"/>
    <cellStyle name="Normal 3 3 2 3 4 2 3 2 2 2 2" xfId="27897" xr:uid="{00000000-0005-0000-0000-000015690000}"/>
    <cellStyle name="Normal 3 3 2 3 4 2 3 2 2 3" xfId="27898" xr:uid="{00000000-0005-0000-0000-000016690000}"/>
    <cellStyle name="Normal 3 3 2 3 4 2 3 2 3" xfId="27899" xr:uid="{00000000-0005-0000-0000-000017690000}"/>
    <cellStyle name="Normal 3 3 2 3 4 2 3 2 3 2" xfId="27900" xr:uid="{00000000-0005-0000-0000-000018690000}"/>
    <cellStyle name="Normal 3 3 2 3 4 2 3 2 4" xfId="27901" xr:uid="{00000000-0005-0000-0000-000019690000}"/>
    <cellStyle name="Normal 3 3 2 3 4 2 3 3" xfId="27902" xr:uid="{00000000-0005-0000-0000-00001A690000}"/>
    <cellStyle name="Normal 3 3 2 3 4 2 3 3 2" xfId="27903" xr:uid="{00000000-0005-0000-0000-00001B690000}"/>
    <cellStyle name="Normal 3 3 2 3 4 2 3 3 2 2" xfId="27904" xr:uid="{00000000-0005-0000-0000-00001C690000}"/>
    <cellStyle name="Normal 3 3 2 3 4 2 3 3 3" xfId="27905" xr:uid="{00000000-0005-0000-0000-00001D690000}"/>
    <cellStyle name="Normal 3 3 2 3 4 2 3 4" xfId="27906" xr:uid="{00000000-0005-0000-0000-00001E690000}"/>
    <cellStyle name="Normal 3 3 2 3 4 2 3 4 2" xfId="27907" xr:uid="{00000000-0005-0000-0000-00001F690000}"/>
    <cellStyle name="Normal 3 3 2 3 4 2 3 5" xfId="27908" xr:uid="{00000000-0005-0000-0000-000020690000}"/>
    <cellStyle name="Normal 3 3 2 3 4 2 4" xfId="27909" xr:uid="{00000000-0005-0000-0000-000021690000}"/>
    <cellStyle name="Normal 3 3 2 3 4 2 4 2" xfId="27910" xr:uid="{00000000-0005-0000-0000-000022690000}"/>
    <cellStyle name="Normal 3 3 2 3 4 2 4 2 2" xfId="27911" xr:uid="{00000000-0005-0000-0000-000023690000}"/>
    <cellStyle name="Normal 3 3 2 3 4 2 4 2 2 2" xfId="27912" xr:uid="{00000000-0005-0000-0000-000024690000}"/>
    <cellStyle name="Normal 3 3 2 3 4 2 4 2 3" xfId="27913" xr:uid="{00000000-0005-0000-0000-000025690000}"/>
    <cellStyle name="Normal 3 3 2 3 4 2 4 3" xfId="27914" xr:uid="{00000000-0005-0000-0000-000026690000}"/>
    <cellStyle name="Normal 3 3 2 3 4 2 4 3 2" xfId="27915" xr:uid="{00000000-0005-0000-0000-000027690000}"/>
    <cellStyle name="Normal 3 3 2 3 4 2 4 4" xfId="27916" xr:uid="{00000000-0005-0000-0000-000028690000}"/>
    <cellStyle name="Normal 3 3 2 3 4 2 5" xfId="27917" xr:uid="{00000000-0005-0000-0000-000029690000}"/>
    <cellStyle name="Normal 3 3 2 3 4 2 5 2" xfId="27918" xr:uid="{00000000-0005-0000-0000-00002A690000}"/>
    <cellStyle name="Normal 3 3 2 3 4 2 5 2 2" xfId="27919" xr:uid="{00000000-0005-0000-0000-00002B690000}"/>
    <cellStyle name="Normal 3 3 2 3 4 2 5 2 2 2" xfId="27920" xr:uid="{00000000-0005-0000-0000-00002C690000}"/>
    <cellStyle name="Normal 3 3 2 3 4 2 5 2 3" xfId="27921" xr:uid="{00000000-0005-0000-0000-00002D690000}"/>
    <cellStyle name="Normal 3 3 2 3 4 2 5 3" xfId="27922" xr:uid="{00000000-0005-0000-0000-00002E690000}"/>
    <cellStyle name="Normal 3 3 2 3 4 2 5 3 2" xfId="27923" xr:uid="{00000000-0005-0000-0000-00002F690000}"/>
    <cellStyle name="Normal 3 3 2 3 4 2 5 4" xfId="27924" xr:uid="{00000000-0005-0000-0000-000030690000}"/>
    <cellStyle name="Normal 3 3 2 3 4 2 6" xfId="27925" xr:uid="{00000000-0005-0000-0000-000031690000}"/>
    <cellStyle name="Normal 3 3 2 3 4 2 6 2" xfId="27926" xr:uid="{00000000-0005-0000-0000-000032690000}"/>
    <cellStyle name="Normal 3 3 2 3 4 2 6 2 2" xfId="27927" xr:uid="{00000000-0005-0000-0000-000033690000}"/>
    <cellStyle name="Normal 3 3 2 3 4 2 6 3" xfId="27928" xr:uid="{00000000-0005-0000-0000-000034690000}"/>
    <cellStyle name="Normal 3 3 2 3 4 2 7" xfId="27929" xr:uid="{00000000-0005-0000-0000-000035690000}"/>
    <cellStyle name="Normal 3 3 2 3 4 2 7 2" xfId="27930" xr:uid="{00000000-0005-0000-0000-000036690000}"/>
    <cellStyle name="Normal 3 3 2 3 4 2 8" xfId="27931" xr:uid="{00000000-0005-0000-0000-000037690000}"/>
    <cellStyle name="Normal 3 3 2 3 4 2 8 2" xfId="27932" xr:uid="{00000000-0005-0000-0000-000038690000}"/>
    <cellStyle name="Normal 3 3 2 3 4 2 9" xfId="27933" xr:uid="{00000000-0005-0000-0000-000039690000}"/>
    <cellStyle name="Normal 3 3 2 3 4 3" xfId="27934" xr:uid="{00000000-0005-0000-0000-00003A690000}"/>
    <cellStyle name="Normal 3 3 2 3 4 3 2" xfId="27935" xr:uid="{00000000-0005-0000-0000-00003B690000}"/>
    <cellStyle name="Normal 3 3 2 3 4 3 2 2" xfId="27936" xr:uid="{00000000-0005-0000-0000-00003C690000}"/>
    <cellStyle name="Normal 3 3 2 3 4 3 2 2 2" xfId="27937" xr:uid="{00000000-0005-0000-0000-00003D690000}"/>
    <cellStyle name="Normal 3 3 2 3 4 3 2 2 2 2" xfId="27938" xr:uid="{00000000-0005-0000-0000-00003E690000}"/>
    <cellStyle name="Normal 3 3 2 3 4 3 2 2 2 2 2" xfId="27939" xr:uid="{00000000-0005-0000-0000-00003F690000}"/>
    <cellStyle name="Normal 3 3 2 3 4 3 2 2 2 3" xfId="27940" xr:uid="{00000000-0005-0000-0000-000040690000}"/>
    <cellStyle name="Normal 3 3 2 3 4 3 2 2 3" xfId="27941" xr:uid="{00000000-0005-0000-0000-000041690000}"/>
    <cellStyle name="Normal 3 3 2 3 4 3 2 2 3 2" xfId="27942" xr:uid="{00000000-0005-0000-0000-000042690000}"/>
    <cellStyle name="Normal 3 3 2 3 4 3 2 2 4" xfId="27943" xr:uid="{00000000-0005-0000-0000-000043690000}"/>
    <cellStyle name="Normal 3 3 2 3 4 3 2 3" xfId="27944" xr:uid="{00000000-0005-0000-0000-000044690000}"/>
    <cellStyle name="Normal 3 3 2 3 4 3 2 3 2" xfId="27945" xr:uid="{00000000-0005-0000-0000-000045690000}"/>
    <cellStyle name="Normal 3 3 2 3 4 3 2 3 2 2" xfId="27946" xr:uid="{00000000-0005-0000-0000-000046690000}"/>
    <cellStyle name="Normal 3 3 2 3 4 3 2 3 3" xfId="27947" xr:uid="{00000000-0005-0000-0000-000047690000}"/>
    <cellStyle name="Normal 3 3 2 3 4 3 2 4" xfId="27948" xr:uid="{00000000-0005-0000-0000-000048690000}"/>
    <cellStyle name="Normal 3 3 2 3 4 3 2 4 2" xfId="27949" xr:uid="{00000000-0005-0000-0000-000049690000}"/>
    <cellStyle name="Normal 3 3 2 3 4 3 2 5" xfId="27950" xr:uid="{00000000-0005-0000-0000-00004A690000}"/>
    <cellStyle name="Normal 3 3 2 3 4 3 3" xfId="27951" xr:uid="{00000000-0005-0000-0000-00004B690000}"/>
    <cellStyle name="Normal 3 3 2 3 4 3 3 2" xfId="27952" xr:uid="{00000000-0005-0000-0000-00004C690000}"/>
    <cellStyle name="Normal 3 3 2 3 4 3 3 2 2" xfId="27953" xr:uid="{00000000-0005-0000-0000-00004D690000}"/>
    <cellStyle name="Normal 3 3 2 3 4 3 3 2 2 2" xfId="27954" xr:uid="{00000000-0005-0000-0000-00004E690000}"/>
    <cellStyle name="Normal 3 3 2 3 4 3 3 2 3" xfId="27955" xr:uid="{00000000-0005-0000-0000-00004F690000}"/>
    <cellStyle name="Normal 3 3 2 3 4 3 3 3" xfId="27956" xr:uid="{00000000-0005-0000-0000-000050690000}"/>
    <cellStyle name="Normal 3 3 2 3 4 3 3 3 2" xfId="27957" xr:uid="{00000000-0005-0000-0000-000051690000}"/>
    <cellStyle name="Normal 3 3 2 3 4 3 3 4" xfId="27958" xr:uid="{00000000-0005-0000-0000-000052690000}"/>
    <cellStyle name="Normal 3 3 2 3 4 3 4" xfId="27959" xr:uid="{00000000-0005-0000-0000-000053690000}"/>
    <cellStyle name="Normal 3 3 2 3 4 3 4 2" xfId="27960" xr:uid="{00000000-0005-0000-0000-000054690000}"/>
    <cellStyle name="Normal 3 3 2 3 4 3 4 2 2" xfId="27961" xr:uid="{00000000-0005-0000-0000-000055690000}"/>
    <cellStyle name="Normal 3 3 2 3 4 3 4 2 2 2" xfId="27962" xr:uid="{00000000-0005-0000-0000-000056690000}"/>
    <cellStyle name="Normal 3 3 2 3 4 3 4 2 3" xfId="27963" xr:uid="{00000000-0005-0000-0000-000057690000}"/>
    <cellStyle name="Normal 3 3 2 3 4 3 4 3" xfId="27964" xr:uid="{00000000-0005-0000-0000-000058690000}"/>
    <cellStyle name="Normal 3 3 2 3 4 3 4 3 2" xfId="27965" xr:uid="{00000000-0005-0000-0000-000059690000}"/>
    <cellStyle name="Normal 3 3 2 3 4 3 4 4" xfId="27966" xr:uid="{00000000-0005-0000-0000-00005A690000}"/>
    <cellStyle name="Normal 3 3 2 3 4 3 5" xfId="27967" xr:uid="{00000000-0005-0000-0000-00005B690000}"/>
    <cellStyle name="Normal 3 3 2 3 4 3 5 2" xfId="27968" xr:uid="{00000000-0005-0000-0000-00005C690000}"/>
    <cellStyle name="Normal 3 3 2 3 4 3 5 2 2" xfId="27969" xr:uid="{00000000-0005-0000-0000-00005D690000}"/>
    <cellStyle name="Normal 3 3 2 3 4 3 5 3" xfId="27970" xr:uid="{00000000-0005-0000-0000-00005E690000}"/>
    <cellStyle name="Normal 3 3 2 3 4 3 6" xfId="27971" xr:uid="{00000000-0005-0000-0000-00005F690000}"/>
    <cellStyle name="Normal 3 3 2 3 4 3 6 2" xfId="27972" xr:uid="{00000000-0005-0000-0000-000060690000}"/>
    <cellStyle name="Normal 3 3 2 3 4 3 7" xfId="27973" xr:uid="{00000000-0005-0000-0000-000061690000}"/>
    <cellStyle name="Normal 3 3 2 3 4 3 7 2" xfId="27974" xr:uid="{00000000-0005-0000-0000-000062690000}"/>
    <cellStyle name="Normal 3 3 2 3 4 3 8" xfId="27975" xr:uid="{00000000-0005-0000-0000-000063690000}"/>
    <cellStyle name="Normal 3 3 2 3 4 4" xfId="27976" xr:uid="{00000000-0005-0000-0000-000064690000}"/>
    <cellStyle name="Normal 3 3 2 3 4 4 2" xfId="27977" xr:uid="{00000000-0005-0000-0000-000065690000}"/>
    <cellStyle name="Normal 3 3 2 3 4 4 2 2" xfId="27978" xr:uid="{00000000-0005-0000-0000-000066690000}"/>
    <cellStyle name="Normal 3 3 2 3 4 4 2 2 2" xfId="27979" xr:uid="{00000000-0005-0000-0000-000067690000}"/>
    <cellStyle name="Normal 3 3 2 3 4 4 2 2 2 2" xfId="27980" xr:uid="{00000000-0005-0000-0000-000068690000}"/>
    <cellStyle name="Normal 3 3 2 3 4 4 2 2 3" xfId="27981" xr:uid="{00000000-0005-0000-0000-000069690000}"/>
    <cellStyle name="Normal 3 3 2 3 4 4 2 3" xfId="27982" xr:uid="{00000000-0005-0000-0000-00006A690000}"/>
    <cellStyle name="Normal 3 3 2 3 4 4 2 3 2" xfId="27983" xr:uid="{00000000-0005-0000-0000-00006B690000}"/>
    <cellStyle name="Normal 3 3 2 3 4 4 2 4" xfId="27984" xr:uid="{00000000-0005-0000-0000-00006C690000}"/>
    <cellStyle name="Normal 3 3 2 3 4 4 3" xfId="27985" xr:uid="{00000000-0005-0000-0000-00006D690000}"/>
    <cellStyle name="Normal 3 3 2 3 4 4 3 2" xfId="27986" xr:uid="{00000000-0005-0000-0000-00006E690000}"/>
    <cellStyle name="Normal 3 3 2 3 4 4 3 2 2" xfId="27987" xr:uid="{00000000-0005-0000-0000-00006F690000}"/>
    <cellStyle name="Normal 3 3 2 3 4 4 3 3" xfId="27988" xr:uid="{00000000-0005-0000-0000-000070690000}"/>
    <cellStyle name="Normal 3 3 2 3 4 4 4" xfId="27989" xr:uid="{00000000-0005-0000-0000-000071690000}"/>
    <cellStyle name="Normal 3 3 2 3 4 4 4 2" xfId="27990" xr:uid="{00000000-0005-0000-0000-000072690000}"/>
    <cellStyle name="Normal 3 3 2 3 4 4 5" xfId="27991" xr:uid="{00000000-0005-0000-0000-000073690000}"/>
    <cellStyle name="Normal 3 3 2 3 4 5" xfId="27992" xr:uid="{00000000-0005-0000-0000-000074690000}"/>
    <cellStyle name="Normal 3 3 2 3 4 5 2" xfId="27993" xr:uid="{00000000-0005-0000-0000-000075690000}"/>
    <cellStyle name="Normal 3 3 2 3 4 5 2 2" xfId="27994" xr:uid="{00000000-0005-0000-0000-000076690000}"/>
    <cellStyle name="Normal 3 3 2 3 4 5 2 2 2" xfId="27995" xr:uid="{00000000-0005-0000-0000-000077690000}"/>
    <cellStyle name="Normal 3 3 2 3 4 5 2 3" xfId="27996" xr:uid="{00000000-0005-0000-0000-000078690000}"/>
    <cellStyle name="Normal 3 3 2 3 4 5 3" xfId="27997" xr:uid="{00000000-0005-0000-0000-000079690000}"/>
    <cellStyle name="Normal 3 3 2 3 4 5 3 2" xfId="27998" xr:uid="{00000000-0005-0000-0000-00007A690000}"/>
    <cellStyle name="Normal 3 3 2 3 4 5 4" xfId="27999" xr:uid="{00000000-0005-0000-0000-00007B690000}"/>
    <cellStyle name="Normal 3 3 2 3 4 6" xfId="28000" xr:uid="{00000000-0005-0000-0000-00007C690000}"/>
    <cellStyle name="Normal 3 3 2 3 4 6 2" xfId="28001" xr:uid="{00000000-0005-0000-0000-00007D690000}"/>
    <cellStyle name="Normal 3 3 2 3 4 6 2 2" xfId="28002" xr:uid="{00000000-0005-0000-0000-00007E690000}"/>
    <cellStyle name="Normal 3 3 2 3 4 6 2 2 2" xfId="28003" xr:uid="{00000000-0005-0000-0000-00007F690000}"/>
    <cellStyle name="Normal 3 3 2 3 4 6 2 3" xfId="28004" xr:uid="{00000000-0005-0000-0000-000080690000}"/>
    <cellStyle name="Normal 3 3 2 3 4 6 3" xfId="28005" xr:uid="{00000000-0005-0000-0000-000081690000}"/>
    <cellStyle name="Normal 3 3 2 3 4 6 3 2" xfId="28006" xr:uid="{00000000-0005-0000-0000-000082690000}"/>
    <cellStyle name="Normal 3 3 2 3 4 6 4" xfId="28007" xr:uid="{00000000-0005-0000-0000-000083690000}"/>
    <cellStyle name="Normal 3 3 2 3 4 7" xfId="28008" xr:uid="{00000000-0005-0000-0000-000084690000}"/>
    <cellStyle name="Normal 3 3 2 3 4 7 2" xfId="28009" xr:uid="{00000000-0005-0000-0000-000085690000}"/>
    <cellStyle name="Normal 3 3 2 3 4 7 2 2" xfId="28010" xr:uid="{00000000-0005-0000-0000-000086690000}"/>
    <cellStyle name="Normal 3 3 2 3 4 7 3" xfId="28011" xr:uid="{00000000-0005-0000-0000-000087690000}"/>
    <cellStyle name="Normal 3 3 2 3 4 8" xfId="28012" xr:uid="{00000000-0005-0000-0000-000088690000}"/>
    <cellStyle name="Normal 3 3 2 3 4 8 2" xfId="28013" xr:uid="{00000000-0005-0000-0000-000089690000}"/>
    <cellStyle name="Normal 3 3 2 3 4 9" xfId="28014" xr:uid="{00000000-0005-0000-0000-00008A690000}"/>
    <cellStyle name="Normal 3 3 2 3 4 9 2" xfId="28015" xr:uid="{00000000-0005-0000-0000-00008B690000}"/>
    <cellStyle name="Normal 3 3 2 3 5" xfId="28016" xr:uid="{00000000-0005-0000-0000-00008C690000}"/>
    <cellStyle name="Normal 3 3 2 3 5 2" xfId="28017" xr:uid="{00000000-0005-0000-0000-00008D690000}"/>
    <cellStyle name="Normal 3 3 2 3 5 2 2" xfId="28018" xr:uid="{00000000-0005-0000-0000-00008E690000}"/>
    <cellStyle name="Normal 3 3 2 3 5 2 2 2" xfId="28019" xr:uid="{00000000-0005-0000-0000-00008F690000}"/>
    <cellStyle name="Normal 3 3 2 3 5 2 2 2 2" xfId="28020" xr:uid="{00000000-0005-0000-0000-000090690000}"/>
    <cellStyle name="Normal 3 3 2 3 5 2 2 2 2 2" xfId="28021" xr:uid="{00000000-0005-0000-0000-000091690000}"/>
    <cellStyle name="Normal 3 3 2 3 5 2 2 2 2 2 2" xfId="28022" xr:uid="{00000000-0005-0000-0000-000092690000}"/>
    <cellStyle name="Normal 3 3 2 3 5 2 2 2 2 3" xfId="28023" xr:uid="{00000000-0005-0000-0000-000093690000}"/>
    <cellStyle name="Normal 3 3 2 3 5 2 2 2 3" xfId="28024" xr:uid="{00000000-0005-0000-0000-000094690000}"/>
    <cellStyle name="Normal 3 3 2 3 5 2 2 2 3 2" xfId="28025" xr:uid="{00000000-0005-0000-0000-000095690000}"/>
    <cellStyle name="Normal 3 3 2 3 5 2 2 2 4" xfId="28026" xr:uid="{00000000-0005-0000-0000-000096690000}"/>
    <cellStyle name="Normal 3 3 2 3 5 2 2 3" xfId="28027" xr:uid="{00000000-0005-0000-0000-000097690000}"/>
    <cellStyle name="Normal 3 3 2 3 5 2 2 3 2" xfId="28028" xr:uid="{00000000-0005-0000-0000-000098690000}"/>
    <cellStyle name="Normal 3 3 2 3 5 2 2 3 2 2" xfId="28029" xr:uid="{00000000-0005-0000-0000-000099690000}"/>
    <cellStyle name="Normal 3 3 2 3 5 2 2 3 3" xfId="28030" xr:uid="{00000000-0005-0000-0000-00009A690000}"/>
    <cellStyle name="Normal 3 3 2 3 5 2 2 4" xfId="28031" xr:uid="{00000000-0005-0000-0000-00009B690000}"/>
    <cellStyle name="Normal 3 3 2 3 5 2 2 4 2" xfId="28032" xr:uid="{00000000-0005-0000-0000-00009C690000}"/>
    <cellStyle name="Normal 3 3 2 3 5 2 2 5" xfId="28033" xr:uid="{00000000-0005-0000-0000-00009D690000}"/>
    <cellStyle name="Normal 3 3 2 3 5 2 3" xfId="28034" xr:uid="{00000000-0005-0000-0000-00009E690000}"/>
    <cellStyle name="Normal 3 3 2 3 5 2 3 2" xfId="28035" xr:uid="{00000000-0005-0000-0000-00009F690000}"/>
    <cellStyle name="Normal 3 3 2 3 5 2 3 2 2" xfId="28036" xr:uid="{00000000-0005-0000-0000-0000A0690000}"/>
    <cellStyle name="Normal 3 3 2 3 5 2 3 2 2 2" xfId="28037" xr:uid="{00000000-0005-0000-0000-0000A1690000}"/>
    <cellStyle name="Normal 3 3 2 3 5 2 3 2 3" xfId="28038" xr:uid="{00000000-0005-0000-0000-0000A2690000}"/>
    <cellStyle name="Normal 3 3 2 3 5 2 3 3" xfId="28039" xr:uid="{00000000-0005-0000-0000-0000A3690000}"/>
    <cellStyle name="Normal 3 3 2 3 5 2 3 3 2" xfId="28040" xr:uid="{00000000-0005-0000-0000-0000A4690000}"/>
    <cellStyle name="Normal 3 3 2 3 5 2 3 4" xfId="28041" xr:uid="{00000000-0005-0000-0000-0000A5690000}"/>
    <cellStyle name="Normal 3 3 2 3 5 2 4" xfId="28042" xr:uid="{00000000-0005-0000-0000-0000A6690000}"/>
    <cellStyle name="Normal 3 3 2 3 5 2 4 2" xfId="28043" xr:uid="{00000000-0005-0000-0000-0000A7690000}"/>
    <cellStyle name="Normal 3 3 2 3 5 2 4 2 2" xfId="28044" xr:uid="{00000000-0005-0000-0000-0000A8690000}"/>
    <cellStyle name="Normal 3 3 2 3 5 2 4 2 2 2" xfId="28045" xr:uid="{00000000-0005-0000-0000-0000A9690000}"/>
    <cellStyle name="Normal 3 3 2 3 5 2 4 2 3" xfId="28046" xr:uid="{00000000-0005-0000-0000-0000AA690000}"/>
    <cellStyle name="Normal 3 3 2 3 5 2 4 3" xfId="28047" xr:uid="{00000000-0005-0000-0000-0000AB690000}"/>
    <cellStyle name="Normal 3 3 2 3 5 2 4 3 2" xfId="28048" xr:uid="{00000000-0005-0000-0000-0000AC690000}"/>
    <cellStyle name="Normal 3 3 2 3 5 2 4 4" xfId="28049" xr:uid="{00000000-0005-0000-0000-0000AD690000}"/>
    <cellStyle name="Normal 3 3 2 3 5 2 5" xfId="28050" xr:uid="{00000000-0005-0000-0000-0000AE690000}"/>
    <cellStyle name="Normal 3 3 2 3 5 2 5 2" xfId="28051" xr:uid="{00000000-0005-0000-0000-0000AF690000}"/>
    <cellStyle name="Normal 3 3 2 3 5 2 5 2 2" xfId="28052" xr:uid="{00000000-0005-0000-0000-0000B0690000}"/>
    <cellStyle name="Normal 3 3 2 3 5 2 5 3" xfId="28053" xr:uid="{00000000-0005-0000-0000-0000B1690000}"/>
    <cellStyle name="Normal 3 3 2 3 5 2 6" xfId="28054" xr:uid="{00000000-0005-0000-0000-0000B2690000}"/>
    <cellStyle name="Normal 3 3 2 3 5 2 6 2" xfId="28055" xr:uid="{00000000-0005-0000-0000-0000B3690000}"/>
    <cellStyle name="Normal 3 3 2 3 5 2 7" xfId="28056" xr:uid="{00000000-0005-0000-0000-0000B4690000}"/>
    <cellStyle name="Normal 3 3 2 3 5 2 7 2" xfId="28057" xr:uid="{00000000-0005-0000-0000-0000B5690000}"/>
    <cellStyle name="Normal 3 3 2 3 5 2 8" xfId="28058" xr:uid="{00000000-0005-0000-0000-0000B6690000}"/>
    <cellStyle name="Normal 3 3 2 3 5 3" xfId="28059" xr:uid="{00000000-0005-0000-0000-0000B7690000}"/>
    <cellStyle name="Normal 3 3 2 3 5 3 2" xfId="28060" xr:uid="{00000000-0005-0000-0000-0000B8690000}"/>
    <cellStyle name="Normal 3 3 2 3 5 3 2 2" xfId="28061" xr:uid="{00000000-0005-0000-0000-0000B9690000}"/>
    <cellStyle name="Normal 3 3 2 3 5 3 2 2 2" xfId="28062" xr:uid="{00000000-0005-0000-0000-0000BA690000}"/>
    <cellStyle name="Normal 3 3 2 3 5 3 2 2 2 2" xfId="28063" xr:uid="{00000000-0005-0000-0000-0000BB690000}"/>
    <cellStyle name="Normal 3 3 2 3 5 3 2 2 3" xfId="28064" xr:uid="{00000000-0005-0000-0000-0000BC690000}"/>
    <cellStyle name="Normal 3 3 2 3 5 3 2 3" xfId="28065" xr:uid="{00000000-0005-0000-0000-0000BD690000}"/>
    <cellStyle name="Normal 3 3 2 3 5 3 2 3 2" xfId="28066" xr:uid="{00000000-0005-0000-0000-0000BE690000}"/>
    <cellStyle name="Normal 3 3 2 3 5 3 2 4" xfId="28067" xr:uid="{00000000-0005-0000-0000-0000BF690000}"/>
    <cellStyle name="Normal 3 3 2 3 5 3 3" xfId="28068" xr:uid="{00000000-0005-0000-0000-0000C0690000}"/>
    <cellStyle name="Normal 3 3 2 3 5 3 3 2" xfId="28069" xr:uid="{00000000-0005-0000-0000-0000C1690000}"/>
    <cellStyle name="Normal 3 3 2 3 5 3 3 2 2" xfId="28070" xr:uid="{00000000-0005-0000-0000-0000C2690000}"/>
    <cellStyle name="Normal 3 3 2 3 5 3 3 3" xfId="28071" xr:uid="{00000000-0005-0000-0000-0000C3690000}"/>
    <cellStyle name="Normal 3 3 2 3 5 3 4" xfId="28072" xr:uid="{00000000-0005-0000-0000-0000C4690000}"/>
    <cellStyle name="Normal 3 3 2 3 5 3 4 2" xfId="28073" xr:uid="{00000000-0005-0000-0000-0000C5690000}"/>
    <cellStyle name="Normal 3 3 2 3 5 3 5" xfId="28074" xr:uid="{00000000-0005-0000-0000-0000C6690000}"/>
    <cellStyle name="Normal 3 3 2 3 5 4" xfId="28075" xr:uid="{00000000-0005-0000-0000-0000C7690000}"/>
    <cellStyle name="Normal 3 3 2 3 5 4 2" xfId="28076" xr:uid="{00000000-0005-0000-0000-0000C8690000}"/>
    <cellStyle name="Normal 3 3 2 3 5 4 2 2" xfId="28077" xr:uid="{00000000-0005-0000-0000-0000C9690000}"/>
    <cellStyle name="Normal 3 3 2 3 5 4 2 2 2" xfId="28078" xr:uid="{00000000-0005-0000-0000-0000CA690000}"/>
    <cellStyle name="Normal 3 3 2 3 5 4 2 3" xfId="28079" xr:uid="{00000000-0005-0000-0000-0000CB690000}"/>
    <cellStyle name="Normal 3 3 2 3 5 4 3" xfId="28080" xr:uid="{00000000-0005-0000-0000-0000CC690000}"/>
    <cellStyle name="Normal 3 3 2 3 5 4 3 2" xfId="28081" xr:uid="{00000000-0005-0000-0000-0000CD690000}"/>
    <cellStyle name="Normal 3 3 2 3 5 4 4" xfId="28082" xr:uid="{00000000-0005-0000-0000-0000CE690000}"/>
    <cellStyle name="Normal 3 3 2 3 5 5" xfId="28083" xr:uid="{00000000-0005-0000-0000-0000CF690000}"/>
    <cellStyle name="Normal 3 3 2 3 5 5 2" xfId="28084" xr:uid="{00000000-0005-0000-0000-0000D0690000}"/>
    <cellStyle name="Normal 3 3 2 3 5 5 2 2" xfId="28085" xr:uid="{00000000-0005-0000-0000-0000D1690000}"/>
    <cellStyle name="Normal 3 3 2 3 5 5 2 2 2" xfId="28086" xr:uid="{00000000-0005-0000-0000-0000D2690000}"/>
    <cellStyle name="Normal 3 3 2 3 5 5 2 3" xfId="28087" xr:uid="{00000000-0005-0000-0000-0000D3690000}"/>
    <cellStyle name="Normal 3 3 2 3 5 5 3" xfId="28088" xr:uid="{00000000-0005-0000-0000-0000D4690000}"/>
    <cellStyle name="Normal 3 3 2 3 5 5 3 2" xfId="28089" xr:uid="{00000000-0005-0000-0000-0000D5690000}"/>
    <cellStyle name="Normal 3 3 2 3 5 5 4" xfId="28090" xr:uid="{00000000-0005-0000-0000-0000D6690000}"/>
    <cellStyle name="Normal 3 3 2 3 5 6" xfId="28091" xr:uid="{00000000-0005-0000-0000-0000D7690000}"/>
    <cellStyle name="Normal 3 3 2 3 5 6 2" xfId="28092" xr:uid="{00000000-0005-0000-0000-0000D8690000}"/>
    <cellStyle name="Normal 3 3 2 3 5 6 2 2" xfId="28093" xr:uid="{00000000-0005-0000-0000-0000D9690000}"/>
    <cellStyle name="Normal 3 3 2 3 5 6 3" xfId="28094" xr:uid="{00000000-0005-0000-0000-0000DA690000}"/>
    <cellStyle name="Normal 3 3 2 3 5 7" xfId="28095" xr:uid="{00000000-0005-0000-0000-0000DB690000}"/>
    <cellStyle name="Normal 3 3 2 3 5 7 2" xfId="28096" xr:uid="{00000000-0005-0000-0000-0000DC690000}"/>
    <cellStyle name="Normal 3 3 2 3 5 8" xfId="28097" xr:uid="{00000000-0005-0000-0000-0000DD690000}"/>
    <cellStyle name="Normal 3 3 2 3 5 8 2" xfId="28098" xr:uid="{00000000-0005-0000-0000-0000DE690000}"/>
    <cellStyle name="Normal 3 3 2 3 5 9" xfId="28099" xr:uid="{00000000-0005-0000-0000-0000DF690000}"/>
    <cellStyle name="Normal 3 3 2 3 6" xfId="28100" xr:uid="{00000000-0005-0000-0000-0000E0690000}"/>
    <cellStyle name="Normal 3 3 2 3 6 2" xfId="28101" xr:uid="{00000000-0005-0000-0000-0000E1690000}"/>
    <cellStyle name="Normal 3 3 2 3 6 2 2" xfId="28102" xr:uid="{00000000-0005-0000-0000-0000E2690000}"/>
    <cellStyle name="Normal 3 3 2 3 6 2 2 2" xfId="28103" xr:uid="{00000000-0005-0000-0000-0000E3690000}"/>
    <cellStyle name="Normal 3 3 2 3 6 2 2 2 2" xfId="28104" xr:uid="{00000000-0005-0000-0000-0000E4690000}"/>
    <cellStyle name="Normal 3 3 2 3 6 2 2 2 2 2" xfId="28105" xr:uid="{00000000-0005-0000-0000-0000E5690000}"/>
    <cellStyle name="Normal 3 3 2 3 6 2 2 2 3" xfId="28106" xr:uid="{00000000-0005-0000-0000-0000E6690000}"/>
    <cellStyle name="Normal 3 3 2 3 6 2 2 3" xfId="28107" xr:uid="{00000000-0005-0000-0000-0000E7690000}"/>
    <cellStyle name="Normal 3 3 2 3 6 2 2 3 2" xfId="28108" xr:uid="{00000000-0005-0000-0000-0000E8690000}"/>
    <cellStyle name="Normal 3 3 2 3 6 2 2 4" xfId="28109" xr:uid="{00000000-0005-0000-0000-0000E9690000}"/>
    <cellStyle name="Normal 3 3 2 3 6 2 3" xfId="28110" xr:uid="{00000000-0005-0000-0000-0000EA690000}"/>
    <cellStyle name="Normal 3 3 2 3 6 2 3 2" xfId="28111" xr:uid="{00000000-0005-0000-0000-0000EB690000}"/>
    <cellStyle name="Normal 3 3 2 3 6 2 3 2 2" xfId="28112" xr:uid="{00000000-0005-0000-0000-0000EC690000}"/>
    <cellStyle name="Normal 3 3 2 3 6 2 3 3" xfId="28113" xr:uid="{00000000-0005-0000-0000-0000ED690000}"/>
    <cellStyle name="Normal 3 3 2 3 6 2 4" xfId="28114" xr:uid="{00000000-0005-0000-0000-0000EE690000}"/>
    <cellStyle name="Normal 3 3 2 3 6 2 4 2" xfId="28115" xr:uid="{00000000-0005-0000-0000-0000EF690000}"/>
    <cellStyle name="Normal 3 3 2 3 6 2 5" xfId="28116" xr:uid="{00000000-0005-0000-0000-0000F0690000}"/>
    <cellStyle name="Normal 3 3 2 3 6 3" xfId="28117" xr:uid="{00000000-0005-0000-0000-0000F1690000}"/>
    <cellStyle name="Normal 3 3 2 3 6 3 2" xfId="28118" xr:uid="{00000000-0005-0000-0000-0000F2690000}"/>
    <cellStyle name="Normal 3 3 2 3 6 3 2 2" xfId="28119" xr:uid="{00000000-0005-0000-0000-0000F3690000}"/>
    <cellStyle name="Normal 3 3 2 3 6 3 2 2 2" xfId="28120" xr:uid="{00000000-0005-0000-0000-0000F4690000}"/>
    <cellStyle name="Normal 3 3 2 3 6 3 2 3" xfId="28121" xr:uid="{00000000-0005-0000-0000-0000F5690000}"/>
    <cellStyle name="Normal 3 3 2 3 6 3 3" xfId="28122" xr:uid="{00000000-0005-0000-0000-0000F6690000}"/>
    <cellStyle name="Normal 3 3 2 3 6 3 3 2" xfId="28123" xr:uid="{00000000-0005-0000-0000-0000F7690000}"/>
    <cellStyle name="Normal 3 3 2 3 6 3 4" xfId="28124" xr:uid="{00000000-0005-0000-0000-0000F8690000}"/>
    <cellStyle name="Normal 3 3 2 3 6 4" xfId="28125" xr:uid="{00000000-0005-0000-0000-0000F9690000}"/>
    <cellStyle name="Normal 3 3 2 3 6 4 2" xfId="28126" xr:uid="{00000000-0005-0000-0000-0000FA690000}"/>
    <cellStyle name="Normal 3 3 2 3 6 4 2 2" xfId="28127" xr:uid="{00000000-0005-0000-0000-0000FB690000}"/>
    <cellStyle name="Normal 3 3 2 3 6 4 2 2 2" xfId="28128" xr:uid="{00000000-0005-0000-0000-0000FC690000}"/>
    <cellStyle name="Normal 3 3 2 3 6 4 2 3" xfId="28129" xr:uid="{00000000-0005-0000-0000-0000FD690000}"/>
    <cellStyle name="Normal 3 3 2 3 6 4 3" xfId="28130" xr:uid="{00000000-0005-0000-0000-0000FE690000}"/>
    <cellStyle name="Normal 3 3 2 3 6 4 3 2" xfId="28131" xr:uid="{00000000-0005-0000-0000-0000FF690000}"/>
    <cellStyle name="Normal 3 3 2 3 6 4 4" xfId="28132" xr:uid="{00000000-0005-0000-0000-0000006A0000}"/>
    <cellStyle name="Normal 3 3 2 3 6 5" xfId="28133" xr:uid="{00000000-0005-0000-0000-0000016A0000}"/>
    <cellStyle name="Normal 3 3 2 3 6 5 2" xfId="28134" xr:uid="{00000000-0005-0000-0000-0000026A0000}"/>
    <cellStyle name="Normal 3 3 2 3 6 5 2 2" xfId="28135" xr:uid="{00000000-0005-0000-0000-0000036A0000}"/>
    <cellStyle name="Normal 3 3 2 3 6 5 3" xfId="28136" xr:uid="{00000000-0005-0000-0000-0000046A0000}"/>
    <cellStyle name="Normal 3 3 2 3 6 6" xfId="28137" xr:uid="{00000000-0005-0000-0000-0000056A0000}"/>
    <cellStyle name="Normal 3 3 2 3 6 6 2" xfId="28138" xr:uid="{00000000-0005-0000-0000-0000066A0000}"/>
    <cellStyle name="Normal 3 3 2 3 6 7" xfId="28139" xr:uid="{00000000-0005-0000-0000-0000076A0000}"/>
    <cellStyle name="Normal 3 3 2 3 6 7 2" xfId="28140" xr:uid="{00000000-0005-0000-0000-0000086A0000}"/>
    <cellStyle name="Normal 3 3 2 3 6 8" xfId="28141" xr:uid="{00000000-0005-0000-0000-0000096A0000}"/>
    <cellStyle name="Normal 3 3 2 3 7" xfId="28142" xr:uid="{00000000-0005-0000-0000-00000A6A0000}"/>
    <cellStyle name="Normal 3 3 2 3 7 2" xfId="28143" xr:uid="{00000000-0005-0000-0000-00000B6A0000}"/>
    <cellStyle name="Normal 3 3 2 3 7 2 2" xfId="28144" xr:uid="{00000000-0005-0000-0000-00000C6A0000}"/>
    <cellStyle name="Normal 3 3 2 3 7 2 2 2" xfId="28145" xr:uid="{00000000-0005-0000-0000-00000D6A0000}"/>
    <cellStyle name="Normal 3 3 2 3 7 2 2 2 2" xfId="28146" xr:uid="{00000000-0005-0000-0000-00000E6A0000}"/>
    <cellStyle name="Normal 3 3 2 3 7 2 2 2 2 2" xfId="28147" xr:uid="{00000000-0005-0000-0000-00000F6A0000}"/>
    <cellStyle name="Normal 3 3 2 3 7 2 2 2 3" xfId="28148" xr:uid="{00000000-0005-0000-0000-0000106A0000}"/>
    <cellStyle name="Normal 3 3 2 3 7 2 2 3" xfId="28149" xr:uid="{00000000-0005-0000-0000-0000116A0000}"/>
    <cellStyle name="Normal 3 3 2 3 7 2 2 3 2" xfId="28150" xr:uid="{00000000-0005-0000-0000-0000126A0000}"/>
    <cellStyle name="Normal 3 3 2 3 7 2 2 4" xfId="28151" xr:uid="{00000000-0005-0000-0000-0000136A0000}"/>
    <cellStyle name="Normal 3 3 2 3 7 2 3" xfId="28152" xr:uid="{00000000-0005-0000-0000-0000146A0000}"/>
    <cellStyle name="Normal 3 3 2 3 7 2 3 2" xfId="28153" xr:uid="{00000000-0005-0000-0000-0000156A0000}"/>
    <cellStyle name="Normal 3 3 2 3 7 2 3 2 2" xfId="28154" xr:uid="{00000000-0005-0000-0000-0000166A0000}"/>
    <cellStyle name="Normal 3 3 2 3 7 2 3 3" xfId="28155" xr:uid="{00000000-0005-0000-0000-0000176A0000}"/>
    <cellStyle name="Normal 3 3 2 3 7 2 4" xfId="28156" xr:uid="{00000000-0005-0000-0000-0000186A0000}"/>
    <cellStyle name="Normal 3 3 2 3 7 2 4 2" xfId="28157" xr:uid="{00000000-0005-0000-0000-0000196A0000}"/>
    <cellStyle name="Normal 3 3 2 3 7 2 5" xfId="28158" xr:uid="{00000000-0005-0000-0000-00001A6A0000}"/>
    <cellStyle name="Normal 3 3 2 3 7 3" xfId="28159" xr:uid="{00000000-0005-0000-0000-00001B6A0000}"/>
    <cellStyle name="Normal 3 3 2 3 7 3 2" xfId="28160" xr:uid="{00000000-0005-0000-0000-00001C6A0000}"/>
    <cellStyle name="Normal 3 3 2 3 7 3 2 2" xfId="28161" xr:uid="{00000000-0005-0000-0000-00001D6A0000}"/>
    <cellStyle name="Normal 3 3 2 3 7 3 2 2 2" xfId="28162" xr:uid="{00000000-0005-0000-0000-00001E6A0000}"/>
    <cellStyle name="Normal 3 3 2 3 7 3 2 3" xfId="28163" xr:uid="{00000000-0005-0000-0000-00001F6A0000}"/>
    <cellStyle name="Normal 3 3 2 3 7 3 3" xfId="28164" xr:uid="{00000000-0005-0000-0000-0000206A0000}"/>
    <cellStyle name="Normal 3 3 2 3 7 3 3 2" xfId="28165" xr:uid="{00000000-0005-0000-0000-0000216A0000}"/>
    <cellStyle name="Normal 3 3 2 3 7 3 4" xfId="28166" xr:uid="{00000000-0005-0000-0000-0000226A0000}"/>
    <cellStyle name="Normal 3 3 2 3 7 4" xfId="28167" xr:uid="{00000000-0005-0000-0000-0000236A0000}"/>
    <cellStyle name="Normal 3 3 2 3 7 4 2" xfId="28168" xr:uid="{00000000-0005-0000-0000-0000246A0000}"/>
    <cellStyle name="Normal 3 3 2 3 7 4 2 2" xfId="28169" xr:uid="{00000000-0005-0000-0000-0000256A0000}"/>
    <cellStyle name="Normal 3 3 2 3 7 4 3" xfId="28170" xr:uid="{00000000-0005-0000-0000-0000266A0000}"/>
    <cellStyle name="Normal 3 3 2 3 7 5" xfId="28171" xr:uid="{00000000-0005-0000-0000-0000276A0000}"/>
    <cellStyle name="Normal 3 3 2 3 7 5 2" xfId="28172" xr:uid="{00000000-0005-0000-0000-0000286A0000}"/>
    <cellStyle name="Normal 3 3 2 3 7 6" xfId="28173" xr:uid="{00000000-0005-0000-0000-0000296A0000}"/>
    <cellStyle name="Normal 3 3 2 3 8" xfId="28174" xr:uid="{00000000-0005-0000-0000-00002A6A0000}"/>
    <cellStyle name="Normal 3 3 2 3 8 2" xfId="28175" xr:uid="{00000000-0005-0000-0000-00002B6A0000}"/>
    <cellStyle name="Normal 3 3 2 3 8 2 2" xfId="28176" xr:uid="{00000000-0005-0000-0000-00002C6A0000}"/>
    <cellStyle name="Normal 3 3 2 3 8 2 2 2" xfId="28177" xr:uid="{00000000-0005-0000-0000-00002D6A0000}"/>
    <cellStyle name="Normal 3 3 2 3 8 2 2 2 2" xfId="28178" xr:uid="{00000000-0005-0000-0000-00002E6A0000}"/>
    <cellStyle name="Normal 3 3 2 3 8 2 2 2 2 2" xfId="28179" xr:uid="{00000000-0005-0000-0000-00002F6A0000}"/>
    <cellStyle name="Normal 3 3 2 3 8 2 2 2 3" xfId="28180" xr:uid="{00000000-0005-0000-0000-0000306A0000}"/>
    <cellStyle name="Normal 3 3 2 3 8 2 2 3" xfId="28181" xr:uid="{00000000-0005-0000-0000-0000316A0000}"/>
    <cellStyle name="Normal 3 3 2 3 8 2 2 3 2" xfId="28182" xr:uid="{00000000-0005-0000-0000-0000326A0000}"/>
    <cellStyle name="Normal 3 3 2 3 8 2 2 4" xfId="28183" xr:uid="{00000000-0005-0000-0000-0000336A0000}"/>
    <cellStyle name="Normal 3 3 2 3 8 2 3" xfId="28184" xr:uid="{00000000-0005-0000-0000-0000346A0000}"/>
    <cellStyle name="Normal 3 3 2 3 8 2 3 2" xfId="28185" xr:uid="{00000000-0005-0000-0000-0000356A0000}"/>
    <cellStyle name="Normal 3 3 2 3 8 2 3 2 2" xfId="28186" xr:uid="{00000000-0005-0000-0000-0000366A0000}"/>
    <cellStyle name="Normal 3 3 2 3 8 2 3 3" xfId="28187" xr:uid="{00000000-0005-0000-0000-0000376A0000}"/>
    <cellStyle name="Normal 3 3 2 3 8 2 4" xfId="28188" xr:uid="{00000000-0005-0000-0000-0000386A0000}"/>
    <cellStyle name="Normal 3 3 2 3 8 2 4 2" xfId="28189" xr:uid="{00000000-0005-0000-0000-0000396A0000}"/>
    <cellStyle name="Normal 3 3 2 3 8 2 5" xfId="28190" xr:uid="{00000000-0005-0000-0000-00003A6A0000}"/>
    <cellStyle name="Normal 3 3 2 3 8 3" xfId="28191" xr:uid="{00000000-0005-0000-0000-00003B6A0000}"/>
    <cellStyle name="Normal 3 3 2 3 8 3 2" xfId="28192" xr:uid="{00000000-0005-0000-0000-00003C6A0000}"/>
    <cellStyle name="Normal 3 3 2 3 8 3 2 2" xfId="28193" xr:uid="{00000000-0005-0000-0000-00003D6A0000}"/>
    <cellStyle name="Normal 3 3 2 3 8 3 2 2 2" xfId="28194" xr:uid="{00000000-0005-0000-0000-00003E6A0000}"/>
    <cellStyle name="Normal 3 3 2 3 8 3 2 3" xfId="28195" xr:uid="{00000000-0005-0000-0000-00003F6A0000}"/>
    <cellStyle name="Normal 3 3 2 3 8 3 3" xfId="28196" xr:uid="{00000000-0005-0000-0000-0000406A0000}"/>
    <cellStyle name="Normal 3 3 2 3 8 3 3 2" xfId="28197" xr:uid="{00000000-0005-0000-0000-0000416A0000}"/>
    <cellStyle name="Normal 3 3 2 3 8 3 4" xfId="28198" xr:uid="{00000000-0005-0000-0000-0000426A0000}"/>
    <cellStyle name="Normal 3 3 2 3 8 4" xfId="28199" xr:uid="{00000000-0005-0000-0000-0000436A0000}"/>
    <cellStyle name="Normal 3 3 2 3 8 4 2" xfId="28200" xr:uid="{00000000-0005-0000-0000-0000446A0000}"/>
    <cellStyle name="Normal 3 3 2 3 8 4 2 2" xfId="28201" xr:uid="{00000000-0005-0000-0000-0000456A0000}"/>
    <cellStyle name="Normal 3 3 2 3 8 4 3" xfId="28202" xr:uid="{00000000-0005-0000-0000-0000466A0000}"/>
    <cellStyle name="Normal 3 3 2 3 8 5" xfId="28203" xr:uid="{00000000-0005-0000-0000-0000476A0000}"/>
    <cellStyle name="Normal 3 3 2 3 8 5 2" xfId="28204" xr:uid="{00000000-0005-0000-0000-0000486A0000}"/>
    <cellStyle name="Normal 3 3 2 3 8 6" xfId="28205" xr:uid="{00000000-0005-0000-0000-0000496A0000}"/>
    <cellStyle name="Normal 3 3 2 3 9" xfId="28206" xr:uid="{00000000-0005-0000-0000-00004A6A0000}"/>
    <cellStyle name="Normal 3 3 2 3 9 2" xfId="28207" xr:uid="{00000000-0005-0000-0000-00004B6A0000}"/>
    <cellStyle name="Normal 3 3 2 3 9 2 2" xfId="28208" xr:uid="{00000000-0005-0000-0000-00004C6A0000}"/>
    <cellStyle name="Normal 3 3 2 3 9 2 2 2" xfId="28209" xr:uid="{00000000-0005-0000-0000-00004D6A0000}"/>
    <cellStyle name="Normal 3 3 2 3 9 2 2 2 2" xfId="28210" xr:uid="{00000000-0005-0000-0000-00004E6A0000}"/>
    <cellStyle name="Normal 3 3 2 3 9 2 2 3" xfId="28211" xr:uid="{00000000-0005-0000-0000-00004F6A0000}"/>
    <cellStyle name="Normal 3 3 2 3 9 2 3" xfId="28212" xr:uid="{00000000-0005-0000-0000-0000506A0000}"/>
    <cellStyle name="Normal 3 3 2 3 9 2 3 2" xfId="28213" xr:uid="{00000000-0005-0000-0000-0000516A0000}"/>
    <cellStyle name="Normal 3 3 2 3 9 2 4" xfId="28214" xr:uid="{00000000-0005-0000-0000-0000526A0000}"/>
    <cellStyle name="Normal 3 3 2 3 9 3" xfId="28215" xr:uid="{00000000-0005-0000-0000-0000536A0000}"/>
    <cellStyle name="Normal 3 3 2 3 9 3 2" xfId="28216" xr:uid="{00000000-0005-0000-0000-0000546A0000}"/>
    <cellStyle name="Normal 3 3 2 3 9 3 2 2" xfId="28217" xr:uid="{00000000-0005-0000-0000-0000556A0000}"/>
    <cellStyle name="Normal 3 3 2 3 9 3 3" xfId="28218" xr:uid="{00000000-0005-0000-0000-0000566A0000}"/>
    <cellStyle name="Normal 3 3 2 3 9 4" xfId="28219" xr:uid="{00000000-0005-0000-0000-0000576A0000}"/>
    <cellStyle name="Normal 3 3 2 3 9 4 2" xfId="28220" xr:uid="{00000000-0005-0000-0000-0000586A0000}"/>
    <cellStyle name="Normal 3 3 2 3 9 5" xfId="28221" xr:uid="{00000000-0005-0000-0000-0000596A0000}"/>
    <cellStyle name="Normal 3 3 2 3_T-straight with PEDs adjustor" xfId="28222" xr:uid="{00000000-0005-0000-0000-00005A6A0000}"/>
    <cellStyle name="Normal 3 3 2 4" xfId="1280" xr:uid="{00000000-0005-0000-0000-00005B6A0000}"/>
    <cellStyle name="Normal 3 3 2 4 10" xfId="28223" xr:uid="{00000000-0005-0000-0000-00005C6A0000}"/>
    <cellStyle name="Normal 3 3 2 4 11" xfId="28224" xr:uid="{00000000-0005-0000-0000-00005D6A0000}"/>
    <cellStyle name="Normal 3 3 2 4 2" xfId="28225" xr:uid="{00000000-0005-0000-0000-00005E6A0000}"/>
    <cellStyle name="Normal 3 3 2 4 2 10" xfId="28226" xr:uid="{00000000-0005-0000-0000-00005F6A0000}"/>
    <cellStyle name="Normal 3 3 2 4 2 2" xfId="28227" xr:uid="{00000000-0005-0000-0000-0000606A0000}"/>
    <cellStyle name="Normal 3 3 2 4 2 2 2" xfId="28228" xr:uid="{00000000-0005-0000-0000-0000616A0000}"/>
    <cellStyle name="Normal 3 3 2 4 2 2 2 2" xfId="28229" xr:uid="{00000000-0005-0000-0000-0000626A0000}"/>
    <cellStyle name="Normal 3 3 2 4 2 2 2 2 2" xfId="28230" xr:uid="{00000000-0005-0000-0000-0000636A0000}"/>
    <cellStyle name="Normal 3 3 2 4 2 2 2 2 2 2" xfId="28231" xr:uid="{00000000-0005-0000-0000-0000646A0000}"/>
    <cellStyle name="Normal 3 3 2 4 2 2 2 2 2 2 2" xfId="28232" xr:uid="{00000000-0005-0000-0000-0000656A0000}"/>
    <cellStyle name="Normal 3 3 2 4 2 2 2 2 2 3" xfId="28233" xr:uid="{00000000-0005-0000-0000-0000666A0000}"/>
    <cellStyle name="Normal 3 3 2 4 2 2 2 2 3" xfId="28234" xr:uid="{00000000-0005-0000-0000-0000676A0000}"/>
    <cellStyle name="Normal 3 3 2 4 2 2 2 2 3 2" xfId="28235" xr:uid="{00000000-0005-0000-0000-0000686A0000}"/>
    <cellStyle name="Normal 3 3 2 4 2 2 2 2 4" xfId="28236" xr:uid="{00000000-0005-0000-0000-0000696A0000}"/>
    <cellStyle name="Normal 3 3 2 4 2 2 2 3" xfId="28237" xr:uid="{00000000-0005-0000-0000-00006A6A0000}"/>
    <cellStyle name="Normal 3 3 2 4 2 2 2 3 2" xfId="28238" xr:uid="{00000000-0005-0000-0000-00006B6A0000}"/>
    <cellStyle name="Normal 3 3 2 4 2 2 2 3 2 2" xfId="28239" xr:uid="{00000000-0005-0000-0000-00006C6A0000}"/>
    <cellStyle name="Normal 3 3 2 4 2 2 2 3 3" xfId="28240" xr:uid="{00000000-0005-0000-0000-00006D6A0000}"/>
    <cellStyle name="Normal 3 3 2 4 2 2 2 4" xfId="28241" xr:uid="{00000000-0005-0000-0000-00006E6A0000}"/>
    <cellStyle name="Normal 3 3 2 4 2 2 2 4 2" xfId="28242" xr:uid="{00000000-0005-0000-0000-00006F6A0000}"/>
    <cellStyle name="Normal 3 3 2 4 2 2 2 5" xfId="28243" xr:uid="{00000000-0005-0000-0000-0000706A0000}"/>
    <cellStyle name="Normal 3 3 2 4 2 2 3" xfId="28244" xr:uid="{00000000-0005-0000-0000-0000716A0000}"/>
    <cellStyle name="Normal 3 3 2 4 2 2 3 2" xfId="28245" xr:uid="{00000000-0005-0000-0000-0000726A0000}"/>
    <cellStyle name="Normal 3 3 2 4 2 2 3 2 2" xfId="28246" xr:uid="{00000000-0005-0000-0000-0000736A0000}"/>
    <cellStyle name="Normal 3 3 2 4 2 2 3 2 2 2" xfId="28247" xr:uid="{00000000-0005-0000-0000-0000746A0000}"/>
    <cellStyle name="Normal 3 3 2 4 2 2 3 2 3" xfId="28248" xr:uid="{00000000-0005-0000-0000-0000756A0000}"/>
    <cellStyle name="Normal 3 3 2 4 2 2 3 3" xfId="28249" xr:uid="{00000000-0005-0000-0000-0000766A0000}"/>
    <cellStyle name="Normal 3 3 2 4 2 2 3 3 2" xfId="28250" xr:uid="{00000000-0005-0000-0000-0000776A0000}"/>
    <cellStyle name="Normal 3 3 2 4 2 2 3 4" xfId="28251" xr:uid="{00000000-0005-0000-0000-0000786A0000}"/>
    <cellStyle name="Normal 3 3 2 4 2 2 4" xfId="28252" xr:uid="{00000000-0005-0000-0000-0000796A0000}"/>
    <cellStyle name="Normal 3 3 2 4 2 2 4 2" xfId="28253" xr:uid="{00000000-0005-0000-0000-00007A6A0000}"/>
    <cellStyle name="Normal 3 3 2 4 2 2 4 2 2" xfId="28254" xr:uid="{00000000-0005-0000-0000-00007B6A0000}"/>
    <cellStyle name="Normal 3 3 2 4 2 2 4 2 2 2" xfId="28255" xr:uid="{00000000-0005-0000-0000-00007C6A0000}"/>
    <cellStyle name="Normal 3 3 2 4 2 2 4 2 3" xfId="28256" xr:uid="{00000000-0005-0000-0000-00007D6A0000}"/>
    <cellStyle name="Normal 3 3 2 4 2 2 4 3" xfId="28257" xr:uid="{00000000-0005-0000-0000-00007E6A0000}"/>
    <cellStyle name="Normal 3 3 2 4 2 2 4 3 2" xfId="28258" xr:uid="{00000000-0005-0000-0000-00007F6A0000}"/>
    <cellStyle name="Normal 3 3 2 4 2 2 4 4" xfId="28259" xr:uid="{00000000-0005-0000-0000-0000806A0000}"/>
    <cellStyle name="Normal 3 3 2 4 2 2 5" xfId="28260" xr:uid="{00000000-0005-0000-0000-0000816A0000}"/>
    <cellStyle name="Normal 3 3 2 4 2 2 5 2" xfId="28261" xr:uid="{00000000-0005-0000-0000-0000826A0000}"/>
    <cellStyle name="Normal 3 3 2 4 2 2 5 2 2" xfId="28262" xr:uid="{00000000-0005-0000-0000-0000836A0000}"/>
    <cellStyle name="Normal 3 3 2 4 2 2 5 3" xfId="28263" xr:uid="{00000000-0005-0000-0000-0000846A0000}"/>
    <cellStyle name="Normal 3 3 2 4 2 2 6" xfId="28264" xr:uid="{00000000-0005-0000-0000-0000856A0000}"/>
    <cellStyle name="Normal 3 3 2 4 2 2 6 2" xfId="28265" xr:uid="{00000000-0005-0000-0000-0000866A0000}"/>
    <cellStyle name="Normal 3 3 2 4 2 2 7" xfId="28266" xr:uid="{00000000-0005-0000-0000-0000876A0000}"/>
    <cellStyle name="Normal 3 3 2 4 2 2 7 2" xfId="28267" xr:uid="{00000000-0005-0000-0000-0000886A0000}"/>
    <cellStyle name="Normal 3 3 2 4 2 2 8" xfId="28268" xr:uid="{00000000-0005-0000-0000-0000896A0000}"/>
    <cellStyle name="Normal 3 3 2 4 2 3" xfId="28269" xr:uid="{00000000-0005-0000-0000-00008A6A0000}"/>
    <cellStyle name="Normal 3 3 2 4 2 3 2" xfId="28270" xr:uid="{00000000-0005-0000-0000-00008B6A0000}"/>
    <cellStyle name="Normal 3 3 2 4 2 3 2 2" xfId="28271" xr:uid="{00000000-0005-0000-0000-00008C6A0000}"/>
    <cellStyle name="Normal 3 3 2 4 2 3 2 2 2" xfId="28272" xr:uid="{00000000-0005-0000-0000-00008D6A0000}"/>
    <cellStyle name="Normal 3 3 2 4 2 3 2 2 2 2" xfId="28273" xr:uid="{00000000-0005-0000-0000-00008E6A0000}"/>
    <cellStyle name="Normal 3 3 2 4 2 3 2 2 3" xfId="28274" xr:uid="{00000000-0005-0000-0000-00008F6A0000}"/>
    <cellStyle name="Normal 3 3 2 4 2 3 2 3" xfId="28275" xr:uid="{00000000-0005-0000-0000-0000906A0000}"/>
    <cellStyle name="Normal 3 3 2 4 2 3 2 3 2" xfId="28276" xr:uid="{00000000-0005-0000-0000-0000916A0000}"/>
    <cellStyle name="Normal 3 3 2 4 2 3 2 4" xfId="28277" xr:uid="{00000000-0005-0000-0000-0000926A0000}"/>
    <cellStyle name="Normal 3 3 2 4 2 3 3" xfId="28278" xr:uid="{00000000-0005-0000-0000-0000936A0000}"/>
    <cellStyle name="Normal 3 3 2 4 2 3 3 2" xfId="28279" xr:uid="{00000000-0005-0000-0000-0000946A0000}"/>
    <cellStyle name="Normal 3 3 2 4 2 3 3 2 2" xfId="28280" xr:uid="{00000000-0005-0000-0000-0000956A0000}"/>
    <cellStyle name="Normal 3 3 2 4 2 3 3 3" xfId="28281" xr:uid="{00000000-0005-0000-0000-0000966A0000}"/>
    <cellStyle name="Normal 3 3 2 4 2 3 4" xfId="28282" xr:uid="{00000000-0005-0000-0000-0000976A0000}"/>
    <cellStyle name="Normal 3 3 2 4 2 3 4 2" xfId="28283" xr:uid="{00000000-0005-0000-0000-0000986A0000}"/>
    <cellStyle name="Normal 3 3 2 4 2 3 5" xfId="28284" xr:uid="{00000000-0005-0000-0000-0000996A0000}"/>
    <cellStyle name="Normal 3 3 2 4 2 4" xfId="28285" xr:uid="{00000000-0005-0000-0000-00009A6A0000}"/>
    <cellStyle name="Normal 3 3 2 4 2 4 2" xfId="28286" xr:uid="{00000000-0005-0000-0000-00009B6A0000}"/>
    <cellStyle name="Normal 3 3 2 4 2 4 2 2" xfId="28287" xr:uid="{00000000-0005-0000-0000-00009C6A0000}"/>
    <cellStyle name="Normal 3 3 2 4 2 4 2 2 2" xfId="28288" xr:uid="{00000000-0005-0000-0000-00009D6A0000}"/>
    <cellStyle name="Normal 3 3 2 4 2 4 2 3" xfId="28289" xr:uid="{00000000-0005-0000-0000-00009E6A0000}"/>
    <cellStyle name="Normal 3 3 2 4 2 4 3" xfId="28290" xr:uid="{00000000-0005-0000-0000-00009F6A0000}"/>
    <cellStyle name="Normal 3 3 2 4 2 4 3 2" xfId="28291" xr:uid="{00000000-0005-0000-0000-0000A06A0000}"/>
    <cellStyle name="Normal 3 3 2 4 2 4 4" xfId="28292" xr:uid="{00000000-0005-0000-0000-0000A16A0000}"/>
    <cellStyle name="Normal 3 3 2 4 2 5" xfId="28293" xr:uid="{00000000-0005-0000-0000-0000A26A0000}"/>
    <cellStyle name="Normal 3 3 2 4 2 5 2" xfId="28294" xr:uid="{00000000-0005-0000-0000-0000A36A0000}"/>
    <cellStyle name="Normal 3 3 2 4 2 5 2 2" xfId="28295" xr:uid="{00000000-0005-0000-0000-0000A46A0000}"/>
    <cellStyle name="Normal 3 3 2 4 2 5 2 2 2" xfId="28296" xr:uid="{00000000-0005-0000-0000-0000A56A0000}"/>
    <cellStyle name="Normal 3 3 2 4 2 5 2 3" xfId="28297" xr:uid="{00000000-0005-0000-0000-0000A66A0000}"/>
    <cellStyle name="Normal 3 3 2 4 2 5 3" xfId="28298" xr:uid="{00000000-0005-0000-0000-0000A76A0000}"/>
    <cellStyle name="Normal 3 3 2 4 2 5 3 2" xfId="28299" xr:uid="{00000000-0005-0000-0000-0000A86A0000}"/>
    <cellStyle name="Normal 3 3 2 4 2 5 4" xfId="28300" xr:uid="{00000000-0005-0000-0000-0000A96A0000}"/>
    <cellStyle name="Normal 3 3 2 4 2 6" xfId="28301" xr:uid="{00000000-0005-0000-0000-0000AA6A0000}"/>
    <cellStyle name="Normal 3 3 2 4 2 6 2" xfId="28302" xr:uid="{00000000-0005-0000-0000-0000AB6A0000}"/>
    <cellStyle name="Normal 3 3 2 4 2 6 2 2" xfId="28303" xr:uid="{00000000-0005-0000-0000-0000AC6A0000}"/>
    <cellStyle name="Normal 3 3 2 4 2 6 3" xfId="28304" xr:uid="{00000000-0005-0000-0000-0000AD6A0000}"/>
    <cellStyle name="Normal 3 3 2 4 2 7" xfId="28305" xr:uid="{00000000-0005-0000-0000-0000AE6A0000}"/>
    <cellStyle name="Normal 3 3 2 4 2 7 2" xfId="28306" xr:uid="{00000000-0005-0000-0000-0000AF6A0000}"/>
    <cellStyle name="Normal 3 3 2 4 2 8" xfId="28307" xr:uid="{00000000-0005-0000-0000-0000B06A0000}"/>
    <cellStyle name="Normal 3 3 2 4 2 8 2" xfId="28308" xr:uid="{00000000-0005-0000-0000-0000B16A0000}"/>
    <cellStyle name="Normal 3 3 2 4 2 9" xfId="28309" xr:uid="{00000000-0005-0000-0000-0000B26A0000}"/>
    <cellStyle name="Normal 3 3 2 4 3" xfId="28310" xr:uid="{00000000-0005-0000-0000-0000B36A0000}"/>
    <cellStyle name="Normal 3 3 2 4 3 2" xfId="28311" xr:uid="{00000000-0005-0000-0000-0000B46A0000}"/>
    <cellStyle name="Normal 3 3 2 4 3 2 2" xfId="28312" xr:uid="{00000000-0005-0000-0000-0000B56A0000}"/>
    <cellStyle name="Normal 3 3 2 4 3 2 2 2" xfId="28313" xr:uid="{00000000-0005-0000-0000-0000B66A0000}"/>
    <cellStyle name="Normal 3 3 2 4 3 2 2 2 2" xfId="28314" xr:uid="{00000000-0005-0000-0000-0000B76A0000}"/>
    <cellStyle name="Normal 3 3 2 4 3 2 2 2 2 2" xfId="28315" xr:uid="{00000000-0005-0000-0000-0000B86A0000}"/>
    <cellStyle name="Normal 3 3 2 4 3 2 2 2 3" xfId="28316" xr:uid="{00000000-0005-0000-0000-0000B96A0000}"/>
    <cellStyle name="Normal 3 3 2 4 3 2 2 3" xfId="28317" xr:uid="{00000000-0005-0000-0000-0000BA6A0000}"/>
    <cellStyle name="Normal 3 3 2 4 3 2 2 3 2" xfId="28318" xr:uid="{00000000-0005-0000-0000-0000BB6A0000}"/>
    <cellStyle name="Normal 3 3 2 4 3 2 2 4" xfId="28319" xr:uid="{00000000-0005-0000-0000-0000BC6A0000}"/>
    <cellStyle name="Normal 3 3 2 4 3 2 3" xfId="28320" xr:uid="{00000000-0005-0000-0000-0000BD6A0000}"/>
    <cellStyle name="Normal 3 3 2 4 3 2 3 2" xfId="28321" xr:uid="{00000000-0005-0000-0000-0000BE6A0000}"/>
    <cellStyle name="Normal 3 3 2 4 3 2 3 2 2" xfId="28322" xr:uid="{00000000-0005-0000-0000-0000BF6A0000}"/>
    <cellStyle name="Normal 3 3 2 4 3 2 3 3" xfId="28323" xr:uid="{00000000-0005-0000-0000-0000C06A0000}"/>
    <cellStyle name="Normal 3 3 2 4 3 2 4" xfId="28324" xr:uid="{00000000-0005-0000-0000-0000C16A0000}"/>
    <cellStyle name="Normal 3 3 2 4 3 2 4 2" xfId="28325" xr:uid="{00000000-0005-0000-0000-0000C26A0000}"/>
    <cellStyle name="Normal 3 3 2 4 3 2 5" xfId="28326" xr:uid="{00000000-0005-0000-0000-0000C36A0000}"/>
    <cellStyle name="Normal 3 3 2 4 3 3" xfId="28327" xr:uid="{00000000-0005-0000-0000-0000C46A0000}"/>
    <cellStyle name="Normal 3 3 2 4 3 3 2" xfId="28328" xr:uid="{00000000-0005-0000-0000-0000C56A0000}"/>
    <cellStyle name="Normal 3 3 2 4 3 3 2 2" xfId="28329" xr:uid="{00000000-0005-0000-0000-0000C66A0000}"/>
    <cellStyle name="Normal 3 3 2 4 3 3 2 2 2" xfId="28330" xr:uid="{00000000-0005-0000-0000-0000C76A0000}"/>
    <cellStyle name="Normal 3 3 2 4 3 3 2 3" xfId="28331" xr:uid="{00000000-0005-0000-0000-0000C86A0000}"/>
    <cellStyle name="Normal 3 3 2 4 3 3 3" xfId="28332" xr:uid="{00000000-0005-0000-0000-0000C96A0000}"/>
    <cellStyle name="Normal 3 3 2 4 3 3 3 2" xfId="28333" xr:uid="{00000000-0005-0000-0000-0000CA6A0000}"/>
    <cellStyle name="Normal 3 3 2 4 3 3 4" xfId="28334" xr:uid="{00000000-0005-0000-0000-0000CB6A0000}"/>
    <cellStyle name="Normal 3 3 2 4 3 4" xfId="28335" xr:uid="{00000000-0005-0000-0000-0000CC6A0000}"/>
    <cellStyle name="Normal 3 3 2 4 3 4 2" xfId="28336" xr:uid="{00000000-0005-0000-0000-0000CD6A0000}"/>
    <cellStyle name="Normal 3 3 2 4 3 4 2 2" xfId="28337" xr:uid="{00000000-0005-0000-0000-0000CE6A0000}"/>
    <cellStyle name="Normal 3 3 2 4 3 4 2 2 2" xfId="28338" xr:uid="{00000000-0005-0000-0000-0000CF6A0000}"/>
    <cellStyle name="Normal 3 3 2 4 3 4 2 3" xfId="28339" xr:uid="{00000000-0005-0000-0000-0000D06A0000}"/>
    <cellStyle name="Normal 3 3 2 4 3 4 3" xfId="28340" xr:uid="{00000000-0005-0000-0000-0000D16A0000}"/>
    <cellStyle name="Normal 3 3 2 4 3 4 3 2" xfId="28341" xr:uid="{00000000-0005-0000-0000-0000D26A0000}"/>
    <cellStyle name="Normal 3 3 2 4 3 4 4" xfId="28342" xr:uid="{00000000-0005-0000-0000-0000D36A0000}"/>
    <cellStyle name="Normal 3 3 2 4 3 5" xfId="28343" xr:uid="{00000000-0005-0000-0000-0000D46A0000}"/>
    <cellStyle name="Normal 3 3 2 4 3 5 2" xfId="28344" xr:uid="{00000000-0005-0000-0000-0000D56A0000}"/>
    <cellStyle name="Normal 3 3 2 4 3 5 2 2" xfId="28345" xr:uid="{00000000-0005-0000-0000-0000D66A0000}"/>
    <cellStyle name="Normal 3 3 2 4 3 5 3" xfId="28346" xr:uid="{00000000-0005-0000-0000-0000D76A0000}"/>
    <cellStyle name="Normal 3 3 2 4 3 6" xfId="28347" xr:uid="{00000000-0005-0000-0000-0000D86A0000}"/>
    <cellStyle name="Normal 3 3 2 4 3 6 2" xfId="28348" xr:uid="{00000000-0005-0000-0000-0000D96A0000}"/>
    <cellStyle name="Normal 3 3 2 4 3 7" xfId="28349" xr:uid="{00000000-0005-0000-0000-0000DA6A0000}"/>
    <cellStyle name="Normal 3 3 2 4 3 7 2" xfId="28350" xr:uid="{00000000-0005-0000-0000-0000DB6A0000}"/>
    <cellStyle name="Normal 3 3 2 4 3 8" xfId="28351" xr:uid="{00000000-0005-0000-0000-0000DC6A0000}"/>
    <cellStyle name="Normal 3 3 2 4 4" xfId="28352" xr:uid="{00000000-0005-0000-0000-0000DD6A0000}"/>
    <cellStyle name="Normal 3 3 2 4 4 2" xfId="28353" xr:uid="{00000000-0005-0000-0000-0000DE6A0000}"/>
    <cellStyle name="Normal 3 3 2 4 4 2 2" xfId="28354" xr:uid="{00000000-0005-0000-0000-0000DF6A0000}"/>
    <cellStyle name="Normal 3 3 2 4 4 2 2 2" xfId="28355" xr:uid="{00000000-0005-0000-0000-0000E06A0000}"/>
    <cellStyle name="Normal 3 3 2 4 4 2 2 2 2" xfId="28356" xr:uid="{00000000-0005-0000-0000-0000E16A0000}"/>
    <cellStyle name="Normal 3 3 2 4 4 2 2 3" xfId="28357" xr:uid="{00000000-0005-0000-0000-0000E26A0000}"/>
    <cellStyle name="Normal 3 3 2 4 4 2 3" xfId="28358" xr:uid="{00000000-0005-0000-0000-0000E36A0000}"/>
    <cellStyle name="Normal 3 3 2 4 4 2 3 2" xfId="28359" xr:uid="{00000000-0005-0000-0000-0000E46A0000}"/>
    <cellStyle name="Normal 3 3 2 4 4 2 4" xfId="28360" xr:uid="{00000000-0005-0000-0000-0000E56A0000}"/>
    <cellStyle name="Normal 3 3 2 4 4 3" xfId="28361" xr:uid="{00000000-0005-0000-0000-0000E66A0000}"/>
    <cellStyle name="Normal 3 3 2 4 4 3 2" xfId="28362" xr:uid="{00000000-0005-0000-0000-0000E76A0000}"/>
    <cellStyle name="Normal 3 3 2 4 4 3 2 2" xfId="28363" xr:uid="{00000000-0005-0000-0000-0000E86A0000}"/>
    <cellStyle name="Normal 3 3 2 4 4 3 3" xfId="28364" xr:uid="{00000000-0005-0000-0000-0000E96A0000}"/>
    <cellStyle name="Normal 3 3 2 4 4 4" xfId="28365" xr:uid="{00000000-0005-0000-0000-0000EA6A0000}"/>
    <cellStyle name="Normal 3 3 2 4 4 4 2" xfId="28366" xr:uid="{00000000-0005-0000-0000-0000EB6A0000}"/>
    <cellStyle name="Normal 3 3 2 4 4 5" xfId="28367" xr:uid="{00000000-0005-0000-0000-0000EC6A0000}"/>
    <cellStyle name="Normal 3 3 2 4 5" xfId="28368" xr:uid="{00000000-0005-0000-0000-0000ED6A0000}"/>
    <cellStyle name="Normal 3 3 2 4 5 2" xfId="28369" xr:uid="{00000000-0005-0000-0000-0000EE6A0000}"/>
    <cellStyle name="Normal 3 3 2 4 5 2 2" xfId="28370" xr:uid="{00000000-0005-0000-0000-0000EF6A0000}"/>
    <cellStyle name="Normal 3 3 2 4 5 2 2 2" xfId="28371" xr:uid="{00000000-0005-0000-0000-0000F06A0000}"/>
    <cellStyle name="Normal 3 3 2 4 5 2 3" xfId="28372" xr:uid="{00000000-0005-0000-0000-0000F16A0000}"/>
    <cellStyle name="Normal 3 3 2 4 5 3" xfId="28373" xr:uid="{00000000-0005-0000-0000-0000F26A0000}"/>
    <cellStyle name="Normal 3 3 2 4 5 3 2" xfId="28374" xr:uid="{00000000-0005-0000-0000-0000F36A0000}"/>
    <cellStyle name="Normal 3 3 2 4 5 4" xfId="28375" xr:uid="{00000000-0005-0000-0000-0000F46A0000}"/>
    <cellStyle name="Normal 3 3 2 4 6" xfId="28376" xr:uid="{00000000-0005-0000-0000-0000F56A0000}"/>
    <cellStyle name="Normal 3 3 2 4 6 2" xfId="28377" xr:uid="{00000000-0005-0000-0000-0000F66A0000}"/>
    <cellStyle name="Normal 3 3 2 4 6 2 2" xfId="28378" xr:uid="{00000000-0005-0000-0000-0000F76A0000}"/>
    <cellStyle name="Normal 3 3 2 4 6 2 2 2" xfId="28379" xr:uid="{00000000-0005-0000-0000-0000F86A0000}"/>
    <cellStyle name="Normal 3 3 2 4 6 2 3" xfId="28380" xr:uid="{00000000-0005-0000-0000-0000F96A0000}"/>
    <cellStyle name="Normal 3 3 2 4 6 3" xfId="28381" xr:uid="{00000000-0005-0000-0000-0000FA6A0000}"/>
    <cellStyle name="Normal 3 3 2 4 6 3 2" xfId="28382" xr:uid="{00000000-0005-0000-0000-0000FB6A0000}"/>
    <cellStyle name="Normal 3 3 2 4 6 4" xfId="28383" xr:uid="{00000000-0005-0000-0000-0000FC6A0000}"/>
    <cellStyle name="Normal 3 3 2 4 7" xfId="28384" xr:uid="{00000000-0005-0000-0000-0000FD6A0000}"/>
    <cellStyle name="Normal 3 3 2 4 7 2" xfId="28385" xr:uid="{00000000-0005-0000-0000-0000FE6A0000}"/>
    <cellStyle name="Normal 3 3 2 4 7 2 2" xfId="28386" xr:uid="{00000000-0005-0000-0000-0000FF6A0000}"/>
    <cellStyle name="Normal 3 3 2 4 7 3" xfId="28387" xr:uid="{00000000-0005-0000-0000-0000006B0000}"/>
    <cellStyle name="Normal 3 3 2 4 8" xfId="28388" xr:uid="{00000000-0005-0000-0000-0000016B0000}"/>
    <cellStyle name="Normal 3 3 2 4 8 2" xfId="28389" xr:uid="{00000000-0005-0000-0000-0000026B0000}"/>
    <cellStyle name="Normal 3 3 2 4 9" xfId="28390" xr:uid="{00000000-0005-0000-0000-0000036B0000}"/>
    <cellStyle name="Normal 3 3 2 4 9 2" xfId="28391" xr:uid="{00000000-0005-0000-0000-0000046B0000}"/>
    <cellStyle name="Normal 3 3 2 5" xfId="28392" xr:uid="{00000000-0005-0000-0000-0000056B0000}"/>
    <cellStyle name="Normal 3 3 2 5 10" xfId="28393" xr:uid="{00000000-0005-0000-0000-0000066B0000}"/>
    <cellStyle name="Normal 3 3 2 5 11" xfId="28394" xr:uid="{00000000-0005-0000-0000-0000076B0000}"/>
    <cellStyle name="Normal 3 3 2 5 2" xfId="28395" xr:uid="{00000000-0005-0000-0000-0000086B0000}"/>
    <cellStyle name="Normal 3 3 2 5 2 10" xfId="28396" xr:uid="{00000000-0005-0000-0000-0000096B0000}"/>
    <cellStyle name="Normal 3 3 2 5 2 2" xfId="28397" xr:uid="{00000000-0005-0000-0000-00000A6B0000}"/>
    <cellStyle name="Normal 3 3 2 5 2 2 2" xfId="28398" xr:uid="{00000000-0005-0000-0000-00000B6B0000}"/>
    <cellStyle name="Normal 3 3 2 5 2 2 2 2" xfId="28399" xr:uid="{00000000-0005-0000-0000-00000C6B0000}"/>
    <cellStyle name="Normal 3 3 2 5 2 2 2 2 2" xfId="28400" xr:uid="{00000000-0005-0000-0000-00000D6B0000}"/>
    <cellStyle name="Normal 3 3 2 5 2 2 2 2 2 2" xfId="28401" xr:uid="{00000000-0005-0000-0000-00000E6B0000}"/>
    <cellStyle name="Normal 3 3 2 5 2 2 2 2 2 2 2" xfId="28402" xr:uid="{00000000-0005-0000-0000-00000F6B0000}"/>
    <cellStyle name="Normal 3 3 2 5 2 2 2 2 2 3" xfId="28403" xr:uid="{00000000-0005-0000-0000-0000106B0000}"/>
    <cellStyle name="Normal 3 3 2 5 2 2 2 2 3" xfId="28404" xr:uid="{00000000-0005-0000-0000-0000116B0000}"/>
    <cellStyle name="Normal 3 3 2 5 2 2 2 2 3 2" xfId="28405" xr:uid="{00000000-0005-0000-0000-0000126B0000}"/>
    <cellStyle name="Normal 3 3 2 5 2 2 2 2 4" xfId="28406" xr:uid="{00000000-0005-0000-0000-0000136B0000}"/>
    <cellStyle name="Normal 3 3 2 5 2 2 2 3" xfId="28407" xr:uid="{00000000-0005-0000-0000-0000146B0000}"/>
    <cellStyle name="Normal 3 3 2 5 2 2 2 3 2" xfId="28408" xr:uid="{00000000-0005-0000-0000-0000156B0000}"/>
    <cellStyle name="Normal 3 3 2 5 2 2 2 3 2 2" xfId="28409" xr:uid="{00000000-0005-0000-0000-0000166B0000}"/>
    <cellStyle name="Normal 3 3 2 5 2 2 2 3 3" xfId="28410" xr:uid="{00000000-0005-0000-0000-0000176B0000}"/>
    <cellStyle name="Normal 3 3 2 5 2 2 2 4" xfId="28411" xr:uid="{00000000-0005-0000-0000-0000186B0000}"/>
    <cellStyle name="Normal 3 3 2 5 2 2 2 4 2" xfId="28412" xr:uid="{00000000-0005-0000-0000-0000196B0000}"/>
    <cellStyle name="Normal 3 3 2 5 2 2 2 5" xfId="28413" xr:uid="{00000000-0005-0000-0000-00001A6B0000}"/>
    <cellStyle name="Normal 3 3 2 5 2 2 3" xfId="28414" xr:uid="{00000000-0005-0000-0000-00001B6B0000}"/>
    <cellStyle name="Normal 3 3 2 5 2 2 3 2" xfId="28415" xr:uid="{00000000-0005-0000-0000-00001C6B0000}"/>
    <cellStyle name="Normal 3 3 2 5 2 2 3 2 2" xfId="28416" xr:uid="{00000000-0005-0000-0000-00001D6B0000}"/>
    <cellStyle name="Normal 3 3 2 5 2 2 3 2 2 2" xfId="28417" xr:uid="{00000000-0005-0000-0000-00001E6B0000}"/>
    <cellStyle name="Normal 3 3 2 5 2 2 3 2 3" xfId="28418" xr:uid="{00000000-0005-0000-0000-00001F6B0000}"/>
    <cellStyle name="Normal 3 3 2 5 2 2 3 3" xfId="28419" xr:uid="{00000000-0005-0000-0000-0000206B0000}"/>
    <cellStyle name="Normal 3 3 2 5 2 2 3 3 2" xfId="28420" xr:uid="{00000000-0005-0000-0000-0000216B0000}"/>
    <cellStyle name="Normal 3 3 2 5 2 2 3 4" xfId="28421" xr:uid="{00000000-0005-0000-0000-0000226B0000}"/>
    <cellStyle name="Normal 3 3 2 5 2 2 4" xfId="28422" xr:uid="{00000000-0005-0000-0000-0000236B0000}"/>
    <cellStyle name="Normal 3 3 2 5 2 2 4 2" xfId="28423" xr:uid="{00000000-0005-0000-0000-0000246B0000}"/>
    <cellStyle name="Normal 3 3 2 5 2 2 4 2 2" xfId="28424" xr:uid="{00000000-0005-0000-0000-0000256B0000}"/>
    <cellStyle name="Normal 3 3 2 5 2 2 4 2 2 2" xfId="28425" xr:uid="{00000000-0005-0000-0000-0000266B0000}"/>
    <cellStyle name="Normal 3 3 2 5 2 2 4 2 3" xfId="28426" xr:uid="{00000000-0005-0000-0000-0000276B0000}"/>
    <cellStyle name="Normal 3 3 2 5 2 2 4 3" xfId="28427" xr:uid="{00000000-0005-0000-0000-0000286B0000}"/>
    <cellStyle name="Normal 3 3 2 5 2 2 4 3 2" xfId="28428" xr:uid="{00000000-0005-0000-0000-0000296B0000}"/>
    <cellStyle name="Normal 3 3 2 5 2 2 4 4" xfId="28429" xr:uid="{00000000-0005-0000-0000-00002A6B0000}"/>
    <cellStyle name="Normal 3 3 2 5 2 2 5" xfId="28430" xr:uid="{00000000-0005-0000-0000-00002B6B0000}"/>
    <cellStyle name="Normal 3 3 2 5 2 2 5 2" xfId="28431" xr:uid="{00000000-0005-0000-0000-00002C6B0000}"/>
    <cellStyle name="Normal 3 3 2 5 2 2 5 2 2" xfId="28432" xr:uid="{00000000-0005-0000-0000-00002D6B0000}"/>
    <cellStyle name="Normal 3 3 2 5 2 2 5 3" xfId="28433" xr:uid="{00000000-0005-0000-0000-00002E6B0000}"/>
    <cellStyle name="Normal 3 3 2 5 2 2 6" xfId="28434" xr:uid="{00000000-0005-0000-0000-00002F6B0000}"/>
    <cellStyle name="Normal 3 3 2 5 2 2 6 2" xfId="28435" xr:uid="{00000000-0005-0000-0000-0000306B0000}"/>
    <cellStyle name="Normal 3 3 2 5 2 2 7" xfId="28436" xr:uid="{00000000-0005-0000-0000-0000316B0000}"/>
    <cellStyle name="Normal 3 3 2 5 2 2 7 2" xfId="28437" xr:uid="{00000000-0005-0000-0000-0000326B0000}"/>
    <cellStyle name="Normal 3 3 2 5 2 2 8" xfId="28438" xr:uid="{00000000-0005-0000-0000-0000336B0000}"/>
    <cellStyle name="Normal 3 3 2 5 2 3" xfId="28439" xr:uid="{00000000-0005-0000-0000-0000346B0000}"/>
    <cellStyle name="Normal 3 3 2 5 2 3 2" xfId="28440" xr:uid="{00000000-0005-0000-0000-0000356B0000}"/>
    <cellStyle name="Normal 3 3 2 5 2 3 2 2" xfId="28441" xr:uid="{00000000-0005-0000-0000-0000366B0000}"/>
    <cellStyle name="Normal 3 3 2 5 2 3 2 2 2" xfId="28442" xr:uid="{00000000-0005-0000-0000-0000376B0000}"/>
    <cellStyle name="Normal 3 3 2 5 2 3 2 2 2 2" xfId="28443" xr:uid="{00000000-0005-0000-0000-0000386B0000}"/>
    <cellStyle name="Normal 3 3 2 5 2 3 2 2 3" xfId="28444" xr:uid="{00000000-0005-0000-0000-0000396B0000}"/>
    <cellStyle name="Normal 3 3 2 5 2 3 2 3" xfId="28445" xr:uid="{00000000-0005-0000-0000-00003A6B0000}"/>
    <cellStyle name="Normal 3 3 2 5 2 3 2 3 2" xfId="28446" xr:uid="{00000000-0005-0000-0000-00003B6B0000}"/>
    <cellStyle name="Normal 3 3 2 5 2 3 2 4" xfId="28447" xr:uid="{00000000-0005-0000-0000-00003C6B0000}"/>
    <cellStyle name="Normal 3 3 2 5 2 3 3" xfId="28448" xr:uid="{00000000-0005-0000-0000-00003D6B0000}"/>
    <cellStyle name="Normal 3 3 2 5 2 3 3 2" xfId="28449" xr:uid="{00000000-0005-0000-0000-00003E6B0000}"/>
    <cellStyle name="Normal 3 3 2 5 2 3 3 2 2" xfId="28450" xr:uid="{00000000-0005-0000-0000-00003F6B0000}"/>
    <cellStyle name="Normal 3 3 2 5 2 3 3 3" xfId="28451" xr:uid="{00000000-0005-0000-0000-0000406B0000}"/>
    <cellStyle name="Normal 3 3 2 5 2 3 4" xfId="28452" xr:uid="{00000000-0005-0000-0000-0000416B0000}"/>
    <cellStyle name="Normal 3 3 2 5 2 3 4 2" xfId="28453" xr:uid="{00000000-0005-0000-0000-0000426B0000}"/>
    <cellStyle name="Normal 3 3 2 5 2 3 5" xfId="28454" xr:uid="{00000000-0005-0000-0000-0000436B0000}"/>
    <cellStyle name="Normal 3 3 2 5 2 4" xfId="28455" xr:uid="{00000000-0005-0000-0000-0000446B0000}"/>
    <cellStyle name="Normal 3 3 2 5 2 4 2" xfId="28456" xr:uid="{00000000-0005-0000-0000-0000456B0000}"/>
    <cellStyle name="Normal 3 3 2 5 2 4 2 2" xfId="28457" xr:uid="{00000000-0005-0000-0000-0000466B0000}"/>
    <cellStyle name="Normal 3 3 2 5 2 4 2 2 2" xfId="28458" xr:uid="{00000000-0005-0000-0000-0000476B0000}"/>
    <cellStyle name="Normal 3 3 2 5 2 4 2 3" xfId="28459" xr:uid="{00000000-0005-0000-0000-0000486B0000}"/>
    <cellStyle name="Normal 3 3 2 5 2 4 3" xfId="28460" xr:uid="{00000000-0005-0000-0000-0000496B0000}"/>
    <cellStyle name="Normal 3 3 2 5 2 4 3 2" xfId="28461" xr:uid="{00000000-0005-0000-0000-00004A6B0000}"/>
    <cellStyle name="Normal 3 3 2 5 2 4 4" xfId="28462" xr:uid="{00000000-0005-0000-0000-00004B6B0000}"/>
    <cellStyle name="Normal 3 3 2 5 2 5" xfId="28463" xr:uid="{00000000-0005-0000-0000-00004C6B0000}"/>
    <cellStyle name="Normal 3 3 2 5 2 5 2" xfId="28464" xr:uid="{00000000-0005-0000-0000-00004D6B0000}"/>
    <cellStyle name="Normal 3 3 2 5 2 5 2 2" xfId="28465" xr:uid="{00000000-0005-0000-0000-00004E6B0000}"/>
    <cellStyle name="Normal 3 3 2 5 2 5 2 2 2" xfId="28466" xr:uid="{00000000-0005-0000-0000-00004F6B0000}"/>
    <cellStyle name="Normal 3 3 2 5 2 5 2 3" xfId="28467" xr:uid="{00000000-0005-0000-0000-0000506B0000}"/>
    <cellStyle name="Normal 3 3 2 5 2 5 3" xfId="28468" xr:uid="{00000000-0005-0000-0000-0000516B0000}"/>
    <cellStyle name="Normal 3 3 2 5 2 5 3 2" xfId="28469" xr:uid="{00000000-0005-0000-0000-0000526B0000}"/>
    <cellStyle name="Normal 3 3 2 5 2 5 4" xfId="28470" xr:uid="{00000000-0005-0000-0000-0000536B0000}"/>
    <cellStyle name="Normal 3 3 2 5 2 6" xfId="28471" xr:uid="{00000000-0005-0000-0000-0000546B0000}"/>
    <cellStyle name="Normal 3 3 2 5 2 6 2" xfId="28472" xr:uid="{00000000-0005-0000-0000-0000556B0000}"/>
    <cellStyle name="Normal 3 3 2 5 2 6 2 2" xfId="28473" xr:uid="{00000000-0005-0000-0000-0000566B0000}"/>
    <cellStyle name="Normal 3 3 2 5 2 6 3" xfId="28474" xr:uid="{00000000-0005-0000-0000-0000576B0000}"/>
    <cellStyle name="Normal 3 3 2 5 2 7" xfId="28475" xr:uid="{00000000-0005-0000-0000-0000586B0000}"/>
    <cellStyle name="Normal 3 3 2 5 2 7 2" xfId="28476" xr:uid="{00000000-0005-0000-0000-0000596B0000}"/>
    <cellStyle name="Normal 3 3 2 5 2 8" xfId="28477" xr:uid="{00000000-0005-0000-0000-00005A6B0000}"/>
    <cellStyle name="Normal 3 3 2 5 2 8 2" xfId="28478" xr:uid="{00000000-0005-0000-0000-00005B6B0000}"/>
    <cellStyle name="Normal 3 3 2 5 2 9" xfId="28479" xr:uid="{00000000-0005-0000-0000-00005C6B0000}"/>
    <cellStyle name="Normal 3 3 2 5 3" xfId="28480" xr:uid="{00000000-0005-0000-0000-00005D6B0000}"/>
    <cellStyle name="Normal 3 3 2 5 3 2" xfId="28481" xr:uid="{00000000-0005-0000-0000-00005E6B0000}"/>
    <cellStyle name="Normal 3 3 2 5 3 2 2" xfId="28482" xr:uid="{00000000-0005-0000-0000-00005F6B0000}"/>
    <cellStyle name="Normal 3 3 2 5 3 2 2 2" xfId="28483" xr:uid="{00000000-0005-0000-0000-0000606B0000}"/>
    <cellStyle name="Normal 3 3 2 5 3 2 2 2 2" xfId="28484" xr:uid="{00000000-0005-0000-0000-0000616B0000}"/>
    <cellStyle name="Normal 3 3 2 5 3 2 2 2 2 2" xfId="28485" xr:uid="{00000000-0005-0000-0000-0000626B0000}"/>
    <cellStyle name="Normal 3 3 2 5 3 2 2 2 3" xfId="28486" xr:uid="{00000000-0005-0000-0000-0000636B0000}"/>
    <cellStyle name="Normal 3 3 2 5 3 2 2 3" xfId="28487" xr:uid="{00000000-0005-0000-0000-0000646B0000}"/>
    <cellStyle name="Normal 3 3 2 5 3 2 2 3 2" xfId="28488" xr:uid="{00000000-0005-0000-0000-0000656B0000}"/>
    <cellStyle name="Normal 3 3 2 5 3 2 2 4" xfId="28489" xr:uid="{00000000-0005-0000-0000-0000666B0000}"/>
    <cellStyle name="Normal 3 3 2 5 3 2 3" xfId="28490" xr:uid="{00000000-0005-0000-0000-0000676B0000}"/>
    <cellStyle name="Normal 3 3 2 5 3 2 3 2" xfId="28491" xr:uid="{00000000-0005-0000-0000-0000686B0000}"/>
    <cellStyle name="Normal 3 3 2 5 3 2 3 2 2" xfId="28492" xr:uid="{00000000-0005-0000-0000-0000696B0000}"/>
    <cellStyle name="Normal 3 3 2 5 3 2 3 3" xfId="28493" xr:uid="{00000000-0005-0000-0000-00006A6B0000}"/>
    <cellStyle name="Normal 3 3 2 5 3 2 4" xfId="28494" xr:uid="{00000000-0005-0000-0000-00006B6B0000}"/>
    <cellStyle name="Normal 3 3 2 5 3 2 4 2" xfId="28495" xr:uid="{00000000-0005-0000-0000-00006C6B0000}"/>
    <cellStyle name="Normal 3 3 2 5 3 2 5" xfId="28496" xr:uid="{00000000-0005-0000-0000-00006D6B0000}"/>
    <cellStyle name="Normal 3 3 2 5 3 3" xfId="28497" xr:uid="{00000000-0005-0000-0000-00006E6B0000}"/>
    <cellStyle name="Normal 3 3 2 5 3 3 2" xfId="28498" xr:uid="{00000000-0005-0000-0000-00006F6B0000}"/>
    <cellStyle name="Normal 3 3 2 5 3 3 2 2" xfId="28499" xr:uid="{00000000-0005-0000-0000-0000706B0000}"/>
    <cellStyle name="Normal 3 3 2 5 3 3 2 2 2" xfId="28500" xr:uid="{00000000-0005-0000-0000-0000716B0000}"/>
    <cellStyle name="Normal 3 3 2 5 3 3 2 3" xfId="28501" xr:uid="{00000000-0005-0000-0000-0000726B0000}"/>
    <cellStyle name="Normal 3 3 2 5 3 3 3" xfId="28502" xr:uid="{00000000-0005-0000-0000-0000736B0000}"/>
    <cellStyle name="Normal 3 3 2 5 3 3 3 2" xfId="28503" xr:uid="{00000000-0005-0000-0000-0000746B0000}"/>
    <cellStyle name="Normal 3 3 2 5 3 3 4" xfId="28504" xr:uid="{00000000-0005-0000-0000-0000756B0000}"/>
    <cellStyle name="Normal 3 3 2 5 3 4" xfId="28505" xr:uid="{00000000-0005-0000-0000-0000766B0000}"/>
    <cellStyle name="Normal 3 3 2 5 3 4 2" xfId="28506" xr:uid="{00000000-0005-0000-0000-0000776B0000}"/>
    <cellStyle name="Normal 3 3 2 5 3 4 2 2" xfId="28507" xr:uid="{00000000-0005-0000-0000-0000786B0000}"/>
    <cellStyle name="Normal 3 3 2 5 3 4 2 2 2" xfId="28508" xr:uid="{00000000-0005-0000-0000-0000796B0000}"/>
    <cellStyle name="Normal 3 3 2 5 3 4 2 3" xfId="28509" xr:uid="{00000000-0005-0000-0000-00007A6B0000}"/>
    <cellStyle name="Normal 3 3 2 5 3 4 3" xfId="28510" xr:uid="{00000000-0005-0000-0000-00007B6B0000}"/>
    <cellStyle name="Normal 3 3 2 5 3 4 3 2" xfId="28511" xr:uid="{00000000-0005-0000-0000-00007C6B0000}"/>
    <cellStyle name="Normal 3 3 2 5 3 4 4" xfId="28512" xr:uid="{00000000-0005-0000-0000-00007D6B0000}"/>
    <cellStyle name="Normal 3 3 2 5 3 5" xfId="28513" xr:uid="{00000000-0005-0000-0000-00007E6B0000}"/>
    <cellStyle name="Normal 3 3 2 5 3 5 2" xfId="28514" xr:uid="{00000000-0005-0000-0000-00007F6B0000}"/>
    <cellStyle name="Normal 3 3 2 5 3 5 2 2" xfId="28515" xr:uid="{00000000-0005-0000-0000-0000806B0000}"/>
    <cellStyle name="Normal 3 3 2 5 3 5 3" xfId="28516" xr:uid="{00000000-0005-0000-0000-0000816B0000}"/>
    <cellStyle name="Normal 3 3 2 5 3 6" xfId="28517" xr:uid="{00000000-0005-0000-0000-0000826B0000}"/>
    <cellStyle name="Normal 3 3 2 5 3 6 2" xfId="28518" xr:uid="{00000000-0005-0000-0000-0000836B0000}"/>
    <cellStyle name="Normal 3 3 2 5 3 7" xfId="28519" xr:uid="{00000000-0005-0000-0000-0000846B0000}"/>
    <cellStyle name="Normal 3 3 2 5 3 7 2" xfId="28520" xr:uid="{00000000-0005-0000-0000-0000856B0000}"/>
    <cellStyle name="Normal 3 3 2 5 3 8" xfId="28521" xr:uid="{00000000-0005-0000-0000-0000866B0000}"/>
    <cellStyle name="Normal 3 3 2 5 4" xfId="28522" xr:uid="{00000000-0005-0000-0000-0000876B0000}"/>
    <cellStyle name="Normal 3 3 2 5 4 2" xfId="28523" xr:uid="{00000000-0005-0000-0000-0000886B0000}"/>
    <cellStyle name="Normal 3 3 2 5 4 2 2" xfId="28524" xr:uid="{00000000-0005-0000-0000-0000896B0000}"/>
    <cellStyle name="Normal 3 3 2 5 4 2 2 2" xfId="28525" xr:uid="{00000000-0005-0000-0000-00008A6B0000}"/>
    <cellStyle name="Normal 3 3 2 5 4 2 2 2 2" xfId="28526" xr:uid="{00000000-0005-0000-0000-00008B6B0000}"/>
    <cellStyle name="Normal 3 3 2 5 4 2 2 3" xfId="28527" xr:uid="{00000000-0005-0000-0000-00008C6B0000}"/>
    <cellStyle name="Normal 3 3 2 5 4 2 3" xfId="28528" xr:uid="{00000000-0005-0000-0000-00008D6B0000}"/>
    <cellStyle name="Normal 3 3 2 5 4 2 3 2" xfId="28529" xr:uid="{00000000-0005-0000-0000-00008E6B0000}"/>
    <cellStyle name="Normal 3 3 2 5 4 2 4" xfId="28530" xr:uid="{00000000-0005-0000-0000-00008F6B0000}"/>
    <cellStyle name="Normal 3 3 2 5 4 3" xfId="28531" xr:uid="{00000000-0005-0000-0000-0000906B0000}"/>
    <cellStyle name="Normal 3 3 2 5 4 3 2" xfId="28532" xr:uid="{00000000-0005-0000-0000-0000916B0000}"/>
    <cellStyle name="Normal 3 3 2 5 4 3 2 2" xfId="28533" xr:uid="{00000000-0005-0000-0000-0000926B0000}"/>
    <cellStyle name="Normal 3 3 2 5 4 3 3" xfId="28534" xr:uid="{00000000-0005-0000-0000-0000936B0000}"/>
    <cellStyle name="Normal 3 3 2 5 4 4" xfId="28535" xr:uid="{00000000-0005-0000-0000-0000946B0000}"/>
    <cellStyle name="Normal 3 3 2 5 4 4 2" xfId="28536" xr:uid="{00000000-0005-0000-0000-0000956B0000}"/>
    <cellStyle name="Normal 3 3 2 5 4 5" xfId="28537" xr:uid="{00000000-0005-0000-0000-0000966B0000}"/>
    <cellStyle name="Normal 3 3 2 5 5" xfId="28538" xr:uid="{00000000-0005-0000-0000-0000976B0000}"/>
    <cellStyle name="Normal 3 3 2 5 5 2" xfId="28539" xr:uid="{00000000-0005-0000-0000-0000986B0000}"/>
    <cellStyle name="Normal 3 3 2 5 5 2 2" xfId="28540" xr:uid="{00000000-0005-0000-0000-0000996B0000}"/>
    <cellStyle name="Normal 3 3 2 5 5 2 2 2" xfId="28541" xr:uid="{00000000-0005-0000-0000-00009A6B0000}"/>
    <cellStyle name="Normal 3 3 2 5 5 2 3" xfId="28542" xr:uid="{00000000-0005-0000-0000-00009B6B0000}"/>
    <cellStyle name="Normal 3 3 2 5 5 3" xfId="28543" xr:uid="{00000000-0005-0000-0000-00009C6B0000}"/>
    <cellStyle name="Normal 3 3 2 5 5 3 2" xfId="28544" xr:uid="{00000000-0005-0000-0000-00009D6B0000}"/>
    <cellStyle name="Normal 3 3 2 5 5 4" xfId="28545" xr:uid="{00000000-0005-0000-0000-00009E6B0000}"/>
    <cellStyle name="Normal 3 3 2 5 6" xfId="28546" xr:uid="{00000000-0005-0000-0000-00009F6B0000}"/>
    <cellStyle name="Normal 3 3 2 5 6 2" xfId="28547" xr:uid="{00000000-0005-0000-0000-0000A06B0000}"/>
    <cellStyle name="Normal 3 3 2 5 6 2 2" xfId="28548" xr:uid="{00000000-0005-0000-0000-0000A16B0000}"/>
    <cellStyle name="Normal 3 3 2 5 6 2 2 2" xfId="28549" xr:uid="{00000000-0005-0000-0000-0000A26B0000}"/>
    <cellStyle name="Normal 3 3 2 5 6 2 3" xfId="28550" xr:uid="{00000000-0005-0000-0000-0000A36B0000}"/>
    <cellStyle name="Normal 3 3 2 5 6 3" xfId="28551" xr:uid="{00000000-0005-0000-0000-0000A46B0000}"/>
    <cellStyle name="Normal 3 3 2 5 6 3 2" xfId="28552" xr:uid="{00000000-0005-0000-0000-0000A56B0000}"/>
    <cellStyle name="Normal 3 3 2 5 6 4" xfId="28553" xr:uid="{00000000-0005-0000-0000-0000A66B0000}"/>
    <cellStyle name="Normal 3 3 2 5 7" xfId="28554" xr:uid="{00000000-0005-0000-0000-0000A76B0000}"/>
    <cellStyle name="Normal 3 3 2 5 7 2" xfId="28555" xr:uid="{00000000-0005-0000-0000-0000A86B0000}"/>
    <cellStyle name="Normal 3 3 2 5 7 2 2" xfId="28556" xr:uid="{00000000-0005-0000-0000-0000A96B0000}"/>
    <cellStyle name="Normal 3 3 2 5 7 3" xfId="28557" xr:uid="{00000000-0005-0000-0000-0000AA6B0000}"/>
    <cellStyle name="Normal 3 3 2 5 8" xfId="28558" xr:uid="{00000000-0005-0000-0000-0000AB6B0000}"/>
    <cellStyle name="Normal 3 3 2 5 8 2" xfId="28559" xr:uid="{00000000-0005-0000-0000-0000AC6B0000}"/>
    <cellStyle name="Normal 3 3 2 5 9" xfId="28560" xr:uid="{00000000-0005-0000-0000-0000AD6B0000}"/>
    <cellStyle name="Normal 3 3 2 5 9 2" xfId="28561" xr:uid="{00000000-0005-0000-0000-0000AE6B0000}"/>
    <cellStyle name="Normal 3 3 2 6" xfId="28562" xr:uid="{00000000-0005-0000-0000-0000AF6B0000}"/>
    <cellStyle name="Normal 3 3 2 6 10" xfId="28563" xr:uid="{00000000-0005-0000-0000-0000B06B0000}"/>
    <cellStyle name="Normal 3 3 2 6 11" xfId="28564" xr:uid="{00000000-0005-0000-0000-0000B16B0000}"/>
    <cellStyle name="Normal 3 3 2 6 2" xfId="28565" xr:uid="{00000000-0005-0000-0000-0000B26B0000}"/>
    <cellStyle name="Normal 3 3 2 6 2 2" xfId="28566" xr:uid="{00000000-0005-0000-0000-0000B36B0000}"/>
    <cellStyle name="Normal 3 3 2 6 2 2 2" xfId="28567" xr:uid="{00000000-0005-0000-0000-0000B46B0000}"/>
    <cellStyle name="Normal 3 3 2 6 2 2 2 2" xfId="28568" xr:uid="{00000000-0005-0000-0000-0000B56B0000}"/>
    <cellStyle name="Normal 3 3 2 6 2 2 2 2 2" xfId="28569" xr:uid="{00000000-0005-0000-0000-0000B66B0000}"/>
    <cellStyle name="Normal 3 3 2 6 2 2 2 2 2 2" xfId="28570" xr:uid="{00000000-0005-0000-0000-0000B76B0000}"/>
    <cellStyle name="Normal 3 3 2 6 2 2 2 2 2 2 2" xfId="28571" xr:uid="{00000000-0005-0000-0000-0000B86B0000}"/>
    <cellStyle name="Normal 3 3 2 6 2 2 2 2 2 3" xfId="28572" xr:uid="{00000000-0005-0000-0000-0000B96B0000}"/>
    <cellStyle name="Normal 3 3 2 6 2 2 2 2 3" xfId="28573" xr:uid="{00000000-0005-0000-0000-0000BA6B0000}"/>
    <cellStyle name="Normal 3 3 2 6 2 2 2 2 3 2" xfId="28574" xr:uid="{00000000-0005-0000-0000-0000BB6B0000}"/>
    <cellStyle name="Normal 3 3 2 6 2 2 2 2 4" xfId="28575" xr:uid="{00000000-0005-0000-0000-0000BC6B0000}"/>
    <cellStyle name="Normal 3 3 2 6 2 2 2 3" xfId="28576" xr:uid="{00000000-0005-0000-0000-0000BD6B0000}"/>
    <cellStyle name="Normal 3 3 2 6 2 2 2 3 2" xfId="28577" xr:uid="{00000000-0005-0000-0000-0000BE6B0000}"/>
    <cellStyle name="Normal 3 3 2 6 2 2 2 3 2 2" xfId="28578" xr:uid="{00000000-0005-0000-0000-0000BF6B0000}"/>
    <cellStyle name="Normal 3 3 2 6 2 2 2 3 3" xfId="28579" xr:uid="{00000000-0005-0000-0000-0000C06B0000}"/>
    <cellStyle name="Normal 3 3 2 6 2 2 2 4" xfId="28580" xr:uid="{00000000-0005-0000-0000-0000C16B0000}"/>
    <cellStyle name="Normal 3 3 2 6 2 2 2 4 2" xfId="28581" xr:uid="{00000000-0005-0000-0000-0000C26B0000}"/>
    <cellStyle name="Normal 3 3 2 6 2 2 2 5" xfId="28582" xr:uid="{00000000-0005-0000-0000-0000C36B0000}"/>
    <cellStyle name="Normal 3 3 2 6 2 2 3" xfId="28583" xr:uid="{00000000-0005-0000-0000-0000C46B0000}"/>
    <cellStyle name="Normal 3 3 2 6 2 2 3 2" xfId="28584" xr:uid="{00000000-0005-0000-0000-0000C56B0000}"/>
    <cellStyle name="Normal 3 3 2 6 2 2 3 2 2" xfId="28585" xr:uid="{00000000-0005-0000-0000-0000C66B0000}"/>
    <cellStyle name="Normal 3 3 2 6 2 2 3 2 2 2" xfId="28586" xr:uid="{00000000-0005-0000-0000-0000C76B0000}"/>
    <cellStyle name="Normal 3 3 2 6 2 2 3 2 3" xfId="28587" xr:uid="{00000000-0005-0000-0000-0000C86B0000}"/>
    <cellStyle name="Normal 3 3 2 6 2 2 3 3" xfId="28588" xr:uid="{00000000-0005-0000-0000-0000C96B0000}"/>
    <cellStyle name="Normal 3 3 2 6 2 2 3 3 2" xfId="28589" xr:uid="{00000000-0005-0000-0000-0000CA6B0000}"/>
    <cellStyle name="Normal 3 3 2 6 2 2 3 4" xfId="28590" xr:uid="{00000000-0005-0000-0000-0000CB6B0000}"/>
    <cellStyle name="Normal 3 3 2 6 2 2 4" xfId="28591" xr:uid="{00000000-0005-0000-0000-0000CC6B0000}"/>
    <cellStyle name="Normal 3 3 2 6 2 2 4 2" xfId="28592" xr:uid="{00000000-0005-0000-0000-0000CD6B0000}"/>
    <cellStyle name="Normal 3 3 2 6 2 2 4 2 2" xfId="28593" xr:uid="{00000000-0005-0000-0000-0000CE6B0000}"/>
    <cellStyle name="Normal 3 3 2 6 2 2 4 2 2 2" xfId="28594" xr:uid="{00000000-0005-0000-0000-0000CF6B0000}"/>
    <cellStyle name="Normal 3 3 2 6 2 2 4 2 3" xfId="28595" xr:uid="{00000000-0005-0000-0000-0000D06B0000}"/>
    <cellStyle name="Normal 3 3 2 6 2 2 4 3" xfId="28596" xr:uid="{00000000-0005-0000-0000-0000D16B0000}"/>
    <cellStyle name="Normal 3 3 2 6 2 2 4 3 2" xfId="28597" xr:uid="{00000000-0005-0000-0000-0000D26B0000}"/>
    <cellStyle name="Normal 3 3 2 6 2 2 4 4" xfId="28598" xr:uid="{00000000-0005-0000-0000-0000D36B0000}"/>
    <cellStyle name="Normal 3 3 2 6 2 2 5" xfId="28599" xr:uid="{00000000-0005-0000-0000-0000D46B0000}"/>
    <cellStyle name="Normal 3 3 2 6 2 2 5 2" xfId="28600" xr:uid="{00000000-0005-0000-0000-0000D56B0000}"/>
    <cellStyle name="Normal 3 3 2 6 2 2 5 2 2" xfId="28601" xr:uid="{00000000-0005-0000-0000-0000D66B0000}"/>
    <cellStyle name="Normal 3 3 2 6 2 2 5 3" xfId="28602" xr:uid="{00000000-0005-0000-0000-0000D76B0000}"/>
    <cellStyle name="Normal 3 3 2 6 2 2 6" xfId="28603" xr:uid="{00000000-0005-0000-0000-0000D86B0000}"/>
    <cellStyle name="Normal 3 3 2 6 2 2 6 2" xfId="28604" xr:uid="{00000000-0005-0000-0000-0000D96B0000}"/>
    <cellStyle name="Normal 3 3 2 6 2 2 7" xfId="28605" xr:uid="{00000000-0005-0000-0000-0000DA6B0000}"/>
    <cellStyle name="Normal 3 3 2 6 2 2 7 2" xfId="28606" xr:uid="{00000000-0005-0000-0000-0000DB6B0000}"/>
    <cellStyle name="Normal 3 3 2 6 2 2 8" xfId="28607" xr:uid="{00000000-0005-0000-0000-0000DC6B0000}"/>
    <cellStyle name="Normal 3 3 2 6 2 3" xfId="28608" xr:uid="{00000000-0005-0000-0000-0000DD6B0000}"/>
    <cellStyle name="Normal 3 3 2 6 2 3 2" xfId="28609" xr:uid="{00000000-0005-0000-0000-0000DE6B0000}"/>
    <cellStyle name="Normal 3 3 2 6 2 3 2 2" xfId="28610" xr:uid="{00000000-0005-0000-0000-0000DF6B0000}"/>
    <cellStyle name="Normal 3 3 2 6 2 3 2 2 2" xfId="28611" xr:uid="{00000000-0005-0000-0000-0000E06B0000}"/>
    <cellStyle name="Normal 3 3 2 6 2 3 2 2 2 2" xfId="28612" xr:uid="{00000000-0005-0000-0000-0000E16B0000}"/>
    <cellStyle name="Normal 3 3 2 6 2 3 2 2 3" xfId="28613" xr:uid="{00000000-0005-0000-0000-0000E26B0000}"/>
    <cellStyle name="Normal 3 3 2 6 2 3 2 3" xfId="28614" xr:uid="{00000000-0005-0000-0000-0000E36B0000}"/>
    <cellStyle name="Normal 3 3 2 6 2 3 2 3 2" xfId="28615" xr:uid="{00000000-0005-0000-0000-0000E46B0000}"/>
    <cellStyle name="Normal 3 3 2 6 2 3 2 4" xfId="28616" xr:uid="{00000000-0005-0000-0000-0000E56B0000}"/>
    <cellStyle name="Normal 3 3 2 6 2 3 3" xfId="28617" xr:uid="{00000000-0005-0000-0000-0000E66B0000}"/>
    <cellStyle name="Normal 3 3 2 6 2 3 3 2" xfId="28618" xr:uid="{00000000-0005-0000-0000-0000E76B0000}"/>
    <cellStyle name="Normal 3 3 2 6 2 3 3 2 2" xfId="28619" xr:uid="{00000000-0005-0000-0000-0000E86B0000}"/>
    <cellStyle name="Normal 3 3 2 6 2 3 3 3" xfId="28620" xr:uid="{00000000-0005-0000-0000-0000E96B0000}"/>
    <cellStyle name="Normal 3 3 2 6 2 3 4" xfId="28621" xr:uid="{00000000-0005-0000-0000-0000EA6B0000}"/>
    <cellStyle name="Normal 3 3 2 6 2 3 4 2" xfId="28622" xr:uid="{00000000-0005-0000-0000-0000EB6B0000}"/>
    <cellStyle name="Normal 3 3 2 6 2 3 5" xfId="28623" xr:uid="{00000000-0005-0000-0000-0000EC6B0000}"/>
    <cellStyle name="Normal 3 3 2 6 2 4" xfId="28624" xr:uid="{00000000-0005-0000-0000-0000ED6B0000}"/>
    <cellStyle name="Normal 3 3 2 6 2 4 2" xfId="28625" xr:uid="{00000000-0005-0000-0000-0000EE6B0000}"/>
    <cellStyle name="Normal 3 3 2 6 2 4 2 2" xfId="28626" xr:uid="{00000000-0005-0000-0000-0000EF6B0000}"/>
    <cellStyle name="Normal 3 3 2 6 2 4 2 2 2" xfId="28627" xr:uid="{00000000-0005-0000-0000-0000F06B0000}"/>
    <cellStyle name="Normal 3 3 2 6 2 4 2 3" xfId="28628" xr:uid="{00000000-0005-0000-0000-0000F16B0000}"/>
    <cellStyle name="Normal 3 3 2 6 2 4 3" xfId="28629" xr:uid="{00000000-0005-0000-0000-0000F26B0000}"/>
    <cellStyle name="Normal 3 3 2 6 2 4 3 2" xfId="28630" xr:uid="{00000000-0005-0000-0000-0000F36B0000}"/>
    <cellStyle name="Normal 3 3 2 6 2 4 4" xfId="28631" xr:uid="{00000000-0005-0000-0000-0000F46B0000}"/>
    <cellStyle name="Normal 3 3 2 6 2 5" xfId="28632" xr:uid="{00000000-0005-0000-0000-0000F56B0000}"/>
    <cellStyle name="Normal 3 3 2 6 2 5 2" xfId="28633" xr:uid="{00000000-0005-0000-0000-0000F66B0000}"/>
    <cellStyle name="Normal 3 3 2 6 2 5 2 2" xfId="28634" xr:uid="{00000000-0005-0000-0000-0000F76B0000}"/>
    <cellStyle name="Normal 3 3 2 6 2 5 2 2 2" xfId="28635" xr:uid="{00000000-0005-0000-0000-0000F86B0000}"/>
    <cellStyle name="Normal 3 3 2 6 2 5 2 3" xfId="28636" xr:uid="{00000000-0005-0000-0000-0000F96B0000}"/>
    <cellStyle name="Normal 3 3 2 6 2 5 3" xfId="28637" xr:uid="{00000000-0005-0000-0000-0000FA6B0000}"/>
    <cellStyle name="Normal 3 3 2 6 2 5 3 2" xfId="28638" xr:uid="{00000000-0005-0000-0000-0000FB6B0000}"/>
    <cellStyle name="Normal 3 3 2 6 2 5 4" xfId="28639" xr:uid="{00000000-0005-0000-0000-0000FC6B0000}"/>
    <cellStyle name="Normal 3 3 2 6 2 6" xfId="28640" xr:uid="{00000000-0005-0000-0000-0000FD6B0000}"/>
    <cellStyle name="Normal 3 3 2 6 2 6 2" xfId="28641" xr:uid="{00000000-0005-0000-0000-0000FE6B0000}"/>
    <cellStyle name="Normal 3 3 2 6 2 6 2 2" xfId="28642" xr:uid="{00000000-0005-0000-0000-0000FF6B0000}"/>
    <cellStyle name="Normal 3 3 2 6 2 6 3" xfId="28643" xr:uid="{00000000-0005-0000-0000-0000006C0000}"/>
    <cellStyle name="Normal 3 3 2 6 2 7" xfId="28644" xr:uid="{00000000-0005-0000-0000-0000016C0000}"/>
    <cellStyle name="Normal 3 3 2 6 2 7 2" xfId="28645" xr:uid="{00000000-0005-0000-0000-0000026C0000}"/>
    <cellStyle name="Normal 3 3 2 6 2 8" xfId="28646" xr:uid="{00000000-0005-0000-0000-0000036C0000}"/>
    <cellStyle name="Normal 3 3 2 6 2 8 2" xfId="28647" xr:uid="{00000000-0005-0000-0000-0000046C0000}"/>
    <cellStyle name="Normal 3 3 2 6 2 9" xfId="28648" xr:uid="{00000000-0005-0000-0000-0000056C0000}"/>
    <cellStyle name="Normal 3 3 2 6 3" xfId="28649" xr:uid="{00000000-0005-0000-0000-0000066C0000}"/>
    <cellStyle name="Normal 3 3 2 6 3 2" xfId="28650" xr:uid="{00000000-0005-0000-0000-0000076C0000}"/>
    <cellStyle name="Normal 3 3 2 6 3 2 2" xfId="28651" xr:uid="{00000000-0005-0000-0000-0000086C0000}"/>
    <cellStyle name="Normal 3 3 2 6 3 2 2 2" xfId="28652" xr:uid="{00000000-0005-0000-0000-0000096C0000}"/>
    <cellStyle name="Normal 3 3 2 6 3 2 2 2 2" xfId="28653" xr:uid="{00000000-0005-0000-0000-00000A6C0000}"/>
    <cellStyle name="Normal 3 3 2 6 3 2 2 2 2 2" xfId="28654" xr:uid="{00000000-0005-0000-0000-00000B6C0000}"/>
    <cellStyle name="Normal 3 3 2 6 3 2 2 2 3" xfId="28655" xr:uid="{00000000-0005-0000-0000-00000C6C0000}"/>
    <cellStyle name="Normal 3 3 2 6 3 2 2 3" xfId="28656" xr:uid="{00000000-0005-0000-0000-00000D6C0000}"/>
    <cellStyle name="Normal 3 3 2 6 3 2 2 3 2" xfId="28657" xr:uid="{00000000-0005-0000-0000-00000E6C0000}"/>
    <cellStyle name="Normal 3 3 2 6 3 2 2 4" xfId="28658" xr:uid="{00000000-0005-0000-0000-00000F6C0000}"/>
    <cellStyle name="Normal 3 3 2 6 3 2 3" xfId="28659" xr:uid="{00000000-0005-0000-0000-0000106C0000}"/>
    <cellStyle name="Normal 3 3 2 6 3 2 3 2" xfId="28660" xr:uid="{00000000-0005-0000-0000-0000116C0000}"/>
    <cellStyle name="Normal 3 3 2 6 3 2 3 2 2" xfId="28661" xr:uid="{00000000-0005-0000-0000-0000126C0000}"/>
    <cellStyle name="Normal 3 3 2 6 3 2 3 3" xfId="28662" xr:uid="{00000000-0005-0000-0000-0000136C0000}"/>
    <cellStyle name="Normal 3 3 2 6 3 2 4" xfId="28663" xr:uid="{00000000-0005-0000-0000-0000146C0000}"/>
    <cellStyle name="Normal 3 3 2 6 3 2 4 2" xfId="28664" xr:uid="{00000000-0005-0000-0000-0000156C0000}"/>
    <cellStyle name="Normal 3 3 2 6 3 2 5" xfId="28665" xr:uid="{00000000-0005-0000-0000-0000166C0000}"/>
    <cellStyle name="Normal 3 3 2 6 3 3" xfId="28666" xr:uid="{00000000-0005-0000-0000-0000176C0000}"/>
    <cellStyle name="Normal 3 3 2 6 3 3 2" xfId="28667" xr:uid="{00000000-0005-0000-0000-0000186C0000}"/>
    <cellStyle name="Normal 3 3 2 6 3 3 2 2" xfId="28668" xr:uid="{00000000-0005-0000-0000-0000196C0000}"/>
    <cellStyle name="Normal 3 3 2 6 3 3 2 2 2" xfId="28669" xr:uid="{00000000-0005-0000-0000-00001A6C0000}"/>
    <cellStyle name="Normal 3 3 2 6 3 3 2 3" xfId="28670" xr:uid="{00000000-0005-0000-0000-00001B6C0000}"/>
    <cellStyle name="Normal 3 3 2 6 3 3 3" xfId="28671" xr:uid="{00000000-0005-0000-0000-00001C6C0000}"/>
    <cellStyle name="Normal 3 3 2 6 3 3 3 2" xfId="28672" xr:uid="{00000000-0005-0000-0000-00001D6C0000}"/>
    <cellStyle name="Normal 3 3 2 6 3 3 4" xfId="28673" xr:uid="{00000000-0005-0000-0000-00001E6C0000}"/>
    <cellStyle name="Normal 3 3 2 6 3 4" xfId="28674" xr:uid="{00000000-0005-0000-0000-00001F6C0000}"/>
    <cellStyle name="Normal 3 3 2 6 3 4 2" xfId="28675" xr:uid="{00000000-0005-0000-0000-0000206C0000}"/>
    <cellStyle name="Normal 3 3 2 6 3 4 2 2" xfId="28676" xr:uid="{00000000-0005-0000-0000-0000216C0000}"/>
    <cellStyle name="Normal 3 3 2 6 3 4 2 2 2" xfId="28677" xr:uid="{00000000-0005-0000-0000-0000226C0000}"/>
    <cellStyle name="Normal 3 3 2 6 3 4 2 3" xfId="28678" xr:uid="{00000000-0005-0000-0000-0000236C0000}"/>
    <cellStyle name="Normal 3 3 2 6 3 4 3" xfId="28679" xr:uid="{00000000-0005-0000-0000-0000246C0000}"/>
    <cellStyle name="Normal 3 3 2 6 3 4 3 2" xfId="28680" xr:uid="{00000000-0005-0000-0000-0000256C0000}"/>
    <cellStyle name="Normal 3 3 2 6 3 4 4" xfId="28681" xr:uid="{00000000-0005-0000-0000-0000266C0000}"/>
    <cellStyle name="Normal 3 3 2 6 3 5" xfId="28682" xr:uid="{00000000-0005-0000-0000-0000276C0000}"/>
    <cellStyle name="Normal 3 3 2 6 3 5 2" xfId="28683" xr:uid="{00000000-0005-0000-0000-0000286C0000}"/>
    <cellStyle name="Normal 3 3 2 6 3 5 2 2" xfId="28684" xr:uid="{00000000-0005-0000-0000-0000296C0000}"/>
    <cellStyle name="Normal 3 3 2 6 3 5 3" xfId="28685" xr:uid="{00000000-0005-0000-0000-00002A6C0000}"/>
    <cellStyle name="Normal 3 3 2 6 3 6" xfId="28686" xr:uid="{00000000-0005-0000-0000-00002B6C0000}"/>
    <cellStyle name="Normal 3 3 2 6 3 6 2" xfId="28687" xr:uid="{00000000-0005-0000-0000-00002C6C0000}"/>
    <cellStyle name="Normal 3 3 2 6 3 7" xfId="28688" xr:uid="{00000000-0005-0000-0000-00002D6C0000}"/>
    <cellStyle name="Normal 3 3 2 6 3 7 2" xfId="28689" xr:uid="{00000000-0005-0000-0000-00002E6C0000}"/>
    <cellStyle name="Normal 3 3 2 6 3 8" xfId="28690" xr:uid="{00000000-0005-0000-0000-00002F6C0000}"/>
    <cellStyle name="Normal 3 3 2 6 4" xfId="28691" xr:uid="{00000000-0005-0000-0000-0000306C0000}"/>
    <cellStyle name="Normal 3 3 2 6 4 2" xfId="28692" xr:uid="{00000000-0005-0000-0000-0000316C0000}"/>
    <cellStyle name="Normal 3 3 2 6 4 2 2" xfId="28693" xr:uid="{00000000-0005-0000-0000-0000326C0000}"/>
    <cellStyle name="Normal 3 3 2 6 4 2 2 2" xfId="28694" xr:uid="{00000000-0005-0000-0000-0000336C0000}"/>
    <cellStyle name="Normal 3 3 2 6 4 2 2 2 2" xfId="28695" xr:uid="{00000000-0005-0000-0000-0000346C0000}"/>
    <cellStyle name="Normal 3 3 2 6 4 2 2 3" xfId="28696" xr:uid="{00000000-0005-0000-0000-0000356C0000}"/>
    <cellStyle name="Normal 3 3 2 6 4 2 3" xfId="28697" xr:uid="{00000000-0005-0000-0000-0000366C0000}"/>
    <cellStyle name="Normal 3 3 2 6 4 2 3 2" xfId="28698" xr:uid="{00000000-0005-0000-0000-0000376C0000}"/>
    <cellStyle name="Normal 3 3 2 6 4 2 4" xfId="28699" xr:uid="{00000000-0005-0000-0000-0000386C0000}"/>
    <cellStyle name="Normal 3 3 2 6 4 3" xfId="28700" xr:uid="{00000000-0005-0000-0000-0000396C0000}"/>
    <cellStyle name="Normal 3 3 2 6 4 3 2" xfId="28701" xr:uid="{00000000-0005-0000-0000-00003A6C0000}"/>
    <cellStyle name="Normal 3 3 2 6 4 3 2 2" xfId="28702" xr:uid="{00000000-0005-0000-0000-00003B6C0000}"/>
    <cellStyle name="Normal 3 3 2 6 4 3 3" xfId="28703" xr:uid="{00000000-0005-0000-0000-00003C6C0000}"/>
    <cellStyle name="Normal 3 3 2 6 4 4" xfId="28704" xr:uid="{00000000-0005-0000-0000-00003D6C0000}"/>
    <cellStyle name="Normal 3 3 2 6 4 4 2" xfId="28705" xr:uid="{00000000-0005-0000-0000-00003E6C0000}"/>
    <cellStyle name="Normal 3 3 2 6 4 5" xfId="28706" xr:uid="{00000000-0005-0000-0000-00003F6C0000}"/>
    <cellStyle name="Normal 3 3 2 6 5" xfId="28707" xr:uid="{00000000-0005-0000-0000-0000406C0000}"/>
    <cellStyle name="Normal 3 3 2 6 5 2" xfId="28708" xr:uid="{00000000-0005-0000-0000-0000416C0000}"/>
    <cellStyle name="Normal 3 3 2 6 5 2 2" xfId="28709" xr:uid="{00000000-0005-0000-0000-0000426C0000}"/>
    <cellStyle name="Normal 3 3 2 6 5 2 2 2" xfId="28710" xr:uid="{00000000-0005-0000-0000-0000436C0000}"/>
    <cellStyle name="Normal 3 3 2 6 5 2 3" xfId="28711" xr:uid="{00000000-0005-0000-0000-0000446C0000}"/>
    <cellStyle name="Normal 3 3 2 6 5 3" xfId="28712" xr:uid="{00000000-0005-0000-0000-0000456C0000}"/>
    <cellStyle name="Normal 3 3 2 6 5 3 2" xfId="28713" xr:uid="{00000000-0005-0000-0000-0000466C0000}"/>
    <cellStyle name="Normal 3 3 2 6 5 4" xfId="28714" xr:uid="{00000000-0005-0000-0000-0000476C0000}"/>
    <cellStyle name="Normal 3 3 2 6 6" xfId="28715" xr:uid="{00000000-0005-0000-0000-0000486C0000}"/>
    <cellStyle name="Normal 3 3 2 6 6 2" xfId="28716" xr:uid="{00000000-0005-0000-0000-0000496C0000}"/>
    <cellStyle name="Normal 3 3 2 6 6 2 2" xfId="28717" xr:uid="{00000000-0005-0000-0000-00004A6C0000}"/>
    <cellStyle name="Normal 3 3 2 6 6 2 2 2" xfId="28718" xr:uid="{00000000-0005-0000-0000-00004B6C0000}"/>
    <cellStyle name="Normal 3 3 2 6 6 2 3" xfId="28719" xr:uid="{00000000-0005-0000-0000-00004C6C0000}"/>
    <cellStyle name="Normal 3 3 2 6 6 3" xfId="28720" xr:uid="{00000000-0005-0000-0000-00004D6C0000}"/>
    <cellStyle name="Normal 3 3 2 6 6 3 2" xfId="28721" xr:uid="{00000000-0005-0000-0000-00004E6C0000}"/>
    <cellStyle name="Normal 3 3 2 6 6 4" xfId="28722" xr:uid="{00000000-0005-0000-0000-00004F6C0000}"/>
    <cellStyle name="Normal 3 3 2 6 7" xfId="28723" xr:uid="{00000000-0005-0000-0000-0000506C0000}"/>
    <cellStyle name="Normal 3 3 2 6 7 2" xfId="28724" xr:uid="{00000000-0005-0000-0000-0000516C0000}"/>
    <cellStyle name="Normal 3 3 2 6 7 2 2" xfId="28725" xr:uid="{00000000-0005-0000-0000-0000526C0000}"/>
    <cellStyle name="Normal 3 3 2 6 7 3" xfId="28726" xr:uid="{00000000-0005-0000-0000-0000536C0000}"/>
    <cellStyle name="Normal 3 3 2 6 8" xfId="28727" xr:uid="{00000000-0005-0000-0000-0000546C0000}"/>
    <cellStyle name="Normal 3 3 2 6 8 2" xfId="28728" xr:uid="{00000000-0005-0000-0000-0000556C0000}"/>
    <cellStyle name="Normal 3 3 2 6 9" xfId="28729" xr:uid="{00000000-0005-0000-0000-0000566C0000}"/>
    <cellStyle name="Normal 3 3 2 6 9 2" xfId="28730" xr:uid="{00000000-0005-0000-0000-0000576C0000}"/>
    <cellStyle name="Normal 3 3 2 7" xfId="28731" xr:uid="{00000000-0005-0000-0000-0000586C0000}"/>
    <cellStyle name="Normal 3 3 2 7 2" xfId="28732" xr:uid="{00000000-0005-0000-0000-0000596C0000}"/>
    <cellStyle name="Normal 3 3 2 7 2 2" xfId="28733" xr:uid="{00000000-0005-0000-0000-00005A6C0000}"/>
    <cellStyle name="Normal 3 3 2 7 2 2 2" xfId="28734" xr:uid="{00000000-0005-0000-0000-00005B6C0000}"/>
    <cellStyle name="Normal 3 3 2 7 2 2 2 2" xfId="28735" xr:uid="{00000000-0005-0000-0000-00005C6C0000}"/>
    <cellStyle name="Normal 3 3 2 7 2 2 2 2 2" xfId="28736" xr:uid="{00000000-0005-0000-0000-00005D6C0000}"/>
    <cellStyle name="Normal 3 3 2 7 2 2 2 2 2 2" xfId="28737" xr:uid="{00000000-0005-0000-0000-00005E6C0000}"/>
    <cellStyle name="Normal 3 3 2 7 2 2 2 2 3" xfId="28738" xr:uid="{00000000-0005-0000-0000-00005F6C0000}"/>
    <cellStyle name="Normal 3 3 2 7 2 2 2 3" xfId="28739" xr:uid="{00000000-0005-0000-0000-0000606C0000}"/>
    <cellStyle name="Normal 3 3 2 7 2 2 2 3 2" xfId="28740" xr:uid="{00000000-0005-0000-0000-0000616C0000}"/>
    <cellStyle name="Normal 3 3 2 7 2 2 2 4" xfId="28741" xr:uid="{00000000-0005-0000-0000-0000626C0000}"/>
    <cellStyle name="Normal 3 3 2 7 2 2 3" xfId="28742" xr:uid="{00000000-0005-0000-0000-0000636C0000}"/>
    <cellStyle name="Normal 3 3 2 7 2 2 3 2" xfId="28743" xr:uid="{00000000-0005-0000-0000-0000646C0000}"/>
    <cellStyle name="Normal 3 3 2 7 2 2 3 2 2" xfId="28744" xr:uid="{00000000-0005-0000-0000-0000656C0000}"/>
    <cellStyle name="Normal 3 3 2 7 2 2 3 3" xfId="28745" xr:uid="{00000000-0005-0000-0000-0000666C0000}"/>
    <cellStyle name="Normal 3 3 2 7 2 2 4" xfId="28746" xr:uid="{00000000-0005-0000-0000-0000676C0000}"/>
    <cellStyle name="Normal 3 3 2 7 2 2 4 2" xfId="28747" xr:uid="{00000000-0005-0000-0000-0000686C0000}"/>
    <cellStyle name="Normal 3 3 2 7 2 2 5" xfId="28748" xr:uid="{00000000-0005-0000-0000-0000696C0000}"/>
    <cellStyle name="Normal 3 3 2 7 2 3" xfId="28749" xr:uid="{00000000-0005-0000-0000-00006A6C0000}"/>
    <cellStyle name="Normal 3 3 2 7 2 3 2" xfId="28750" xr:uid="{00000000-0005-0000-0000-00006B6C0000}"/>
    <cellStyle name="Normal 3 3 2 7 2 3 2 2" xfId="28751" xr:uid="{00000000-0005-0000-0000-00006C6C0000}"/>
    <cellStyle name="Normal 3 3 2 7 2 3 2 2 2" xfId="28752" xr:uid="{00000000-0005-0000-0000-00006D6C0000}"/>
    <cellStyle name="Normal 3 3 2 7 2 3 2 3" xfId="28753" xr:uid="{00000000-0005-0000-0000-00006E6C0000}"/>
    <cellStyle name="Normal 3 3 2 7 2 3 3" xfId="28754" xr:uid="{00000000-0005-0000-0000-00006F6C0000}"/>
    <cellStyle name="Normal 3 3 2 7 2 3 3 2" xfId="28755" xr:uid="{00000000-0005-0000-0000-0000706C0000}"/>
    <cellStyle name="Normal 3 3 2 7 2 3 4" xfId="28756" xr:uid="{00000000-0005-0000-0000-0000716C0000}"/>
    <cellStyle name="Normal 3 3 2 7 2 4" xfId="28757" xr:uid="{00000000-0005-0000-0000-0000726C0000}"/>
    <cellStyle name="Normal 3 3 2 7 2 4 2" xfId="28758" xr:uid="{00000000-0005-0000-0000-0000736C0000}"/>
    <cellStyle name="Normal 3 3 2 7 2 4 2 2" xfId="28759" xr:uid="{00000000-0005-0000-0000-0000746C0000}"/>
    <cellStyle name="Normal 3 3 2 7 2 4 2 2 2" xfId="28760" xr:uid="{00000000-0005-0000-0000-0000756C0000}"/>
    <cellStyle name="Normal 3 3 2 7 2 4 2 3" xfId="28761" xr:uid="{00000000-0005-0000-0000-0000766C0000}"/>
    <cellStyle name="Normal 3 3 2 7 2 4 3" xfId="28762" xr:uid="{00000000-0005-0000-0000-0000776C0000}"/>
    <cellStyle name="Normal 3 3 2 7 2 4 3 2" xfId="28763" xr:uid="{00000000-0005-0000-0000-0000786C0000}"/>
    <cellStyle name="Normal 3 3 2 7 2 4 4" xfId="28764" xr:uid="{00000000-0005-0000-0000-0000796C0000}"/>
    <cellStyle name="Normal 3 3 2 7 2 5" xfId="28765" xr:uid="{00000000-0005-0000-0000-00007A6C0000}"/>
    <cellStyle name="Normal 3 3 2 7 2 5 2" xfId="28766" xr:uid="{00000000-0005-0000-0000-00007B6C0000}"/>
    <cellStyle name="Normal 3 3 2 7 2 5 2 2" xfId="28767" xr:uid="{00000000-0005-0000-0000-00007C6C0000}"/>
    <cellStyle name="Normal 3 3 2 7 2 5 3" xfId="28768" xr:uid="{00000000-0005-0000-0000-00007D6C0000}"/>
    <cellStyle name="Normal 3 3 2 7 2 6" xfId="28769" xr:uid="{00000000-0005-0000-0000-00007E6C0000}"/>
    <cellStyle name="Normal 3 3 2 7 2 6 2" xfId="28770" xr:uid="{00000000-0005-0000-0000-00007F6C0000}"/>
    <cellStyle name="Normal 3 3 2 7 2 7" xfId="28771" xr:uid="{00000000-0005-0000-0000-0000806C0000}"/>
    <cellStyle name="Normal 3 3 2 7 2 7 2" xfId="28772" xr:uid="{00000000-0005-0000-0000-0000816C0000}"/>
    <cellStyle name="Normal 3 3 2 7 2 8" xfId="28773" xr:uid="{00000000-0005-0000-0000-0000826C0000}"/>
    <cellStyle name="Normal 3 3 2 7 3" xfId="28774" xr:uid="{00000000-0005-0000-0000-0000836C0000}"/>
    <cellStyle name="Normal 3 3 2 7 3 2" xfId="28775" xr:uid="{00000000-0005-0000-0000-0000846C0000}"/>
    <cellStyle name="Normal 3 3 2 7 3 2 2" xfId="28776" xr:uid="{00000000-0005-0000-0000-0000856C0000}"/>
    <cellStyle name="Normal 3 3 2 7 3 2 2 2" xfId="28777" xr:uid="{00000000-0005-0000-0000-0000866C0000}"/>
    <cellStyle name="Normal 3 3 2 7 3 2 2 2 2" xfId="28778" xr:uid="{00000000-0005-0000-0000-0000876C0000}"/>
    <cellStyle name="Normal 3 3 2 7 3 2 2 3" xfId="28779" xr:uid="{00000000-0005-0000-0000-0000886C0000}"/>
    <cellStyle name="Normal 3 3 2 7 3 2 3" xfId="28780" xr:uid="{00000000-0005-0000-0000-0000896C0000}"/>
    <cellStyle name="Normal 3 3 2 7 3 2 3 2" xfId="28781" xr:uid="{00000000-0005-0000-0000-00008A6C0000}"/>
    <cellStyle name="Normal 3 3 2 7 3 2 4" xfId="28782" xr:uid="{00000000-0005-0000-0000-00008B6C0000}"/>
    <cellStyle name="Normal 3 3 2 7 3 3" xfId="28783" xr:uid="{00000000-0005-0000-0000-00008C6C0000}"/>
    <cellStyle name="Normal 3 3 2 7 3 3 2" xfId="28784" xr:uid="{00000000-0005-0000-0000-00008D6C0000}"/>
    <cellStyle name="Normal 3 3 2 7 3 3 2 2" xfId="28785" xr:uid="{00000000-0005-0000-0000-00008E6C0000}"/>
    <cellStyle name="Normal 3 3 2 7 3 3 3" xfId="28786" xr:uid="{00000000-0005-0000-0000-00008F6C0000}"/>
    <cellStyle name="Normal 3 3 2 7 3 4" xfId="28787" xr:uid="{00000000-0005-0000-0000-0000906C0000}"/>
    <cellStyle name="Normal 3 3 2 7 3 4 2" xfId="28788" xr:uid="{00000000-0005-0000-0000-0000916C0000}"/>
    <cellStyle name="Normal 3 3 2 7 3 5" xfId="28789" xr:uid="{00000000-0005-0000-0000-0000926C0000}"/>
    <cellStyle name="Normal 3 3 2 7 4" xfId="28790" xr:uid="{00000000-0005-0000-0000-0000936C0000}"/>
    <cellStyle name="Normal 3 3 2 7 4 2" xfId="28791" xr:uid="{00000000-0005-0000-0000-0000946C0000}"/>
    <cellStyle name="Normal 3 3 2 7 4 2 2" xfId="28792" xr:uid="{00000000-0005-0000-0000-0000956C0000}"/>
    <cellStyle name="Normal 3 3 2 7 4 2 2 2" xfId="28793" xr:uid="{00000000-0005-0000-0000-0000966C0000}"/>
    <cellStyle name="Normal 3 3 2 7 4 2 3" xfId="28794" xr:uid="{00000000-0005-0000-0000-0000976C0000}"/>
    <cellStyle name="Normal 3 3 2 7 4 3" xfId="28795" xr:uid="{00000000-0005-0000-0000-0000986C0000}"/>
    <cellStyle name="Normal 3 3 2 7 4 3 2" xfId="28796" xr:uid="{00000000-0005-0000-0000-0000996C0000}"/>
    <cellStyle name="Normal 3 3 2 7 4 4" xfId="28797" xr:uid="{00000000-0005-0000-0000-00009A6C0000}"/>
    <cellStyle name="Normal 3 3 2 7 5" xfId="28798" xr:uid="{00000000-0005-0000-0000-00009B6C0000}"/>
    <cellStyle name="Normal 3 3 2 7 5 2" xfId="28799" xr:uid="{00000000-0005-0000-0000-00009C6C0000}"/>
    <cellStyle name="Normal 3 3 2 7 5 2 2" xfId="28800" xr:uid="{00000000-0005-0000-0000-00009D6C0000}"/>
    <cellStyle name="Normal 3 3 2 7 5 2 2 2" xfId="28801" xr:uid="{00000000-0005-0000-0000-00009E6C0000}"/>
    <cellStyle name="Normal 3 3 2 7 5 2 3" xfId="28802" xr:uid="{00000000-0005-0000-0000-00009F6C0000}"/>
    <cellStyle name="Normal 3 3 2 7 5 3" xfId="28803" xr:uid="{00000000-0005-0000-0000-0000A06C0000}"/>
    <cellStyle name="Normal 3 3 2 7 5 3 2" xfId="28804" xr:uid="{00000000-0005-0000-0000-0000A16C0000}"/>
    <cellStyle name="Normal 3 3 2 7 5 4" xfId="28805" xr:uid="{00000000-0005-0000-0000-0000A26C0000}"/>
    <cellStyle name="Normal 3 3 2 7 6" xfId="28806" xr:uid="{00000000-0005-0000-0000-0000A36C0000}"/>
    <cellStyle name="Normal 3 3 2 7 6 2" xfId="28807" xr:uid="{00000000-0005-0000-0000-0000A46C0000}"/>
    <cellStyle name="Normal 3 3 2 7 6 2 2" xfId="28808" xr:uid="{00000000-0005-0000-0000-0000A56C0000}"/>
    <cellStyle name="Normal 3 3 2 7 6 3" xfId="28809" xr:uid="{00000000-0005-0000-0000-0000A66C0000}"/>
    <cellStyle name="Normal 3 3 2 7 7" xfId="28810" xr:uid="{00000000-0005-0000-0000-0000A76C0000}"/>
    <cellStyle name="Normal 3 3 2 7 7 2" xfId="28811" xr:uid="{00000000-0005-0000-0000-0000A86C0000}"/>
    <cellStyle name="Normal 3 3 2 7 8" xfId="28812" xr:uid="{00000000-0005-0000-0000-0000A96C0000}"/>
    <cellStyle name="Normal 3 3 2 7 8 2" xfId="28813" xr:uid="{00000000-0005-0000-0000-0000AA6C0000}"/>
    <cellStyle name="Normal 3 3 2 7 9" xfId="28814" xr:uid="{00000000-0005-0000-0000-0000AB6C0000}"/>
    <cellStyle name="Normal 3 3 2 8" xfId="28815" xr:uid="{00000000-0005-0000-0000-0000AC6C0000}"/>
    <cellStyle name="Normal 3 3 2 8 2" xfId="28816" xr:uid="{00000000-0005-0000-0000-0000AD6C0000}"/>
    <cellStyle name="Normal 3 3 2 8 2 2" xfId="28817" xr:uid="{00000000-0005-0000-0000-0000AE6C0000}"/>
    <cellStyle name="Normal 3 3 2 8 2 2 2" xfId="28818" xr:uid="{00000000-0005-0000-0000-0000AF6C0000}"/>
    <cellStyle name="Normal 3 3 2 8 2 2 2 2" xfId="28819" xr:uid="{00000000-0005-0000-0000-0000B06C0000}"/>
    <cellStyle name="Normal 3 3 2 8 2 2 2 2 2" xfId="28820" xr:uid="{00000000-0005-0000-0000-0000B16C0000}"/>
    <cellStyle name="Normal 3 3 2 8 2 2 2 3" xfId="28821" xr:uid="{00000000-0005-0000-0000-0000B26C0000}"/>
    <cellStyle name="Normal 3 3 2 8 2 2 3" xfId="28822" xr:uid="{00000000-0005-0000-0000-0000B36C0000}"/>
    <cellStyle name="Normal 3 3 2 8 2 2 3 2" xfId="28823" xr:uid="{00000000-0005-0000-0000-0000B46C0000}"/>
    <cellStyle name="Normal 3 3 2 8 2 2 4" xfId="28824" xr:uid="{00000000-0005-0000-0000-0000B56C0000}"/>
    <cellStyle name="Normal 3 3 2 8 2 3" xfId="28825" xr:uid="{00000000-0005-0000-0000-0000B66C0000}"/>
    <cellStyle name="Normal 3 3 2 8 2 3 2" xfId="28826" xr:uid="{00000000-0005-0000-0000-0000B76C0000}"/>
    <cellStyle name="Normal 3 3 2 8 2 3 2 2" xfId="28827" xr:uid="{00000000-0005-0000-0000-0000B86C0000}"/>
    <cellStyle name="Normal 3 3 2 8 2 3 3" xfId="28828" xr:uid="{00000000-0005-0000-0000-0000B96C0000}"/>
    <cellStyle name="Normal 3 3 2 8 2 4" xfId="28829" xr:uid="{00000000-0005-0000-0000-0000BA6C0000}"/>
    <cellStyle name="Normal 3 3 2 8 2 4 2" xfId="28830" xr:uid="{00000000-0005-0000-0000-0000BB6C0000}"/>
    <cellStyle name="Normal 3 3 2 8 2 5" xfId="28831" xr:uid="{00000000-0005-0000-0000-0000BC6C0000}"/>
    <cellStyle name="Normal 3 3 2 8 3" xfId="28832" xr:uid="{00000000-0005-0000-0000-0000BD6C0000}"/>
    <cellStyle name="Normal 3 3 2 8 3 2" xfId="28833" xr:uid="{00000000-0005-0000-0000-0000BE6C0000}"/>
    <cellStyle name="Normal 3 3 2 8 3 2 2" xfId="28834" xr:uid="{00000000-0005-0000-0000-0000BF6C0000}"/>
    <cellStyle name="Normal 3 3 2 8 3 2 2 2" xfId="28835" xr:uid="{00000000-0005-0000-0000-0000C06C0000}"/>
    <cellStyle name="Normal 3 3 2 8 3 2 3" xfId="28836" xr:uid="{00000000-0005-0000-0000-0000C16C0000}"/>
    <cellStyle name="Normal 3 3 2 8 3 3" xfId="28837" xr:uid="{00000000-0005-0000-0000-0000C26C0000}"/>
    <cellStyle name="Normal 3 3 2 8 3 3 2" xfId="28838" xr:uid="{00000000-0005-0000-0000-0000C36C0000}"/>
    <cellStyle name="Normal 3 3 2 8 3 4" xfId="28839" xr:uid="{00000000-0005-0000-0000-0000C46C0000}"/>
    <cellStyle name="Normal 3 3 2 8 4" xfId="28840" xr:uid="{00000000-0005-0000-0000-0000C56C0000}"/>
    <cellStyle name="Normal 3 3 2 8 4 2" xfId="28841" xr:uid="{00000000-0005-0000-0000-0000C66C0000}"/>
    <cellStyle name="Normal 3 3 2 8 4 2 2" xfId="28842" xr:uid="{00000000-0005-0000-0000-0000C76C0000}"/>
    <cellStyle name="Normal 3 3 2 8 4 2 2 2" xfId="28843" xr:uid="{00000000-0005-0000-0000-0000C86C0000}"/>
    <cellStyle name="Normal 3 3 2 8 4 2 3" xfId="28844" xr:uid="{00000000-0005-0000-0000-0000C96C0000}"/>
    <cellStyle name="Normal 3 3 2 8 4 3" xfId="28845" xr:uid="{00000000-0005-0000-0000-0000CA6C0000}"/>
    <cellStyle name="Normal 3 3 2 8 4 3 2" xfId="28846" xr:uid="{00000000-0005-0000-0000-0000CB6C0000}"/>
    <cellStyle name="Normal 3 3 2 8 4 4" xfId="28847" xr:uid="{00000000-0005-0000-0000-0000CC6C0000}"/>
    <cellStyle name="Normal 3 3 2 8 5" xfId="28848" xr:uid="{00000000-0005-0000-0000-0000CD6C0000}"/>
    <cellStyle name="Normal 3 3 2 8 5 2" xfId="28849" xr:uid="{00000000-0005-0000-0000-0000CE6C0000}"/>
    <cellStyle name="Normal 3 3 2 8 5 2 2" xfId="28850" xr:uid="{00000000-0005-0000-0000-0000CF6C0000}"/>
    <cellStyle name="Normal 3 3 2 8 5 3" xfId="28851" xr:uid="{00000000-0005-0000-0000-0000D06C0000}"/>
    <cellStyle name="Normal 3 3 2 8 6" xfId="28852" xr:uid="{00000000-0005-0000-0000-0000D16C0000}"/>
    <cellStyle name="Normal 3 3 2 8 6 2" xfId="28853" xr:uid="{00000000-0005-0000-0000-0000D26C0000}"/>
    <cellStyle name="Normal 3 3 2 8 7" xfId="28854" xr:uid="{00000000-0005-0000-0000-0000D36C0000}"/>
    <cellStyle name="Normal 3 3 2 8 7 2" xfId="28855" xr:uid="{00000000-0005-0000-0000-0000D46C0000}"/>
    <cellStyle name="Normal 3 3 2 8 8" xfId="28856" xr:uid="{00000000-0005-0000-0000-0000D56C0000}"/>
    <cellStyle name="Normal 3 3 2 9" xfId="28857" xr:uid="{00000000-0005-0000-0000-0000D66C0000}"/>
    <cellStyle name="Normal 3 3 2 9 2" xfId="28858" xr:uid="{00000000-0005-0000-0000-0000D76C0000}"/>
    <cellStyle name="Normal 3 3 2 9 2 2" xfId="28859" xr:uid="{00000000-0005-0000-0000-0000D86C0000}"/>
    <cellStyle name="Normal 3 3 2 9 2 2 2" xfId="28860" xr:uid="{00000000-0005-0000-0000-0000D96C0000}"/>
    <cellStyle name="Normal 3 3 2 9 2 2 2 2" xfId="28861" xr:uid="{00000000-0005-0000-0000-0000DA6C0000}"/>
    <cellStyle name="Normal 3 3 2 9 2 2 2 2 2" xfId="28862" xr:uid="{00000000-0005-0000-0000-0000DB6C0000}"/>
    <cellStyle name="Normal 3 3 2 9 2 2 2 3" xfId="28863" xr:uid="{00000000-0005-0000-0000-0000DC6C0000}"/>
    <cellStyle name="Normal 3 3 2 9 2 2 3" xfId="28864" xr:uid="{00000000-0005-0000-0000-0000DD6C0000}"/>
    <cellStyle name="Normal 3 3 2 9 2 2 3 2" xfId="28865" xr:uid="{00000000-0005-0000-0000-0000DE6C0000}"/>
    <cellStyle name="Normal 3 3 2 9 2 2 4" xfId="28866" xr:uid="{00000000-0005-0000-0000-0000DF6C0000}"/>
    <cellStyle name="Normal 3 3 2 9 2 3" xfId="28867" xr:uid="{00000000-0005-0000-0000-0000E06C0000}"/>
    <cellStyle name="Normal 3 3 2 9 2 3 2" xfId="28868" xr:uid="{00000000-0005-0000-0000-0000E16C0000}"/>
    <cellStyle name="Normal 3 3 2 9 2 3 2 2" xfId="28869" xr:uid="{00000000-0005-0000-0000-0000E26C0000}"/>
    <cellStyle name="Normal 3 3 2 9 2 3 3" xfId="28870" xr:uid="{00000000-0005-0000-0000-0000E36C0000}"/>
    <cellStyle name="Normal 3 3 2 9 2 4" xfId="28871" xr:uid="{00000000-0005-0000-0000-0000E46C0000}"/>
    <cellStyle name="Normal 3 3 2 9 2 4 2" xfId="28872" xr:uid="{00000000-0005-0000-0000-0000E56C0000}"/>
    <cellStyle name="Normal 3 3 2 9 2 5" xfId="28873" xr:uid="{00000000-0005-0000-0000-0000E66C0000}"/>
    <cellStyle name="Normal 3 3 2 9 3" xfId="28874" xr:uid="{00000000-0005-0000-0000-0000E76C0000}"/>
    <cellStyle name="Normal 3 3 2 9 3 2" xfId="28875" xr:uid="{00000000-0005-0000-0000-0000E86C0000}"/>
    <cellStyle name="Normal 3 3 2 9 3 2 2" xfId="28876" xr:uid="{00000000-0005-0000-0000-0000E96C0000}"/>
    <cellStyle name="Normal 3 3 2 9 3 2 2 2" xfId="28877" xr:uid="{00000000-0005-0000-0000-0000EA6C0000}"/>
    <cellStyle name="Normal 3 3 2 9 3 2 3" xfId="28878" xr:uid="{00000000-0005-0000-0000-0000EB6C0000}"/>
    <cellStyle name="Normal 3 3 2 9 3 3" xfId="28879" xr:uid="{00000000-0005-0000-0000-0000EC6C0000}"/>
    <cellStyle name="Normal 3 3 2 9 3 3 2" xfId="28880" xr:uid="{00000000-0005-0000-0000-0000ED6C0000}"/>
    <cellStyle name="Normal 3 3 2 9 3 4" xfId="28881" xr:uid="{00000000-0005-0000-0000-0000EE6C0000}"/>
    <cellStyle name="Normal 3 3 2 9 4" xfId="28882" xr:uid="{00000000-0005-0000-0000-0000EF6C0000}"/>
    <cellStyle name="Normal 3 3 2 9 4 2" xfId="28883" xr:uid="{00000000-0005-0000-0000-0000F06C0000}"/>
    <cellStyle name="Normal 3 3 2 9 4 2 2" xfId="28884" xr:uid="{00000000-0005-0000-0000-0000F16C0000}"/>
    <cellStyle name="Normal 3 3 2 9 4 2 2 2" xfId="28885" xr:uid="{00000000-0005-0000-0000-0000F26C0000}"/>
    <cellStyle name="Normal 3 3 2 9 4 2 3" xfId="28886" xr:uid="{00000000-0005-0000-0000-0000F36C0000}"/>
    <cellStyle name="Normal 3 3 2 9 4 3" xfId="28887" xr:uid="{00000000-0005-0000-0000-0000F46C0000}"/>
    <cellStyle name="Normal 3 3 2 9 4 3 2" xfId="28888" xr:uid="{00000000-0005-0000-0000-0000F56C0000}"/>
    <cellStyle name="Normal 3 3 2 9 4 4" xfId="28889" xr:uid="{00000000-0005-0000-0000-0000F66C0000}"/>
    <cellStyle name="Normal 3 3 2 9 5" xfId="28890" xr:uid="{00000000-0005-0000-0000-0000F76C0000}"/>
    <cellStyle name="Normal 3 3 2 9 5 2" xfId="28891" xr:uid="{00000000-0005-0000-0000-0000F86C0000}"/>
    <cellStyle name="Normal 3 3 2 9 5 2 2" xfId="28892" xr:uid="{00000000-0005-0000-0000-0000F96C0000}"/>
    <cellStyle name="Normal 3 3 2 9 5 3" xfId="28893" xr:uid="{00000000-0005-0000-0000-0000FA6C0000}"/>
    <cellStyle name="Normal 3 3 2 9 6" xfId="28894" xr:uid="{00000000-0005-0000-0000-0000FB6C0000}"/>
    <cellStyle name="Normal 3 3 2 9 6 2" xfId="28895" xr:uid="{00000000-0005-0000-0000-0000FC6C0000}"/>
    <cellStyle name="Normal 3 3 2 9 7" xfId="28896" xr:uid="{00000000-0005-0000-0000-0000FD6C0000}"/>
    <cellStyle name="Normal 3 3 2 9 7 2" xfId="28897" xr:uid="{00000000-0005-0000-0000-0000FE6C0000}"/>
    <cellStyle name="Normal 3 3 2 9 8" xfId="28898" xr:uid="{00000000-0005-0000-0000-0000FF6C0000}"/>
    <cellStyle name="Normal 3 3 2_Sheet1" xfId="28899" xr:uid="{00000000-0005-0000-0000-0000006D0000}"/>
    <cellStyle name="Normal 3 3 20" xfId="28900" xr:uid="{00000000-0005-0000-0000-0000016D0000}"/>
    <cellStyle name="Normal 3 3 20 2" xfId="28901" xr:uid="{00000000-0005-0000-0000-0000026D0000}"/>
    <cellStyle name="Normal 3 3 20 3" xfId="28902" xr:uid="{00000000-0005-0000-0000-0000036D0000}"/>
    <cellStyle name="Normal 3 3 21" xfId="28903" xr:uid="{00000000-0005-0000-0000-0000046D0000}"/>
    <cellStyle name="Normal 3 3 3" xfId="1281" xr:uid="{00000000-0005-0000-0000-0000056D0000}"/>
    <cellStyle name="Normal 3 3 3 10" xfId="28904" xr:uid="{00000000-0005-0000-0000-0000066D0000}"/>
    <cellStyle name="Normal 3 3 3 10 2" xfId="28905" xr:uid="{00000000-0005-0000-0000-0000076D0000}"/>
    <cellStyle name="Normal 3 3 3 10 2 2" xfId="28906" xr:uid="{00000000-0005-0000-0000-0000086D0000}"/>
    <cellStyle name="Normal 3 3 3 10 2 2 2" xfId="28907" xr:uid="{00000000-0005-0000-0000-0000096D0000}"/>
    <cellStyle name="Normal 3 3 3 10 2 2 2 2" xfId="28908" xr:uid="{00000000-0005-0000-0000-00000A6D0000}"/>
    <cellStyle name="Normal 3 3 3 10 2 2 2 2 2" xfId="28909" xr:uid="{00000000-0005-0000-0000-00000B6D0000}"/>
    <cellStyle name="Normal 3 3 3 10 2 2 2 3" xfId="28910" xr:uid="{00000000-0005-0000-0000-00000C6D0000}"/>
    <cellStyle name="Normal 3 3 3 10 2 2 3" xfId="28911" xr:uid="{00000000-0005-0000-0000-00000D6D0000}"/>
    <cellStyle name="Normal 3 3 3 10 2 2 3 2" xfId="28912" xr:uid="{00000000-0005-0000-0000-00000E6D0000}"/>
    <cellStyle name="Normal 3 3 3 10 2 2 4" xfId="28913" xr:uid="{00000000-0005-0000-0000-00000F6D0000}"/>
    <cellStyle name="Normal 3 3 3 10 2 3" xfId="28914" xr:uid="{00000000-0005-0000-0000-0000106D0000}"/>
    <cellStyle name="Normal 3 3 3 10 2 3 2" xfId="28915" xr:uid="{00000000-0005-0000-0000-0000116D0000}"/>
    <cellStyle name="Normal 3 3 3 10 2 3 2 2" xfId="28916" xr:uid="{00000000-0005-0000-0000-0000126D0000}"/>
    <cellStyle name="Normal 3 3 3 10 2 3 3" xfId="28917" xr:uid="{00000000-0005-0000-0000-0000136D0000}"/>
    <cellStyle name="Normal 3 3 3 10 2 4" xfId="28918" xr:uid="{00000000-0005-0000-0000-0000146D0000}"/>
    <cellStyle name="Normal 3 3 3 10 2 4 2" xfId="28919" xr:uid="{00000000-0005-0000-0000-0000156D0000}"/>
    <cellStyle name="Normal 3 3 3 10 2 5" xfId="28920" xr:uid="{00000000-0005-0000-0000-0000166D0000}"/>
    <cellStyle name="Normal 3 3 3 10 3" xfId="28921" xr:uid="{00000000-0005-0000-0000-0000176D0000}"/>
    <cellStyle name="Normal 3 3 3 10 3 2" xfId="28922" xr:uid="{00000000-0005-0000-0000-0000186D0000}"/>
    <cellStyle name="Normal 3 3 3 10 3 2 2" xfId="28923" xr:uid="{00000000-0005-0000-0000-0000196D0000}"/>
    <cellStyle name="Normal 3 3 3 10 3 2 2 2" xfId="28924" xr:uid="{00000000-0005-0000-0000-00001A6D0000}"/>
    <cellStyle name="Normal 3 3 3 10 3 2 3" xfId="28925" xr:uid="{00000000-0005-0000-0000-00001B6D0000}"/>
    <cellStyle name="Normal 3 3 3 10 3 3" xfId="28926" xr:uid="{00000000-0005-0000-0000-00001C6D0000}"/>
    <cellStyle name="Normal 3 3 3 10 3 3 2" xfId="28927" xr:uid="{00000000-0005-0000-0000-00001D6D0000}"/>
    <cellStyle name="Normal 3 3 3 10 3 4" xfId="28928" xr:uid="{00000000-0005-0000-0000-00001E6D0000}"/>
    <cellStyle name="Normal 3 3 3 10 4" xfId="28929" xr:uid="{00000000-0005-0000-0000-00001F6D0000}"/>
    <cellStyle name="Normal 3 3 3 10 4 2" xfId="28930" xr:uid="{00000000-0005-0000-0000-0000206D0000}"/>
    <cellStyle name="Normal 3 3 3 10 4 2 2" xfId="28931" xr:uid="{00000000-0005-0000-0000-0000216D0000}"/>
    <cellStyle name="Normal 3 3 3 10 4 3" xfId="28932" xr:uid="{00000000-0005-0000-0000-0000226D0000}"/>
    <cellStyle name="Normal 3 3 3 10 5" xfId="28933" xr:uid="{00000000-0005-0000-0000-0000236D0000}"/>
    <cellStyle name="Normal 3 3 3 10 5 2" xfId="28934" xr:uid="{00000000-0005-0000-0000-0000246D0000}"/>
    <cellStyle name="Normal 3 3 3 10 6" xfId="28935" xr:uid="{00000000-0005-0000-0000-0000256D0000}"/>
    <cellStyle name="Normal 3 3 3 11" xfId="28936" xr:uid="{00000000-0005-0000-0000-0000266D0000}"/>
    <cellStyle name="Normal 3 3 3 11 2" xfId="28937" xr:uid="{00000000-0005-0000-0000-0000276D0000}"/>
    <cellStyle name="Normal 3 3 3 11 2 2" xfId="28938" xr:uid="{00000000-0005-0000-0000-0000286D0000}"/>
    <cellStyle name="Normal 3 3 3 11 2 2 2" xfId="28939" xr:uid="{00000000-0005-0000-0000-0000296D0000}"/>
    <cellStyle name="Normal 3 3 3 11 2 2 2 2" xfId="28940" xr:uid="{00000000-0005-0000-0000-00002A6D0000}"/>
    <cellStyle name="Normal 3 3 3 11 2 2 3" xfId="28941" xr:uid="{00000000-0005-0000-0000-00002B6D0000}"/>
    <cellStyle name="Normal 3 3 3 11 2 3" xfId="28942" xr:uid="{00000000-0005-0000-0000-00002C6D0000}"/>
    <cellStyle name="Normal 3 3 3 11 2 3 2" xfId="28943" xr:uid="{00000000-0005-0000-0000-00002D6D0000}"/>
    <cellStyle name="Normal 3 3 3 11 2 4" xfId="28944" xr:uid="{00000000-0005-0000-0000-00002E6D0000}"/>
    <cellStyle name="Normal 3 3 3 11 3" xfId="28945" xr:uid="{00000000-0005-0000-0000-00002F6D0000}"/>
    <cellStyle name="Normal 3 3 3 11 3 2" xfId="28946" xr:uid="{00000000-0005-0000-0000-0000306D0000}"/>
    <cellStyle name="Normal 3 3 3 11 3 2 2" xfId="28947" xr:uid="{00000000-0005-0000-0000-0000316D0000}"/>
    <cellStyle name="Normal 3 3 3 11 3 3" xfId="28948" xr:uid="{00000000-0005-0000-0000-0000326D0000}"/>
    <cellStyle name="Normal 3 3 3 11 4" xfId="28949" xr:uid="{00000000-0005-0000-0000-0000336D0000}"/>
    <cellStyle name="Normal 3 3 3 11 4 2" xfId="28950" xr:uid="{00000000-0005-0000-0000-0000346D0000}"/>
    <cellStyle name="Normal 3 3 3 11 5" xfId="28951" xr:uid="{00000000-0005-0000-0000-0000356D0000}"/>
    <cellStyle name="Normal 3 3 3 12" xfId="28952" xr:uid="{00000000-0005-0000-0000-0000366D0000}"/>
    <cellStyle name="Normal 3 3 3 12 2" xfId="28953" xr:uid="{00000000-0005-0000-0000-0000376D0000}"/>
    <cellStyle name="Normal 3 3 3 12 2 2" xfId="28954" xr:uid="{00000000-0005-0000-0000-0000386D0000}"/>
    <cellStyle name="Normal 3 3 3 12 2 2 2" xfId="28955" xr:uid="{00000000-0005-0000-0000-0000396D0000}"/>
    <cellStyle name="Normal 3 3 3 12 2 3" xfId="28956" xr:uid="{00000000-0005-0000-0000-00003A6D0000}"/>
    <cellStyle name="Normal 3 3 3 12 3" xfId="28957" xr:uid="{00000000-0005-0000-0000-00003B6D0000}"/>
    <cellStyle name="Normal 3 3 3 12 3 2" xfId="28958" xr:uid="{00000000-0005-0000-0000-00003C6D0000}"/>
    <cellStyle name="Normal 3 3 3 12 4" xfId="28959" xr:uid="{00000000-0005-0000-0000-00003D6D0000}"/>
    <cellStyle name="Normal 3 3 3 13" xfId="28960" xr:uid="{00000000-0005-0000-0000-00003E6D0000}"/>
    <cellStyle name="Normal 3 3 3 13 2" xfId="28961" xr:uid="{00000000-0005-0000-0000-00003F6D0000}"/>
    <cellStyle name="Normal 3 3 3 13 2 2" xfId="28962" xr:uid="{00000000-0005-0000-0000-0000406D0000}"/>
    <cellStyle name="Normal 3 3 3 13 2 2 2" xfId="28963" xr:uid="{00000000-0005-0000-0000-0000416D0000}"/>
    <cellStyle name="Normal 3 3 3 13 2 3" xfId="28964" xr:uid="{00000000-0005-0000-0000-0000426D0000}"/>
    <cellStyle name="Normal 3 3 3 13 3" xfId="28965" xr:uid="{00000000-0005-0000-0000-0000436D0000}"/>
    <cellStyle name="Normal 3 3 3 13 3 2" xfId="28966" xr:uid="{00000000-0005-0000-0000-0000446D0000}"/>
    <cellStyle name="Normal 3 3 3 13 4" xfId="28967" xr:uid="{00000000-0005-0000-0000-0000456D0000}"/>
    <cellStyle name="Normal 3 3 3 14" xfId="28968" xr:uid="{00000000-0005-0000-0000-0000466D0000}"/>
    <cellStyle name="Normal 3 3 3 14 2" xfId="28969" xr:uid="{00000000-0005-0000-0000-0000476D0000}"/>
    <cellStyle name="Normal 3 3 3 14 2 2" xfId="28970" xr:uid="{00000000-0005-0000-0000-0000486D0000}"/>
    <cellStyle name="Normal 3 3 3 14 2 2 2" xfId="28971" xr:uid="{00000000-0005-0000-0000-0000496D0000}"/>
    <cellStyle name="Normal 3 3 3 14 2 3" xfId="28972" xr:uid="{00000000-0005-0000-0000-00004A6D0000}"/>
    <cellStyle name="Normal 3 3 3 14 3" xfId="28973" xr:uid="{00000000-0005-0000-0000-00004B6D0000}"/>
    <cellStyle name="Normal 3 3 3 14 3 2" xfId="28974" xr:uid="{00000000-0005-0000-0000-00004C6D0000}"/>
    <cellStyle name="Normal 3 3 3 14 4" xfId="28975" xr:uid="{00000000-0005-0000-0000-00004D6D0000}"/>
    <cellStyle name="Normal 3 3 3 15" xfId="28976" xr:uid="{00000000-0005-0000-0000-00004E6D0000}"/>
    <cellStyle name="Normal 3 3 3 15 2" xfId="28977" xr:uid="{00000000-0005-0000-0000-00004F6D0000}"/>
    <cellStyle name="Normal 3 3 3 15 2 2" xfId="28978" xr:uid="{00000000-0005-0000-0000-0000506D0000}"/>
    <cellStyle name="Normal 3 3 3 15 3" xfId="28979" xr:uid="{00000000-0005-0000-0000-0000516D0000}"/>
    <cellStyle name="Normal 3 3 3 16" xfId="28980" xr:uid="{00000000-0005-0000-0000-0000526D0000}"/>
    <cellStyle name="Normal 3 3 3 16 2" xfId="28981" xr:uid="{00000000-0005-0000-0000-0000536D0000}"/>
    <cellStyle name="Normal 3 3 3 17" xfId="28982" xr:uid="{00000000-0005-0000-0000-0000546D0000}"/>
    <cellStyle name="Normal 3 3 3 17 2" xfId="28983" xr:uid="{00000000-0005-0000-0000-0000556D0000}"/>
    <cellStyle name="Normal 3 3 3 18" xfId="28984" xr:uid="{00000000-0005-0000-0000-0000566D0000}"/>
    <cellStyle name="Normal 3 3 3 19" xfId="28985" xr:uid="{00000000-0005-0000-0000-0000576D0000}"/>
    <cellStyle name="Normal 3 3 3 2" xfId="1282" xr:uid="{00000000-0005-0000-0000-0000586D0000}"/>
    <cellStyle name="Normal 3 3 3 2 10" xfId="28986" xr:uid="{00000000-0005-0000-0000-0000596D0000}"/>
    <cellStyle name="Normal 3 3 3 2 10 2" xfId="28987" xr:uid="{00000000-0005-0000-0000-00005A6D0000}"/>
    <cellStyle name="Normal 3 3 3 2 10 2 2" xfId="28988" xr:uid="{00000000-0005-0000-0000-00005B6D0000}"/>
    <cellStyle name="Normal 3 3 3 2 10 2 2 2" xfId="28989" xr:uid="{00000000-0005-0000-0000-00005C6D0000}"/>
    <cellStyle name="Normal 3 3 3 2 10 2 3" xfId="28990" xr:uid="{00000000-0005-0000-0000-00005D6D0000}"/>
    <cellStyle name="Normal 3 3 3 2 10 3" xfId="28991" xr:uid="{00000000-0005-0000-0000-00005E6D0000}"/>
    <cellStyle name="Normal 3 3 3 2 10 3 2" xfId="28992" xr:uid="{00000000-0005-0000-0000-00005F6D0000}"/>
    <cellStyle name="Normal 3 3 3 2 10 4" xfId="28993" xr:uid="{00000000-0005-0000-0000-0000606D0000}"/>
    <cellStyle name="Normal 3 3 3 2 11" xfId="28994" xr:uid="{00000000-0005-0000-0000-0000616D0000}"/>
    <cellStyle name="Normal 3 3 3 2 11 2" xfId="28995" xr:uid="{00000000-0005-0000-0000-0000626D0000}"/>
    <cellStyle name="Normal 3 3 3 2 11 2 2" xfId="28996" xr:uid="{00000000-0005-0000-0000-0000636D0000}"/>
    <cellStyle name="Normal 3 3 3 2 11 2 2 2" xfId="28997" xr:uid="{00000000-0005-0000-0000-0000646D0000}"/>
    <cellStyle name="Normal 3 3 3 2 11 2 3" xfId="28998" xr:uid="{00000000-0005-0000-0000-0000656D0000}"/>
    <cellStyle name="Normal 3 3 3 2 11 3" xfId="28999" xr:uid="{00000000-0005-0000-0000-0000666D0000}"/>
    <cellStyle name="Normal 3 3 3 2 11 3 2" xfId="29000" xr:uid="{00000000-0005-0000-0000-0000676D0000}"/>
    <cellStyle name="Normal 3 3 3 2 11 4" xfId="29001" xr:uid="{00000000-0005-0000-0000-0000686D0000}"/>
    <cellStyle name="Normal 3 3 3 2 12" xfId="29002" xr:uid="{00000000-0005-0000-0000-0000696D0000}"/>
    <cellStyle name="Normal 3 3 3 2 12 2" xfId="29003" xr:uid="{00000000-0005-0000-0000-00006A6D0000}"/>
    <cellStyle name="Normal 3 3 3 2 12 2 2" xfId="29004" xr:uid="{00000000-0005-0000-0000-00006B6D0000}"/>
    <cellStyle name="Normal 3 3 3 2 12 2 2 2" xfId="29005" xr:uid="{00000000-0005-0000-0000-00006C6D0000}"/>
    <cellStyle name="Normal 3 3 3 2 12 2 3" xfId="29006" xr:uid="{00000000-0005-0000-0000-00006D6D0000}"/>
    <cellStyle name="Normal 3 3 3 2 12 3" xfId="29007" xr:uid="{00000000-0005-0000-0000-00006E6D0000}"/>
    <cellStyle name="Normal 3 3 3 2 12 3 2" xfId="29008" xr:uid="{00000000-0005-0000-0000-00006F6D0000}"/>
    <cellStyle name="Normal 3 3 3 2 12 4" xfId="29009" xr:uid="{00000000-0005-0000-0000-0000706D0000}"/>
    <cellStyle name="Normal 3 3 3 2 13" xfId="29010" xr:uid="{00000000-0005-0000-0000-0000716D0000}"/>
    <cellStyle name="Normal 3 3 3 2 13 2" xfId="29011" xr:uid="{00000000-0005-0000-0000-0000726D0000}"/>
    <cellStyle name="Normal 3 3 3 2 13 2 2" xfId="29012" xr:uid="{00000000-0005-0000-0000-0000736D0000}"/>
    <cellStyle name="Normal 3 3 3 2 13 3" xfId="29013" xr:uid="{00000000-0005-0000-0000-0000746D0000}"/>
    <cellStyle name="Normal 3 3 3 2 14" xfId="29014" xr:uid="{00000000-0005-0000-0000-0000756D0000}"/>
    <cellStyle name="Normal 3 3 3 2 14 2" xfId="29015" xr:uid="{00000000-0005-0000-0000-0000766D0000}"/>
    <cellStyle name="Normal 3 3 3 2 15" xfId="29016" xr:uid="{00000000-0005-0000-0000-0000776D0000}"/>
    <cellStyle name="Normal 3 3 3 2 15 2" xfId="29017" xr:uid="{00000000-0005-0000-0000-0000786D0000}"/>
    <cellStyle name="Normal 3 3 3 2 16" xfId="29018" xr:uid="{00000000-0005-0000-0000-0000796D0000}"/>
    <cellStyle name="Normal 3 3 3 2 17" xfId="29019" xr:uid="{00000000-0005-0000-0000-00007A6D0000}"/>
    <cellStyle name="Normal 3 3 3 2 2" xfId="1283" xr:uid="{00000000-0005-0000-0000-00007B6D0000}"/>
    <cellStyle name="Normal 3 3 3 2 2 10" xfId="29020" xr:uid="{00000000-0005-0000-0000-00007C6D0000}"/>
    <cellStyle name="Normal 3 3 3 2 2 11" xfId="29021" xr:uid="{00000000-0005-0000-0000-00007D6D0000}"/>
    <cellStyle name="Normal 3 3 3 2 2 2" xfId="29022" xr:uid="{00000000-0005-0000-0000-00007E6D0000}"/>
    <cellStyle name="Normal 3 3 3 2 2 2 10" xfId="29023" xr:uid="{00000000-0005-0000-0000-00007F6D0000}"/>
    <cellStyle name="Normal 3 3 3 2 2 2 2" xfId="29024" xr:uid="{00000000-0005-0000-0000-0000806D0000}"/>
    <cellStyle name="Normal 3 3 3 2 2 2 2 2" xfId="29025" xr:uid="{00000000-0005-0000-0000-0000816D0000}"/>
    <cellStyle name="Normal 3 3 3 2 2 2 2 2 2" xfId="29026" xr:uid="{00000000-0005-0000-0000-0000826D0000}"/>
    <cellStyle name="Normal 3 3 3 2 2 2 2 2 2 2" xfId="29027" xr:uid="{00000000-0005-0000-0000-0000836D0000}"/>
    <cellStyle name="Normal 3 3 3 2 2 2 2 2 2 2 2" xfId="29028" xr:uid="{00000000-0005-0000-0000-0000846D0000}"/>
    <cellStyle name="Normal 3 3 3 2 2 2 2 2 2 2 2 2" xfId="29029" xr:uid="{00000000-0005-0000-0000-0000856D0000}"/>
    <cellStyle name="Normal 3 3 3 2 2 2 2 2 2 2 3" xfId="29030" xr:uid="{00000000-0005-0000-0000-0000866D0000}"/>
    <cellStyle name="Normal 3 3 3 2 2 2 2 2 2 3" xfId="29031" xr:uid="{00000000-0005-0000-0000-0000876D0000}"/>
    <cellStyle name="Normal 3 3 3 2 2 2 2 2 2 3 2" xfId="29032" xr:uid="{00000000-0005-0000-0000-0000886D0000}"/>
    <cellStyle name="Normal 3 3 3 2 2 2 2 2 2 4" xfId="29033" xr:uid="{00000000-0005-0000-0000-0000896D0000}"/>
    <cellStyle name="Normal 3 3 3 2 2 2 2 2 3" xfId="29034" xr:uid="{00000000-0005-0000-0000-00008A6D0000}"/>
    <cellStyle name="Normal 3 3 3 2 2 2 2 2 3 2" xfId="29035" xr:uid="{00000000-0005-0000-0000-00008B6D0000}"/>
    <cellStyle name="Normal 3 3 3 2 2 2 2 2 3 2 2" xfId="29036" xr:uid="{00000000-0005-0000-0000-00008C6D0000}"/>
    <cellStyle name="Normal 3 3 3 2 2 2 2 2 3 3" xfId="29037" xr:uid="{00000000-0005-0000-0000-00008D6D0000}"/>
    <cellStyle name="Normal 3 3 3 2 2 2 2 2 4" xfId="29038" xr:uid="{00000000-0005-0000-0000-00008E6D0000}"/>
    <cellStyle name="Normal 3 3 3 2 2 2 2 2 4 2" xfId="29039" xr:uid="{00000000-0005-0000-0000-00008F6D0000}"/>
    <cellStyle name="Normal 3 3 3 2 2 2 2 2 5" xfId="29040" xr:uid="{00000000-0005-0000-0000-0000906D0000}"/>
    <cellStyle name="Normal 3 3 3 2 2 2 2 3" xfId="29041" xr:uid="{00000000-0005-0000-0000-0000916D0000}"/>
    <cellStyle name="Normal 3 3 3 2 2 2 2 3 2" xfId="29042" xr:uid="{00000000-0005-0000-0000-0000926D0000}"/>
    <cellStyle name="Normal 3 3 3 2 2 2 2 3 2 2" xfId="29043" xr:uid="{00000000-0005-0000-0000-0000936D0000}"/>
    <cellStyle name="Normal 3 3 3 2 2 2 2 3 2 2 2" xfId="29044" xr:uid="{00000000-0005-0000-0000-0000946D0000}"/>
    <cellStyle name="Normal 3 3 3 2 2 2 2 3 2 3" xfId="29045" xr:uid="{00000000-0005-0000-0000-0000956D0000}"/>
    <cellStyle name="Normal 3 3 3 2 2 2 2 3 3" xfId="29046" xr:uid="{00000000-0005-0000-0000-0000966D0000}"/>
    <cellStyle name="Normal 3 3 3 2 2 2 2 3 3 2" xfId="29047" xr:uid="{00000000-0005-0000-0000-0000976D0000}"/>
    <cellStyle name="Normal 3 3 3 2 2 2 2 3 4" xfId="29048" xr:uid="{00000000-0005-0000-0000-0000986D0000}"/>
    <cellStyle name="Normal 3 3 3 2 2 2 2 4" xfId="29049" xr:uid="{00000000-0005-0000-0000-0000996D0000}"/>
    <cellStyle name="Normal 3 3 3 2 2 2 2 4 2" xfId="29050" xr:uid="{00000000-0005-0000-0000-00009A6D0000}"/>
    <cellStyle name="Normal 3 3 3 2 2 2 2 4 2 2" xfId="29051" xr:uid="{00000000-0005-0000-0000-00009B6D0000}"/>
    <cellStyle name="Normal 3 3 3 2 2 2 2 4 2 2 2" xfId="29052" xr:uid="{00000000-0005-0000-0000-00009C6D0000}"/>
    <cellStyle name="Normal 3 3 3 2 2 2 2 4 2 3" xfId="29053" xr:uid="{00000000-0005-0000-0000-00009D6D0000}"/>
    <cellStyle name="Normal 3 3 3 2 2 2 2 4 3" xfId="29054" xr:uid="{00000000-0005-0000-0000-00009E6D0000}"/>
    <cellStyle name="Normal 3 3 3 2 2 2 2 4 3 2" xfId="29055" xr:uid="{00000000-0005-0000-0000-00009F6D0000}"/>
    <cellStyle name="Normal 3 3 3 2 2 2 2 4 4" xfId="29056" xr:uid="{00000000-0005-0000-0000-0000A06D0000}"/>
    <cellStyle name="Normal 3 3 3 2 2 2 2 5" xfId="29057" xr:uid="{00000000-0005-0000-0000-0000A16D0000}"/>
    <cellStyle name="Normal 3 3 3 2 2 2 2 5 2" xfId="29058" xr:uid="{00000000-0005-0000-0000-0000A26D0000}"/>
    <cellStyle name="Normal 3 3 3 2 2 2 2 5 2 2" xfId="29059" xr:uid="{00000000-0005-0000-0000-0000A36D0000}"/>
    <cellStyle name="Normal 3 3 3 2 2 2 2 5 3" xfId="29060" xr:uid="{00000000-0005-0000-0000-0000A46D0000}"/>
    <cellStyle name="Normal 3 3 3 2 2 2 2 6" xfId="29061" xr:uid="{00000000-0005-0000-0000-0000A56D0000}"/>
    <cellStyle name="Normal 3 3 3 2 2 2 2 6 2" xfId="29062" xr:uid="{00000000-0005-0000-0000-0000A66D0000}"/>
    <cellStyle name="Normal 3 3 3 2 2 2 2 7" xfId="29063" xr:uid="{00000000-0005-0000-0000-0000A76D0000}"/>
    <cellStyle name="Normal 3 3 3 2 2 2 2 7 2" xfId="29064" xr:uid="{00000000-0005-0000-0000-0000A86D0000}"/>
    <cellStyle name="Normal 3 3 3 2 2 2 2 8" xfId="29065" xr:uid="{00000000-0005-0000-0000-0000A96D0000}"/>
    <cellStyle name="Normal 3 3 3 2 2 2 3" xfId="29066" xr:uid="{00000000-0005-0000-0000-0000AA6D0000}"/>
    <cellStyle name="Normal 3 3 3 2 2 2 3 2" xfId="29067" xr:uid="{00000000-0005-0000-0000-0000AB6D0000}"/>
    <cellStyle name="Normal 3 3 3 2 2 2 3 2 2" xfId="29068" xr:uid="{00000000-0005-0000-0000-0000AC6D0000}"/>
    <cellStyle name="Normal 3 3 3 2 2 2 3 2 2 2" xfId="29069" xr:uid="{00000000-0005-0000-0000-0000AD6D0000}"/>
    <cellStyle name="Normal 3 3 3 2 2 2 3 2 2 2 2" xfId="29070" xr:uid="{00000000-0005-0000-0000-0000AE6D0000}"/>
    <cellStyle name="Normal 3 3 3 2 2 2 3 2 2 3" xfId="29071" xr:uid="{00000000-0005-0000-0000-0000AF6D0000}"/>
    <cellStyle name="Normal 3 3 3 2 2 2 3 2 3" xfId="29072" xr:uid="{00000000-0005-0000-0000-0000B06D0000}"/>
    <cellStyle name="Normal 3 3 3 2 2 2 3 2 3 2" xfId="29073" xr:uid="{00000000-0005-0000-0000-0000B16D0000}"/>
    <cellStyle name="Normal 3 3 3 2 2 2 3 2 4" xfId="29074" xr:uid="{00000000-0005-0000-0000-0000B26D0000}"/>
    <cellStyle name="Normal 3 3 3 2 2 2 3 3" xfId="29075" xr:uid="{00000000-0005-0000-0000-0000B36D0000}"/>
    <cellStyle name="Normal 3 3 3 2 2 2 3 3 2" xfId="29076" xr:uid="{00000000-0005-0000-0000-0000B46D0000}"/>
    <cellStyle name="Normal 3 3 3 2 2 2 3 3 2 2" xfId="29077" xr:uid="{00000000-0005-0000-0000-0000B56D0000}"/>
    <cellStyle name="Normal 3 3 3 2 2 2 3 3 3" xfId="29078" xr:uid="{00000000-0005-0000-0000-0000B66D0000}"/>
    <cellStyle name="Normal 3 3 3 2 2 2 3 4" xfId="29079" xr:uid="{00000000-0005-0000-0000-0000B76D0000}"/>
    <cellStyle name="Normal 3 3 3 2 2 2 3 4 2" xfId="29080" xr:uid="{00000000-0005-0000-0000-0000B86D0000}"/>
    <cellStyle name="Normal 3 3 3 2 2 2 3 5" xfId="29081" xr:uid="{00000000-0005-0000-0000-0000B96D0000}"/>
    <cellStyle name="Normal 3 3 3 2 2 2 4" xfId="29082" xr:uid="{00000000-0005-0000-0000-0000BA6D0000}"/>
    <cellStyle name="Normal 3 3 3 2 2 2 4 2" xfId="29083" xr:uid="{00000000-0005-0000-0000-0000BB6D0000}"/>
    <cellStyle name="Normal 3 3 3 2 2 2 4 2 2" xfId="29084" xr:uid="{00000000-0005-0000-0000-0000BC6D0000}"/>
    <cellStyle name="Normal 3 3 3 2 2 2 4 2 2 2" xfId="29085" xr:uid="{00000000-0005-0000-0000-0000BD6D0000}"/>
    <cellStyle name="Normal 3 3 3 2 2 2 4 2 3" xfId="29086" xr:uid="{00000000-0005-0000-0000-0000BE6D0000}"/>
    <cellStyle name="Normal 3 3 3 2 2 2 4 3" xfId="29087" xr:uid="{00000000-0005-0000-0000-0000BF6D0000}"/>
    <cellStyle name="Normal 3 3 3 2 2 2 4 3 2" xfId="29088" xr:uid="{00000000-0005-0000-0000-0000C06D0000}"/>
    <cellStyle name="Normal 3 3 3 2 2 2 4 4" xfId="29089" xr:uid="{00000000-0005-0000-0000-0000C16D0000}"/>
    <cellStyle name="Normal 3 3 3 2 2 2 5" xfId="29090" xr:uid="{00000000-0005-0000-0000-0000C26D0000}"/>
    <cellStyle name="Normal 3 3 3 2 2 2 5 2" xfId="29091" xr:uid="{00000000-0005-0000-0000-0000C36D0000}"/>
    <cellStyle name="Normal 3 3 3 2 2 2 5 2 2" xfId="29092" xr:uid="{00000000-0005-0000-0000-0000C46D0000}"/>
    <cellStyle name="Normal 3 3 3 2 2 2 5 2 2 2" xfId="29093" xr:uid="{00000000-0005-0000-0000-0000C56D0000}"/>
    <cellStyle name="Normal 3 3 3 2 2 2 5 2 3" xfId="29094" xr:uid="{00000000-0005-0000-0000-0000C66D0000}"/>
    <cellStyle name="Normal 3 3 3 2 2 2 5 3" xfId="29095" xr:uid="{00000000-0005-0000-0000-0000C76D0000}"/>
    <cellStyle name="Normal 3 3 3 2 2 2 5 3 2" xfId="29096" xr:uid="{00000000-0005-0000-0000-0000C86D0000}"/>
    <cellStyle name="Normal 3 3 3 2 2 2 5 4" xfId="29097" xr:uid="{00000000-0005-0000-0000-0000C96D0000}"/>
    <cellStyle name="Normal 3 3 3 2 2 2 6" xfId="29098" xr:uid="{00000000-0005-0000-0000-0000CA6D0000}"/>
    <cellStyle name="Normal 3 3 3 2 2 2 6 2" xfId="29099" xr:uid="{00000000-0005-0000-0000-0000CB6D0000}"/>
    <cellStyle name="Normal 3 3 3 2 2 2 6 2 2" xfId="29100" xr:uid="{00000000-0005-0000-0000-0000CC6D0000}"/>
    <cellStyle name="Normal 3 3 3 2 2 2 6 3" xfId="29101" xr:uid="{00000000-0005-0000-0000-0000CD6D0000}"/>
    <cellStyle name="Normal 3 3 3 2 2 2 7" xfId="29102" xr:uid="{00000000-0005-0000-0000-0000CE6D0000}"/>
    <cellStyle name="Normal 3 3 3 2 2 2 7 2" xfId="29103" xr:uid="{00000000-0005-0000-0000-0000CF6D0000}"/>
    <cellStyle name="Normal 3 3 3 2 2 2 8" xfId="29104" xr:uid="{00000000-0005-0000-0000-0000D06D0000}"/>
    <cellStyle name="Normal 3 3 3 2 2 2 8 2" xfId="29105" xr:uid="{00000000-0005-0000-0000-0000D16D0000}"/>
    <cellStyle name="Normal 3 3 3 2 2 2 9" xfId="29106" xr:uid="{00000000-0005-0000-0000-0000D26D0000}"/>
    <cellStyle name="Normal 3 3 3 2 2 3" xfId="29107" xr:uid="{00000000-0005-0000-0000-0000D36D0000}"/>
    <cellStyle name="Normal 3 3 3 2 2 3 2" xfId="29108" xr:uid="{00000000-0005-0000-0000-0000D46D0000}"/>
    <cellStyle name="Normal 3 3 3 2 2 3 2 2" xfId="29109" xr:uid="{00000000-0005-0000-0000-0000D56D0000}"/>
    <cellStyle name="Normal 3 3 3 2 2 3 2 2 2" xfId="29110" xr:uid="{00000000-0005-0000-0000-0000D66D0000}"/>
    <cellStyle name="Normal 3 3 3 2 2 3 2 2 2 2" xfId="29111" xr:uid="{00000000-0005-0000-0000-0000D76D0000}"/>
    <cellStyle name="Normal 3 3 3 2 2 3 2 2 2 2 2" xfId="29112" xr:uid="{00000000-0005-0000-0000-0000D86D0000}"/>
    <cellStyle name="Normal 3 3 3 2 2 3 2 2 2 3" xfId="29113" xr:uid="{00000000-0005-0000-0000-0000D96D0000}"/>
    <cellStyle name="Normal 3 3 3 2 2 3 2 2 3" xfId="29114" xr:uid="{00000000-0005-0000-0000-0000DA6D0000}"/>
    <cellStyle name="Normal 3 3 3 2 2 3 2 2 3 2" xfId="29115" xr:uid="{00000000-0005-0000-0000-0000DB6D0000}"/>
    <cellStyle name="Normal 3 3 3 2 2 3 2 2 4" xfId="29116" xr:uid="{00000000-0005-0000-0000-0000DC6D0000}"/>
    <cellStyle name="Normal 3 3 3 2 2 3 2 3" xfId="29117" xr:uid="{00000000-0005-0000-0000-0000DD6D0000}"/>
    <cellStyle name="Normal 3 3 3 2 2 3 2 3 2" xfId="29118" xr:uid="{00000000-0005-0000-0000-0000DE6D0000}"/>
    <cellStyle name="Normal 3 3 3 2 2 3 2 3 2 2" xfId="29119" xr:uid="{00000000-0005-0000-0000-0000DF6D0000}"/>
    <cellStyle name="Normal 3 3 3 2 2 3 2 3 3" xfId="29120" xr:uid="{00000000-0005-0000-0000-0000E06D0000}"/>
    <cellStyle name="Normal 3 3 3 2 2 3 2 4" xfId="29121" xr:uid="{00000000-0005-0000-0000-0000E16D0000}"/>
    <cellStyle name="Normal 3 3 3 2 2 3 2 4 2" xfId="29122" xr:uid="{00000000-0005-0000-0000-0000E26D0000}"/>
    <cellStyle name="Normal 3 3 3 2 2 3 2 5" xfId="29123" xr:uid="{00000000-0005-0000-0000-0000E36D0000}"/>
    <cellStyle name="Normal 3 3 3 2 2 3 3" xfId="29124" xr:uid="{00000000-0005-0000-0000-0000E46D0000}"/>
    <cellStyle name="Normal 3 3 3 2 2 3 3 2" xfId="29125" xr:uid="{00000000-0005-0000-0000-0000E56D0000}"/>
    <cellStyle name="Normal 3 3 3 2 2 3 3 2 2" xfId="29126" xr:uid="{00000000-0005-0000-0000-0000E66D0000}"/>
    <cellStyle name="Normal 3 3 3 2 2 3 3 2 2 2" xfId="29127" xr:uid="{00000000-0005-0000-0000-0000E76D0000}"/>
    <cellStyle name="Normal 3 3 3 2 2 3 3 2 3" xfId="29128" xr:uid="{00000000-0005-0000-0000-0000E86D0000}"/>
    <cellStyle name="Normal 3 3 3 2 2 3 3 3" xfId="29129" xr:uid="{00000000-0005-0000-0000-0000E96D0000}"/>
    <cellStyle name="Normal 3 3 3 2 2 3 3 3 2" xfId="29130" xr:uid="{00000000-0005-0000-0000-0000EA6D0000}"/>
    <cellStyle name="Normal 3 3 3 2 2 3 3 4" xfId="29131" xr:uid="{00000000-0005-0000-0000-0000EB6D0000}"/>
    <cellStyle name="Normal 3 3 3 2 2 3 4" xfId="29132" xr:uid="{00000000-0005-0000-0000-0000EC6D0000}"/>
    <cellStyle name="Normal 3 3 3 2 2 3 4 2" xfId="29133" xr:uid="{00000000-0005-0000-0000-0000ED6D0000}"/>
    <cellStyle name="Normal 3 3 3 2 2 3 4 2 2" xfId="29134" xr:uid="{00000000-0005-0000-0000-0000EE6D0000}"/>
    <cellStyle name="Normal 3 3 3 2 2 3 4 2 2 2" xfId="29135" xr:uid="{00000000-0005-0000-0000-0000EF6D0000}"/>
    <cellStyle name="Normal 3 3 3 2 2 3 4 2 3" xfId="29136" xr:uid="{00000000-0005-0000-0000-0000F06D0000}"/>
    <cellStyle name="Normal 3 3 3 2 2 3 4 3" xfId="29137" xr:uid="{00000000-0005-0000-0000-0000F16D0000}"/>
    <cellStyle name="Normal 3 3 3 2 2 3 4 3 2" xfId="29138" xr:uid="{00000000-0005-0000-0000-0000F26D0000}"/>
    <cellStyle name="Normal 3 3 3 2 2 3 4 4" xfId="29139" xr:uid="{00000000-0005-0000-0000-0000F36D0000}"/>
    <cellStyle name="Normal 3 3 3 2 2 3 5" xfId="29140" xr:uid="{00000000-0005-0000-0000-0000F46D0000}"/>
    <cellStyle name="Normal 3 3 3 2 2 3 5 2" xfId="29141" xr:uid="{00000000-0005-0000-0000-0000F56D0000}"/>
    <cellStyle name="Normal 3 3 3 2 2 3 5 2 2" xfId="29142" xr:uid="{00000000-0005-0000-0000-0000F66D0000}"/>
    <cellStyle name="Normal 3 3 3 2 2 3 5 3" xfId="29143" xr:uid="{00000000-0005-0000-0000-0000F76D0000}"/>
    <cellStyle name="Normal 3 3 3 2 2 3 6" xfId="29144" xr:uid="{00000000-0005-0000-0000-0000F86D0000}"/>
    <cellStyle name="Normal 3 3 3 2 2 3 6 2" xfId="29145" xr:uid="{00000000-0005-0000-0000-0000F96D0000}"/>
    <cellStyle name="Normal 3 3 3 2 2 3 7" xfId="29146" xr:uid="{00000000-0005-0000-0000-0000FA6D0000}"/>
    <cellStyle name="Normal 3 3 3 2 2 3 7 2" xfId="29147" xr:uid="{00000000-0005-0000-0000-0000FB6D0000}"/>
    <cellStyle name="Normal 3 3 3 2 2 3 8" xfId="29148" xr:uid="{00000000-0005-0000-0000-0000FC6D0000}"/>
    <cellStyle name="Normal 3 3 3 2 2 4" xfId="29149" xr:uid="{00000000-0005-0000-0000-0000FD6D0000}"/>
    <cellStyle name="Normal 3 3 3 2 2 4 2" xfId="29150" xr:uid="{00000000-0005-0000-0000-0000FE6D0000}"/>
    <cellStyle name="Normal 3 3 3 2 2 4 2 2" xfId="29151" xr:uid="{00000000-0005-0000-0000-0000FF6D0000}"/>
    <cellStyle name="Normal 3 3 3 2 2 4 2 2 2" xfId="29152" xr:uid="{00000000-0005-0000-0000-0000006E0000}"/>
    <cellStyle name="Normal 3 3 3 2 2 4 2 2 2 2" xfId="29153" xr:uid="{00000000-0005-0000-0000-0000016E0000}"/>
    <cellStyle name="Normal 3 3 3 2 2 4 2 2 3" xfId="29154" xr:uid="{00000000-0005-0000-0000-0000026E0000}"/>
    <cellStyle name="Normal 3 3 3 2 2 4 2 3" xfId="29155" xr:uid="{00000000-0005-0000-0000-0000036E0000}"/>
    <cellStyle name="Normal 3 3 3 2 2 4 2 3 2" xfId="29156" xr:uid="{00000000-0005-0000-0000-0000046E0000}"/>
    <cellStyle name="Normal 3 3 3 2 2 4 2 4" xfId="29157" xr:uid="{00000000-0005-0000-0000-0000056E0000}"/>
    <cellStyle name="Normal 3 3 3 2 2 4 3" xfId="29158" xr:uid="{00000000-0005-0000-0000-0000066E0000}"/>
    <cellStyle name="Normal 3 3 3 2 2 4 3 2" xfId="29159" xr:uid="{00000000-0005-0000-0000-0000076E0000}"/>
    <cellStyle name="Normal 3 3 3 2 2 4 3 2 2" xfId="29160" xr:uid="{00000000-0005-0000-0000-0000086E0000}"/>
    <cellStyle name="Normal 3 3 3 2 2 4 3 3" xfId="29161" xr:uid="{00000000-0005-0000-0000-0000096E0000}"/>
    <cellStyle name="Normal 3 3 3 2 2 4 4" xfId="29162" xr:uid="{00000000-0005-0000-0000-00000A6E0000}"/>
    <cellStyle name="Normal 3 3 3 2 2 4 4 2" xfId="29163" xr:uid="{00000000-0005-0000-0000-00000B6E0000}"/>
    <cellStyle name="Normal 3 3 3 2 2 4 5" xfId="29164" xr:uid="{00000000-0005-0000-0000-00000C6E0000}"/>
    <cellStyle name="Normal 3 3 3 2 2 5" xfId="29165" xr:uid="{00000000-0005-0000-0000-00000D6E0000}"/>
    <cellStyle name="Normal 3 3 3 2 2 5 2" xfId="29166" xr:uid="{00000000-0005-0000-0000-00000E6E0000}"/>
    <cellStyle name="Normal 3 3 3 2 2 5 2 2" xfId="29167" xr:uid="{00000000-0005-0000-0000-00000F6E0000}"/>
    <cellStyle name="Normal 3 3 3 2 2 5 2 2 2" xfId="29168" xr:uid="{00000000-0005-0000-0000-0000106E0000}"/>
    <cellStyle name="Normal 3 3 3 2 2 5 2 3" xfId="29169" xr:uid="{00000000-0005-0000-0000-0000116E0000}"/>
    <cellStyle name="Normal 3 3 3 2 2 5 3" xfId="29170" xr:uid="{00000000-0005-0000-0000-0000126E0000}"/>
    <cellStyle name="Normal 3 3 3 2 2 5 3 2" xfId="29171" xr:uid="{00000000-0005-0000-0000-0000136E0000}"/>
    <cellStyle name="Normal 3 3 3 2 2 5 4" xfId="29172" xr:uid="{00000000-0005-0000-0000-0000146E0000}"/>
    <cellStyle name="Normal 3 3 3 2 2 6" xfId="29173" xr:uid="{00000000-0005-0000-0000-0000156E0000}"/>
    <cellStyle name="Normal 3 3 3 2 2 6 2" xfId="29174" xr:uid="{00000000-0005-0000-0000-0000166E0000}"/>
    <cellStyle name="Normal 3 3 3 2 2 6 2 2" xfId="29175" xr:uid="{00000000-0005-0000-0000-0000176E0000}"/>
    <cellStyle name="Normal 3 3 3 2 2 6 2 2 2" xfId="29176" xr:uid="{00000000-0005-0000-0000-0000186E0000}"/>
    <cellStyle name="Normal 3 3 3 2 2 6 2 3" xfId="29177" xr:uid="{00000000-0005-0000-0000-0000196E0000}"/>
    <cellStyle name="Normal 3 3 3 2 2 6 3" xfId="29178" xr:uid="{00000000-0005-0000-0000-00001A6E0000}"/>
    <cellStyle name="Normal 3 3 3 2 2 6 3 2" xfId="29179" xr:uid="{00000000-0005-0000-0000-00001B6E0000}"/>
    <cellStyle name="Normal 3 3 3 2 2 6 4" xfId="29180" xr:uid="{00000000-0005-0000-0000-00001C6E0000}"/>
    <cellStyle name="Normal 3 3 3 2 2 7" xfId="29181" xr:uid="{00000000-0005-0000-0000-00001D6E0000}"/>
    <cellStyle name="Normal 3 3 3 2 2 7 2" xfId="29182" xr:uid="{00000000-0005-0000-0000-00001E6E0000}"/>
    <cellStyle name="Normal 3 3 3 2 2 7 2 2" xfId="29183" xr:uid="{00000000-0005-0000-0000-00001F6E0000}"/>
    <cellStyle name="Normal 3 3 3 2 2 7 3" xfId="29184" xr:uid="{00000000-0005-0000-0000-0000206E0000}"/>
    <cellStyle name="Normal 3 3 3 2 2 8" xfId="29185" xr:uid="{00000000-0005-0000-0000-0000216E0000}"/>
    <cellStyle name="Normal 3 3 3 2 2 8 2" xfId="29186" xr:uid="{00000000-0005-0000-0000-0000226E0000}"/>
    <cellStyle name="Normal 3 3 3 2 2 9" xfId="29187" xr:uid="{00000000-0005-0000-0000-0000236E0000}"/>
    <cellStyle name="Normal 3 3 3 2 2 9 2" xfId="29188" xr:uid="{00000000-0005-0000-0000-0000246E0000}"/>
    <cellStyle name="Normal 3 3 3 2 3" xfId="29189" xr:uid="{00000000-0005-0000-0000-0000256E0000}"/>
    <cellStyle name="Normal 3 3 3 2 3 10" xfId="29190" xr:uid="{00000000-0005-0000-0000-0000266E0000}"/>
    <cellStyle name="Normal 3 3 3 2 3 11" xfId="29191" xr:uid="{00000000-0005-0000-0000-0000276E0000}"/>
    <cellStyle name="Normal 3 3 3 2 3 2" xfId="29192" xr:uid="{00000000-0005-0000-0000-0000286E0000}"/>
    <cellStyle name="Normal 3 3 3 2 3 2 10" xfId="29193" xr:uid="{00000000-0005-0000-0000-0000296E0000}"/>
    <cellStyle name="Normal 3 3 3 2 3 2 2" xfId="29194" xr:uid="{00000000-0005-0000-0000-00002A6E0000}"/>
    <cellStyle name="Normal 3 3 3 2 3 2 2 2" xfId="29195" xr:uid="{00000000-0005-0000-0000-00002B6E0000}"/>
    <cellStyle name="Normal 3 3 3 2 3 2 2 2 2" xfId="29196" xr:uid="{00000000-0005-0000-0000-00002C6E0000}"/>
    <cellStyle name="Normal 3 3 3 2 3 2 2 2 2 2" xfId="29197" xr:uid="{00000000-0005-0000-0000-00002D6E0000}"/>
    <cellStyle name="Normal 3 3 3 2 3 2 2 2 2 2 2" xfId="29198" xr:uid="{00000000-0005-0000-0000-00002E6E0000}"/>
    <cellStyle name="Normal 3 3 3 2 3 2 2 2 2 2 2 2" xfId="29199" xr:uid="{00000000-0005-0000-0000-00002F6E0000}"/>
    <cellStyle name="Normal 3 3 3 2 3 2 2 2 2 2 3" xfId="29200" xr:uid="{00000000-0005-0000-0000-0000306E0000}"/>
    <cellStyle name="Normal 3 3 3 2 3 2 2 2 2 3" xfId="29201" xr:uid="{00000000-0005-0000-0000-0000316E0000}"/>
    <cellStyle name="Normal 3 3 3 2 3 2 2 2 2 3 2" xfId="29202" xr:uid="{00000000-0005-0000-0000-0000326E0000}"/>
    <cellStyle name="Normal 3 3 3 2 3 2 2 2 2 4" xfId="29203" xr:uid="{00000000-0005-0000-0000-0000336E0000}"/>
    <cellStyle name="Normal 3 3 3 2 3 2 2 2 3" xfId="29204" xr:uid="{00000000-0005-0000-0000-0000346E0000}"/>
    <cellStyle name="Normal 3 3 3 2 3 2 2 2 3 2" xfId="29205" xr:uid="{00000000-0005-0000-0000-0000356E0000}"/>
    <cellStyle name="Normal 3 3 3 2 3 2 2 2 3 2 2" xfId="29206" xr:uid="{00000000-0005-0000-0000-0000366E0000}"/>
    <cellStyle name="Normal 3 3 3 2 3 2 2 2 3 3" xfId="29207" xr:uid="{00000000-0005-0000-0000-0000376E0000}"/>
    <cellStyle name="Normal 3 3 3 2 3 2 2 2 4" xfId="29208" xr:uid="{00000000-0005-0000-0000-0000386E0000}"/>
    <cellStyle name="Normal 3 3 3 2 3 2 2 2 4 2" xfId="29209" xr:uid="{00000000-0005-0000-0000-0000396E0000}"/>
    <cellStyle name="Normal 3 3 3 2 3 2 2 2 5" xfId="29210" xr:uid="{00000000-0005-0000-0000-00003A6E0000}"/>
    <cellStyle name="Normal 3 3 3 2 3 2 2 3" xfId="29211" xr:uid="{00000000-0005-0000-0000-00003B6E0000}"/>
    <cellStyle name="Normal 3 3 3 2 3 2 2 3 2" xfId="29212" xr:uid="{00000000-0005-0000-0000-00003C6E0000}"/>
    <cellStyle name="Normal 3 3 3 2 3 2 2 3 2 2" xfId="29213" xr:uid="{00000000-0005-0000-0000-00003D6E0000}"/>
    <cellStyle name="Normal 3 3 3 2 3 2 2 3 2 2 2" xfId="29214" xr:uid="{00000000-0005-0000-0000-00003E6E0000}"/>
    <cellStyle name="Normal 3 3 3 2 3 2 2 3 2 3" xfId="29215" xr:uid="{00000000-0005-0000-0000-00003F6E0000}"/>
    <cellStyle name="Normal 3 3 3 2 3 2 2 3 3" xfId="29216" xr:uid="{00000000-0005-0000-0000-0000406E0000}"/>
    <cellStyle name="Normal 3 3 3 2 3 2 2 3 3 2" xfId="29217" xr:uid="{00000000-0005-0000-0000-0000416E0000}"/>
    <cellStyle name="Normal 3 3 3 2 3 2 2 3 4" xfId="29218" xr:uid="{00000000-0005-0000-0000-0000426E0000}"/>
    <cellStyle name="Normal 3 3 3 2 3 2 2 4" xfId="29219" xr:uid="{00000000-0005-0000-0000-0000436E0000}"/>
    <cellStyle name="Normal 3 3 3 2 3 2 2 4 2" xfId="29220" xr:uid="{00000000-0005-0000-0000-0000446E0000}"/>
    <cellStyle name="Normal 3 3 3 2 3 2 2 4 2 2" xfId="29221" xr:uid="{00000000-0005-0000-0000-0000456E0000}"/>
    <cellStyle name="Normal 3 3 3 2 3 2 2 4 2 2 2" xfId="29222" xr:uid="{00000000-0005-0000-0000-0000466E0000}"/>
    <cellStyle name="Normal 3 3 3 2 3 2 2 4 2 3" xfId="29223" xr:uid="{00000000-0005-0000-0000-0000476E0000}"/>
    <cellStyle name="Normal 3 3 3 2 3 2 2 4 3" xfId="29224" xr:uid="{00000000-0005-0000-0000-0000486E0000}"/>
    <cellStyle name="Normal 3 3 3 2 3 2 2 4 3 2" xfId="29225" xr:uid="{00000000-0005-0000-0000-0000496E0000}"/>
    <cellStyle name="Normal 3 3 3 2 3 2 2 4 4" xfId="29226" xr:uid="{00000000-0005-0000-0000-00004A6E0000}"/>
    <cellStyle name="Normal 3 3 3 2 3 2 2 5" xfId="29227" xr:uid="{00000000-0005-0000-0000-00004B6E0000}"/>
    <cellStyle name="Normal 3 3 3 2 3 2 2 5 2" xfId="29228" xr:uid="{00000000-0005-0000-0000-00004C6E0000}"/>
    <cellStyle name="Normal 3 3 3 2 3 2 2 5 2 2" xfId="29229" xr:uid="{00000000-0005-0000-0000-00004D6E0000}"/>
    <cellStyle name="Normal 3 3 3 2 3 2 2 5 3" xfId="29230" xr:uid="{00000000-0005-0000-0000-00004E6E0000}"/>
    <cellStyle name="Normal 3 3 3 2 3 2 2 6" xfId="29231" xr:uid="{00000000-0005-0000-0000-00004F6E0000}"/>
    <cellStyle name="Normal 3 3 3 2 3 2 2 6 2" xfId="29232" xr:uid="{00000000-0005-0000-0000-0000506E0000}"/>
    <cellStyle name="Normal 3 3 3 2 3 2 2 7" xfId="29233" xr:uid="{00000000-0005-0000-0000-0000516E0000}"/>
    <cellStyle name="Normal 3 3 3 2 3 2 2 7 2" xfId="29234" xr:uid="{00000000-0005-0000-0000-0000526E0000}"/>
    <cellStyle name="Normal 3 3 3 2 3 2 2 8" xfId="29235" xr:uid="{00000000-0005-0000-0000-0000536E0000}"/>
    <cellStyle name="Normal 3 3 3 2 3 2 3" xfId="29236" xr:uid="{00000000-0005-0000-0000-0000546E0000}"/>
    <cellStyle name="Normal 3 3 3 2 3 2 3 2" xfId="29237" xr:uid="{00000000-0005-0000-0000-0000556E0000}"/>
    <cellStyle name="Normal 3 3 3 2 3 2 3 2 2" xfId="29238" xr:uid="{00000000-0005-0000-0000-0000566E0000}"/>
    <cellStyle name="Normal 3 3 3 2 3 2 3 2 2 2" xfId="29239" xr:uid="{00000000-0005-0000-0000-0000576E0000}"/>
    <cellStyle name="Normal 3 3 3 2 3 2 3 2 2 2 2" xfId="29240" xr:uid="{00000000-0005-0000-0000-0000586E0000}"/>
    <cellStyle name="Normal 3 3 3 2 3 2 3 2 2 3" xfId="29241" xr:uid="{00000000-0005-0000-0000-0000596E0000}"/>
    <cellStyle name="Normal 3 3 3 2 3 2 3 2 3" xfId="29242" xr:uid="{00000000-0005-0000-0000-00005A6E0000}"/>
    <cellStyle name="Normal 3 3 3 2 3 2 3 2 3 2" xfId="29243" xr:uid="{00000000-0005-0000-0000-00005B6E0000}"/>
    <cellStyle name="Normal 3 3 3 2 3 2 3 2 4" xfId="29244" xr:uid="{00000000-0005-0000-0000-00005C6E0000}"/>
    <cellStyle name="Normal 3 3 3 2 3 2 3 3" xfId="29245" xr:uid="{00000000-0005-0000-0000-00005D6E0000}"/>
    <cellStyle name="Normal 3 3 3 2 3 2 3 3 2" xfId="29246" xr:uid="{00000000-0005-0000-0000-00005E6E0000}"/>
    <cellStyle name="Normal 3 3 3 2 3 2 3 3 2 2" xfId="29247" xr:uid="{00000000-0005-0000-0000-00005F6E0000}"/>
    <cellStyle name="Normal 3 3 3 2 3 2 3 3 3" xfId="29248" xr:uid="{00000000-0005-0000-0000-0000606E0000}"/>
    <cellStyle name="Normal 3 3 3 2 3 2 3 4" xfId="29249" xr:uid="{00000000-0005-0000-0000-0000616E0000}"/>
    <cellStyle name="Normal 3 3 3 2 3 2 3 4 2" xfId="29250" xr:uid="{00000000-0005-0000-0000-0000626E0000}"/>
    <cellStyle name="Normal 3 3 3 2 3 2 3 5" xfId="29251" xr:uid="{00000000-0005-0000-0000-0000636E0000}"/>
    <cellStyle name="Normal 3 3 3 2 3 2 4" xfId="29252" xr:uid="{00000000-0005-0000-0000-0000646E0000}"/>
    <cellStyle name="Normal 3 3 3 2 3 2 4 2" xfId="29253" xr:uid="{00000000-0005-0000-0000-0000656E0000}"/>
    <cellStyle name="Normal 3 3 3 2 3 2 4 2 2" xfId="29254" xr:uid="{00000000-0005-0000-0000-0000666E0000}"/>
    <cellStyle name="Normal 3 3 3 2 3 2 4 2 2 2" xfId="29255" xr:uid="{00000000-0005-0000-0000-0000676E0000}"/>
    <cellStyle name="Normal 3 3 3 2 3 2 4 2 3" xfId="29256" xr:uid="{00000000-0005-0000-0000-0000686E0000}"/>
    <cellStyle name="Normal 3 3 3 2 3 2 4 3" xfId="29257" xr:uid="{00000000-0005-0000-0000-0000696E0000}"/>
    <cellStyle name="Normal 3 3 3 2 3 2 4 3 2" xfId="29258" xr:uid="{00000000-0005-0000-0000-00006A6E0000}"/>
    <cellStyle name="Normal 3 3 3 2 3 2 4 4" xfId="29259" xr:uid="{00000000-0005-0000-0000-00006B6E0000}"/>
    <cellStyle name="Normal 3 3 3 2 3 2 5" xfId="29260" xr:uid="{00000000-0005-0000-0000-00006C6E0000}"/>
    <cellStyle name="Normal 3 3 3 2 3 2 5 2" xfId="29261" xr:uid="{00000000-0005-0000-0000-00006D6E0000}"/>
    <cellStyle name="Normal 3 3 3 2 3 2 5 2 2" xfId="29262" xr:uid="{00000000-0005-0000-0000-00006E6E0000}"/>
    <cellStyle name="Normal 3 3 3 2 3 2 5 2 2 2" xfId="29263" xr:uid="{00000000-0005-0000-0000-00006F6E0000}"/>
    <cellStyle name="Normal 3 3 3 2 3 2 5 2 3" xfId="29264" xr:uid="{00000000-0005-0000-0000-0000706E0000}"/>
    <cellStyle name="Normal 3 3 3 2 3 2 5 3" xfId="29265" xr:uid="{00000000-0005-0000-0000-0000716E0000}"/>
    <cellStyle name="Normal 3 3 3 2 3 2 5 3 2" xfId="29266" xr:uid="{00000000-0005-0000-0000-0000726E0000}"/>
    <cellStyle name="Normal 3 3 3 2 3 2 5 4" xfId="29267" xr:uid="{00000000-0005-0000-0000-0000736E0000}"/>
    <cellStyle name="Normal 3 3 3 2 3 2 6" xfId="29268" xr:uid="{00000000-0005-0000-0000-0000746E0000}"/>
    <cellStyle name="Normal 3 3 3 2 3 2 6 2" xfId="29269" xr:uid="{00000000-0005-0000-0000-0000756E0000}"/>
    <cellStyle name="Normal 3 3 3 2 3 2 6 2 2" xfId="29270" xr:uid="{00000000-0005-0000-0000-0000766E0000}"/>
    <cellStyle name="Normal 3 3 3 2 3 2 6 3" xfId="29271" xr:uid="{00000000-0005-0000-0000-0000776E0000}"/>
    <cellStyle name="Normal 3 3 3 2 3 2 7" xfId="29272" xr:uid="{00000000-0005-0000-0000-0000786E0000}"/>
    <cellStyle name="Normal 3 3 3 2 3 2 7 2" xfId="29273" xr:uid="{00000000-0005-0000-0000-0000796E0000}"/>
    <cellStyle name="Normal 3 3 3 2 3 2 8" xfId="29274" xr:uid="{00000000-0005-0000-0000-00007A6E0000}"/>
    <cellStyle name="Normal 3 3 3 2 3 2 8 2" xfId="29275" xr:uid="{00000000-0005-0000-0000-00007B6E0000}"/>
    <cellStyle name="Normal 3 3 3 2 3 2 9" xfId="29276" xr:uid="{00000000-0005-0000-0000-00007C6E0000}"/>
    <cellStyle name="Normal 3 3 3 2 3 3" xfId="29277" xr:uid="{00000000-0005-0000-0000-00007D6E0000}"/>
    <cellStyle name="Normal 3 3 3 2 3 3 2" xfId="29278" xr:uid="{00000000-0005-0000-0000-00007E6E0000}"/>
    <cellStyle name="Normal 3 3 3 2 3 3 2 2" xfId="29279" xr:uid="{00000000-0005-0000-0000-00007F6E0000}"/>
    <cellStyle name="Normal 3 3 3 2 3 3 2 2 2" xfId="29280" xr:uid="{00000000-0005-0000-0000-0000806E0000}"/>
    <cellStyle name="Normal 3 3 3 2 3 3 2 2 2 2" xfId="29281" xr:uid="{00000000-0005-0000-0000-0000816E0000}"/>
    <cellStyle name="Normal 3 3 3 2 3 3 2 2 2 2 2" xfId="29282" xr:uid="{00000000-0005-0000-0000-0000826E0000}"/>
    <cellStyle name="Normal 3 3 3 2 3 3 2 2 2 3" xfId="29283" xr:uid="{00000000-0005-0000-0000-0000836E0000}"/>
    <cellStyle name="Normal 3 3 3 2 3 3 2 2 3" xfId="29284" xr:uid="{00000000-0005-0000-0000-0000846E0000}"/>
    <cellStyle name="Normal 3 3 3 2 3 3 2 2 3 2" xfId="29285" xr:uid="{00000000-0005-0000-0000-0000856E0000}"/>
    <cellStyle name="Normal 3 3 3 2 3 3 2 2 4" xfId="29286" xr:uid="{00000000-0005-0000-0000-0000866E0000}"/>
    <cellStyle name="Normal 3 3 3 2 3 3 2 3" xfId="29287" xr:uid="{00000000-0005-0000-0000-0000876E0000}"/>
    <cellStyle name="Normal 3 3 3 2 3 3 2 3 2" xfId="29288" xr:uid="{00000000-0005-0000-0000-0000886E0000}"/>
    <cellStyle name="Normal 3 3 3 2 3 3 2 3 2 2" xfId="29289" xr:uid="{00000000-0005-0000-0000-0000896E0000}"/>
    <cellStyle name="Normal 3 3 3 2 3 3 2 3 3" xfId="29290" xr:uid="{00000000-0005-0000-0000-00008A6E0000}"/>
    <cellStyle name="Normal 3 3 3 2 3 3 2 4" xfId="29291" xr:uid="{00000000-0005-0000-0000-00008B6E0000}"/>
    <cellStyle name="Normal 3 3 3 2 3 3 2 4 2" xfId="29292" xr:uid="{00000000-0005-0000-0000-00008C6E0000}"/>
    <cellStyle name="Normal 3 3 3 2 3 3 2 5" xfId="29293" xr:uid="{00000000-0005-0000-0000-00008D6E0000}"/>
    <cellStyle name="Normal 3 3 3 2 3 3 3" xfId="29294" xr:uid="{00000000-0005-0000-0000-00008E6E0000}"/>
    <cellStyle name="Normal 3 3 3 2 3 3 3 2" xfId="29295" xr:uid="{00000000-0005-0000-0000-00008F6E0000}"/>
    <cellStyle name="Normal 3 3 3 2 3 3 3 2 2" xfId="29296" xr:uid="{00000000-0005-0000-0000-0000906E0000}"/>
    <cellStyle name="Normal 3 3 3 2 3 3 3 2 2 2" xfId="29297" xr:uid="{00000000-0005-0000-0000-0000916E0000}"/>
    <cellStyle name="Normal 3 3 3 2 3 3 3 2 3" xfId="29298" xr:uid="{00000000-0005-0000-0000-0000926E0000}"/>
    <cellStyle name="Normal 3 3 3 2 3 3 3 3" xfId="29299" xr:uid="{00000000-0005-0000-0000-0000936E0000}"/>
    <cellStyle name="Normal 3 3 3 2 3 3 3 3 2" xfId="29300" xr:uid="{00000000-0005-0000-0000-0000946E0000}"/>
    <cellStyle name="Normal 3 3 3 2 3 3 3 4" xfId="29301" xr:uid="{00000000-0005-0000-0000-0000956E0000}"/>
    <cellStyle name="Normal 3 3 3 2 3 3 4" xfId="29302" xr:uid="{00000000-0005-0000-0000-0000966E0000}"/>
    <cellStyle name="Normal 3 3 3 2 3 3 4 2" xfId="29303" xr:uid="{00000000-0005-0000-0000-0000976E0000}"/>
    <cellStyle name="Normal 3 3 3 2 3 3 4 2 2" xfId="29304" xr:uid="{00000000-0005-0000-0000-0000986E0000}"/>
    <cellStyle name="Normal 3 3 3 2 3 3 4 2 2 2" xfId="29305" xr:uid="{00000000-0005-0000-0000-0000996E0000}"/>
    <cellStyle name="Normal 3 3 3 2 3 3 4 2 3" xfId="29306" xr:uid="{00000000-0005-0000-0000-00009A6E0000}"/>
    <cellStyle name="Normal 3 3 3 2 3 3 4 3" xfId="29307" xr:uid="{00000000-0005-0000-0000-00009B6E0000}"/>
    <cellStyle name="Normal 3 3 3 2 3 3 4 3 2" xfId="29308" xr:uid="{00000000-0005-0000-0000-00009C6E0000}"/>
    <cellStyle name="Normal 3 3 3 2 3 3 4 4" xfId="29309" xr:uid="{00000000-0005-0000-0000-00009D6E0000}"/>
    <cellStyle name="Normal 3 3 3 2 3 3 5" xfId="29310" xr:uid="{00000000-0005-0000-0000-00009E6E0000}"/>
    <cellStyle name="Normal 3 3 3 2 3 3 5 2" xfId="29311" xr:uid="{00000000-0005-0000-0000-00009F6E0000}"/>
    <cellStyle name="Normal 3 3 3 2 3 3 5 2 2" xfId="29312" xr:uid="{00000000-0005-0000-0000-0000A06E0000}"/>
    <cellStyle name="Normal 3 3 3 2 3 3 5 3" xfId="29313" xr:uid="{00000000-0005-0000-0000-0000A16E0000}"/>
    <cellStyle name="Normal 3 3 3 2 3 3 6" xfId="29314" xr:uid="{00000000-0005-0000-0000-0000A26E0000}"/>
    <cellStyle name="Normal 3 3 3 2 3 3 6 2" xfId="29315" xr:uid="{00000000-0005-0000-0000-0000A36E0000}"/>
    <cellStyle name="Normal 3 3 3 2 3 3 7" xfId="29316" xr:uid="{00000000-0005-0000-0000-0000A46E0000}"/>
    <cellStyle name="Normal 3 3 3 2 3 3 7 2" xfId="29317" xr:uid="{00000000-0005-0000-0000-0000A56E0000}"/>
    <cellStyle name="Normal 3 3 3 2 3 3 8" xfId="29318" xr:uid="{00000000-0005-0000-0000-0000A66E0000}"/>
    <cellStyle name="Normal 3 3 3 2 3 4" xfId="29319" xr:uid="{00000000-0005-0000-0000-0000A76E0000}"/>
    <cellStyle name="Normal 3 3 3 2 3 4 2" xfId="29320" xr:uid="{00000000-0005-0000-0000-0000A86E0000}"/>
    <cellStyle name="Normal 3 3 3 2 3 4 2 2" xfId="29321" xr:uid="{00000000-0005-0000-0000-0000A96E0000}"/>
    <cellStyle name="Normal 3 3 3 2 3 4 2 2 2" xfId="29322" xr:uid="{00000000-0005-0000-0000-0000AA6E0000}"/>
    <cellStyle name="Normal 3 3 3 2 3 4 2 2 2 2" xfId="29323" xr:uid="{00000000-0005-0000-0000-0000AB6E0000}"/>
    <cellStyle name="Normal 3 3 3 2 3 4 2 2 3" xfId="29324" xr:uid="{00000000-0005-0000-0000-0000AC6E0000}"/>
    <cellStyle name="Normal 3 3 3 2 3 4 2 3" xfId="29325" xr:uid="{00000000-0005-0000-0000-0000AD6E0000}"/>
    <cellStyle name="Normal 3 3 3 2 3 4 2 3 2" xfId="29326" xr:uid="{00000000-0005-0000-0000-0000AE6E0000}"/>
    <cellStyle name="Normal 3 3 3 2 3 4 2 4" xfId="29327" xr:uid="{00000000-0005-0000-0000-0000AF6E0000}"/>
    <cellStyle name="Normal 3 3 3 2 3 4 3" xfId="29328" xr:uid="{00000000-0005-0000-0000-0000B06E0000}"/>
    <cellStyle name="Normal 3 3 3 2 3 4 3 2" xfId="29329" xr:uid="{00000000-0005-0000-0000-0000B16E0000}"/>
    <cellStyle name="Normal 3 3 3 2 3 4 3 2 2" xfId="29330" xr:uid="{00000000-0005-0000-0000-0000B26E0000}"/>
    <cellStyle name="Normal 3 3 3 2 3 4 3 3" xfId="29331" xr:uid="{00000000-0005-0000-0000-0000B36E0000}"/>
    <cellStyle name="Normal 3 3 3 2 3 4 4" xfId="29332" xr:uid="{00000000-0005-0000-0000-0000B46E0000}"/>
    <cellStyle name="Normal 3 3 3 2 3 4 4 2" xfId="29333" xr:uid="{00000000-0005-0000-0000-0000B56E0000}"/>
    <cellStyle name="Normal 3 3 3 2 3 4 5" xfId="29334" xr:uid="{00000000-0005-0000-0000-0000B66E0000}"/>
    <cellStyle name="Normal 3 3 3 2 3 5" xfId="29335" xr:uid="{00000000-0005-0000-0000-0000B76E0000}"/>
    <cellStyle name="Normal 3 3 3 2 3 5 2" xfId="29336" xr:uid="{00000000-0005-0000-0000-0000B86E0000}"/>
    <cellStyle name="Normal 3 3 3 2 3 5 2 2" xfId="29337" xr:uid="{00000000-0005-0000-0000-0000B96E0000}"/>
    <cellStyle name="Normal 3 3 3 2 3 5 2 2 2" xfId="29338" xr:uid="{00000000-0005-0000-0000-0000BA6E0000}"/>
    <cellStyle name="Normal 3 3 3 2 3 5 2 3" xfId="29339" xr:uid="{00000000-0005-0000-0000-0000BB6E0000}"/>
    <cellStyle name="Normal 3 3 3 2 3 5 3" xfId="29340" xr:uid="{00000000-0005-0000-0000-0000BC6E0000}"/>
    <cellStyle name="Normal 3 3 3 2 3 5 3 2" xfId="29341" xr:uid="{00000000-0005-0000-0000-0000BD6E0000}"/>
    <cellStyle name="Normal 3 3 3 2 3 5 4" xfId="29342" xr:uid="{00000000-0005-0000-0000-0000BE6E0000}"/>
    <cellStyle name="Normal 3 3 3 2 3 6" xfId="29343" xr:uid="{00000000-0005-0000-0000-0000BF6E0000}"/>
    <cellStyle name="Normal 3 3 3 2 3 6 2" xfId="29344" xr:uid="{00000000-0005-0000-0000-0000C06E0000}"/>
    <cellStyle name="Normal 3 3 3 2 3 6 2 2" xfId="29345" xr:uid="{00000000-0005-0000-0000-0000C16E0000}"/>
    <cellStyle name="Normal 3 3 3 2 3 6 2 2 2" xfId="29346" xr:uid="{00000000-0005-0000-0000-0000C26E0000}"/>
    <cellStyle name="Normal 3 3 3 2 3 6 2 3" xfId="29347" xr:uid="{00000000-0005-0000-0000-0000C36E0000}"/>
    <cellStyle name="Normal 3 3 3 2 3 6 3" xfId="29348" xr:uid="{00000000-0005-0000-0000-0000C46E0000}"/>
    <cellStyle name="Normal 3 3 3 2 3 6 3 2" xfId="29349" xr:uid="{00000000-0005-0000-0000-0000C56E0000}"/>
    <cellStyle name="Normal 3 3 3 2 3 6 4" xfId="29350" xr:uid="{00000000-0005-0000-0000-0000C66E0000}"/>
    <cellStyle name="Normal 3 3 3 2 3 7" xfId="29351" xr:uid="{00000000-0005-0000-0000-0000C76E0000}"/>
    <cellStyle name="Normal 3 3 3 2 3 7 2" xfId="29352" xr:uid="{00000000-0005-0000-0000-0000C86E0000}"/>
    <cellStyle name="Normal 3 3 3 2 3 7 2 2" xfId="29353" xr:uid="{00000000-0005-0000-0000-0000C96E0000}"/>
    <cellStyle name="Normal 3 3 3 2 3 7 3" xfId="29354" xr:uid="{00000000-0005-0000-0000-0000CA6E0000}"/>
    <cellStyle name="Normal 3 3 3 2 3 8" xfId="29355" xr:uid="{00000000-0005-0000-0000-0000CB6E0000}"/>
    <cellStyle name="Normal 3 3 3 2 3 8 2" xfId="29356" xr:uid="{00000000-0005-0000-0000-0000CC6E0000}"/>
    <cellStyle name="Normal 3 3 3 2 3 9" xfId="29357" xr:uid="{00000000-0005-0000-0000-0000CD6E0000}"/>
    <cellStyle name="Normal 3 3 3 2 3 9 2" xfId="29358" xr:uid="{00000000-0005-0000-0000-0000CE6E0000}"/>
    <cellStyle name="Normal 3 3 3 2 4" xfId="29359" xr:uid="{00000000-0005-0000-0000-0000CF6E0000}"/>
    <cellStyle name="Normal 3 3 3 2 4 10" xfId="29360" xr:uid="{00000000-0005-0000-0000-0000D06E0000}"/>
    <cellStyle name="Normal 3 3 3 2 4 11" xfId="29361" xr:uid="{00000000-0005-0000-0000-0000D16E0000}"/>
    <cellStyle name="Normal 3 3 3 2 4 2" xfId="29362" xr:uid="{00000000-0005-0000-0000-0000D26E0000}"/>
    <cellStyle name="Normal 3 3 3 2 4 2 2" xfId="29363" xr:uid="{00000000-0005-0000-0000-0000D36E0000}"/>
    <cellStyle name="Normal 3 3 3 2 4 2 2 2" xfId="29364" xr:uid="{00000000-0005-0000-0000-0000D46E0000}"/>
    <cellStyle name="Normal 3 3 3 2 4 2 2 2 2" xfId="29365" xr:uid="{00000000-0005-0000-0000-0000D56E0000}"/>
    <cellStyle name="Normal 3 3 3 2 4 2 2 2 2 2" xfId="29366" xr:uid="{00000000-0005-0000-0000-0000D66E0000}"/>
    <cellStyle name="Normal 3 3 3 2 4 2 2 2 2 2 2" xfId="29367" xr:uid="{00000000-0005-0000-0000-0000D76E0000}"/>
    <cellStyle name="Normal 3 3 3 2 4 2 2 2 2 2 2 2" xfId="29368" xr:uid="{00000000-0005-0000-0000-0000D86E0000}"/>
    <cellStyle name="Normal 3 3 3 2 4 2 2 2 2 2 3" xfId="29369" xr:uid="{00000000-0005-0000-0000-0000D96E0000}"/>
    <cellStyle name="Normal 3 3 3 2 4 2 2 2 2 3" xfId="29370" xr:uid="{00000000-0005-0000-0000-0000DA6E0000}"/>
    <cellStyle name="Normal 3 3 3 2 4 2 2 2 2 3 2" xfId="29371" xr:uid="{00000000-0005-0000-0000-0000DB6E0000}"/>
    <cellStyle name="Normal 3 3 3 2 4 2 2 2 2 4" xfId="29372" xr:uid="{00000000-0005-0000-0000-0000DC6E0000}"/>
    <cellStyle name="Normal 3 3 3 2 4 2 2 2 3" xfId="29373" xr:uid="{00000000-0005-0000-0000-0000DD6E0000}"/>
    <cellStyle name="Normal 3 3 3 2 4 2 2 2 3 2" xfId="29374" xr:uid="{00000000-0005-0000-0000-0000DE6E0000}"/>
    <cellStyle name="Normal 3 3 3 2 4 2 2 2 3 2 2" xfId="29375" xr:uid="{00000000-0005-0000-0000-0000DF6E0000}"/>
    <cellStyle name="Normal 3 3 3 2 4 2 2 2 3 3" xfId="29376" xr:uid="{00000000-0005-0000-0000-0000E06E0000}"/>
    <cellStyle name="Normal 3 3 3 2 4 2 2 2 4" xfId="29377" xr:uid="{00000000-0005-0000-0000-0000E16E0000}"/>
    <cellStyle name="Normal 3 3 3 2 4 2 2 2 4 2" xfId="29378" xr:uid="{00000000-0005-0000-0000-0000E26E0000}"/>
    <cellStyle name="Normal 3 3 3 2 4 2 2 2 5" xfId="29379" xr:uid="{00000000-0005-0000-0000-0000E36E0000}"/>
    <cellStyle name="Normal 3 3 3 2 4 2 2 3" xfId="29380" xr:uid="{00000000-0005-0000-0000-0000E46E0000}"/>
    <cellStyle name="Normal 3 3 3 2 4 2 2 3 2" xfId="29381" xr:uid="{00000000-0005-0000-0000-0000E56E0000}"/>
    <cellStyle name="Normal 3 3 3 2 4 2 2 3 2 2" xfId="29382" xr:uid="{00000000-0005-0000-0000-0000E66E0000}"/>
    <cellStyle name="Normal 3 3 3 2 4 2 2 3 2 2 2" xfId="29383" xr:uid="{00000000-0005-0000-0000-0000E76E0000}"/>
    <cellStyle name="Normal 3 3 3 2 4 2 2 3 2 3" xfId="29384" xr:uid="{00000000-0005-0000-0000-0000E86E0000}"/>
    <cellStyle name="Normal 3 3 3 2 4 2 2 3 3" xfId="29385" xr:uid="{00000000-0005-0000-0000-0000E96E0000}"/>
    <cellStyle name="Normal 3 3 3 2 4 2 2 3 3 2" xfId="29386" xr:uid="{00000000-0005-0000-0000-0000EA6E0000}"/>
    <cellStyle name="Normal 3 3 3 2 4 2 2 3 4" xfId="29387" xr:uid="{00000000-0005-0000-0000-0000EB6E0000}"/>
    <cellStyle name="Normal 3 3 3 2 4 2 2 4" xfId="29388" xr:uid="{00000000-0005-0000-0000-0000EC6E0000}"/>
    <cellStyle name="Normal 3 3 3 2 4 2 2 4 2" xfId="29389" xr:uid="{00000000-0005-0000-0000-0000ED6E0000}"/>
    <cellStyle name="Normal 3 3 3 2 4 2 2 4 2 2" xfId="29390" xr:uid="{00000000-0005-0000-0000-0000EE6E0000}"/>
    <cellStyle name="Normal 3 3 3 2 4 2 2 4 2 2 2" xfId="29391" xr:uid="{00000000-0005-0000-0000-0000EF6E0000}"/>
    <cellStyle name="Normal 3 3 3 2 4 2 2 4 2 3" xfId="29392" xr:uid="{00000000-0005-0000-0000-0000F06E0000}"/>
    <cellStyle name="Normal 3 3 3 2 4 2 2 4 3" xfId="29393" xr:uid="{00000000-0005-0000-0000-0000F16E0000}"/>
    <cellStyle name="Normal 3 3 3 2 4 2 2 4 3 2" xfId="29394" xr:uid="{00000000-0005-0000-0000-0000F26E0000}"/>
    <cellStyle name="Normal 3 3 3 2 4 2 2 4 4" xfId="29395" xr:uid="{00000000-0005-0000-0000-0000F36E0000}"/>
    <cellStyle name="Normal 3 3 3 2 4 2 2 5" xfId="29396" xr:uid="{00000000-0005-0000-0000-0000F46E0000}"/>
    <cellStyle name="Normal 3 3 3 2 4 2 2 5 2" xfId="29397" xr:uid="{00000000-0005-0000-0000-0000F56E0000}"/>
    <cellStyle name="Normal 3 3 3 2 4 2 2 5 2 2" xfId="29398" xr:uid="{00000000-0005-0000-0000-0000F66E0000}"/>
    <cellStyle name="Normal 3 3 3 2 4 2 2 5 3" xfId="29399" xr:uid="{00000000-0005-0000-0000-0000F76E0000}"/>
    <cellStyle name="Normal 3 3 3 2 4 2 2 6" xfId="29400" xr:uid="{00000000-0005-0000-0000-0000F86E0000}"/>
    <cellStyle name="Normal 3 3 3 2 4 2 2 6 2" xfId="29401" xr:uid="{00000000-0005-0000-0000-0000F96E0000}"/>
    <cellStyle name="Normal 3 3 3 2 4 2 2 7" xfId="29402" xr:uid="{00000000-0005-0000-0000-0000FA6E0000}"/>
    <cellStyle name="Normal 3 3 3 2 4 2 2 7 2" xfId="29403" xr:uid="{00000000-0005-0000-0000-0000FB6E0000}"/>
    <cellStyle name="Normal 3 3 3 2 4 2 2 8" xfId="29404" xr:uid="{00000000-0005-0000-0000-0000FC6E0000}"/>
    <cellStyle name="Normal 3 3 3 2 4 2 3" xfId="29405" xr:uid="{00000000-0005-0000-0000-0000FD6E0000}"/>
    <cellStyle name="Normal 3 3 3 2 4 2 3 2" xfId="29406" xr:uid="{00000000-0005-0000-0000-0000FE6E0000}"/>
    <cellStyle name="Normal 3 3 3 2 4 2 3 2 2" xfId="29407" xr:uid="{00000000-0005-0000-0000-0000FF6E0000}"/>
    <cellStyle name="Normal 3 3 3 2 4 2 3 2 2 2" xfId="29408" xr:uid="{00000000-0005-0000-0000-0000006F0000}"/>
    <cellStyle name="Normal 3 3 3 2 4 2 3 2 2 2 2" xfId="29409" xr:uid="{00000000-0005-0000-0000-0000016F0000}"/>
    <cellStyle name="Normal 3 3 3 2 4 2 3 2 2 3" xfId="29410" xr:uid="{00000000-0005-0000-0000-0000026F0000}"/>
    <cellStyle name="Normal 3 3 3 2 4 2 3 2 3" xfId="29411" xr:uid="{00000000-0005-0000-0000-0000036F0000}"/>
    <cellStyle name="Normal 3 3 3 2 4 2 3 2 3 2" xfId="29412" xr:uid="{00000000-0005-0000-0000-0000046F0000}"/>
    <cellStyle name="Normal 3 3 3 2 4 2 3 2 4" xfId="29413" xr:uid="{00000000-0005-0000-0000-0000056F0000}"/>
    <cellStyle name="Normal 3 3 3 2 4 2 3 3" xfId="29414" xr:uid="{00000000-0005-0000-0000-0000066F0000}"/>
    <cellStyle name="Normal 3 3 3 2 4 2 3 3 2" xfId="29415" xr:uid="{00000000-0005-0000-0000-0000076F0000}"/>
    <cellStyle name="Normal 3 3 3 2 4 2 3 3 2 2" xfId="29416" xr:uid="{00000000-0005-0000-0000-0000086F0000}"/>
    <cellStyle name="Normal 3 3 3 2 4 2 3 3 3" xfId="29417" xr:uid="{00000000-0005-0000-0000-0000096F0000}"/>
    <cellStyle name="Normal 3 3 3 2 4 2 3 4" xfId="29418" xr:uid="{00000000-0005-0000-0000-00000A6F0000}"/>
    <cellStyle name="Normal 3 3 3 2 4 2 3 4 2" xfId="29419" xr:uid="{00000000-0005-0000-0000-00000B6F0000}"/>
    <cellStyle name="Normal 3 3 3 2 4 2 3 5" xfId="29420" xr:uid="{00000000-0005-0000-0000-00000C6F0000}"/>
    <cellStyle name="Normal 3 3 3 2 4 2 4" xfId="29421" xr:uid="{00000000-0005-0000-0000-00000D6F0000}"/>
    <cellStyle name="Normal 3 3 3 2 4 2 4 2" xfId="29422" xr:uid="{00000000-0005-0000-0000-00000E6F0000}"/>
    <cellStyle name="Normal 3 3 3 2 4 2 4 2 2" xfId="29423" xr:uid="{00000000-0005-0000-0000-00000F6F0000}"/>
    <cellStyle name="Normal 3 3 3 2 4 2 4 2 2 2" xfId="29424" xr:uid="{00000000-0005-0000-0000-0000106F0000}"/>
    <cellStyle name="Normal 3 3 3 2 4 2 4 2 3" xfId="29425" xr:uid="{00000000-0005-0000-0000-0000116F0000}"/>
    <cellStyle name="Normal 3 3 3 2 4 2 4 3" xfId="29426" xr:uid="{00000000-0005-0000-0000-0000126F0000}"/>
    <cellStyle name="Normal 3 3 3 2 4 2 4 3 2" xfId="29427" xr:uid="{00000000-0005-0000-0000-0000136F0000}"/>
    <cellStyle name="Normal 3 3 3 2 4 2 4 4" xfId="29428" xr:uid="{00000000-0005-0000-0000-0000146F0000}"/>
    <cellStyle name="Normal 3 3 3 2 4 2 5" xfId="29429" xr:uid="{00000000-0005-0000-0000-0000156F0000}"/>
    <cellStyle name="Normal 3 3 3 2 4 2 5 2" xfId="29430" xr:uid="{00000000-0005-0000-0000-0000166F0000}"/>
    <cellStyle name="Normal 3 3 3 2 4 2 5 2 2" xfId="29431" xr:uid="{00000000-0005-0000-0000-0000176F0000}"/>
    <cellStyle name="Normal 3 3 3 2 4 2 5 2 2 2" xfId="29432" xr:uid="{00000000-0005-0000-0000-0000186F0000}"/>
    <cellStyle name="Normal 3 3 3 2 4 2 5 2 3" xfId="29433" xr:uid="{00000000-0005-0000-0000-0000196F0000}"/>
    <cellStyle name="Normal 3 3 3 2 4 2 5 3" xfId="29434" xr:uid="{00000000-0005-0000-0000-00001A6F0000}"/>
    <cellStyle name="Normal 3 3 3 2 4 2 5 3 2" xfId="29435" xr:uid="{00000000-0005-0000-0000-00001B6F0000}"/>
    <cellStyle name="Normal 3 3 3 2 4 2 5 4" xfId="29436" xr:uid="{00000000-0005-0000-0000-00001C6F0000}"/>
    <cellStyle name="Normal 3 3 3 2 4 2 6" xfId="29437" xr:uid="{00000000-0005-0000-0000-00001D6F0000}"/>
    <cellStyle name="Normal 3 3 3 2 4 2 6 2" xfId="29438" xr:uid="{00000000-0005-0000-0000-00001E6F0000}"/>
    <cellStyle name="Normal 3 3 3 2 4 2 6 2 2" xfId="29439" xr:uid="{00000000-0005-0000-0000-00001F6F0000}"/>
    <cellStyle name="Normal 3 3 3 2 4 2 6 3" xfId="29440" xr:uid="{00000000-0005-0000-0000-0000206F0000}"/>
    <cellStyle name="Normal 3 3 3 2 4 2 7" xfId="29441" xr:uid="{00000000-0005-0000-0000-0000216F0000}"/>
    <cellStyle name="Normal 3 3 3 2 4 2 7 2" xfId="29442" xr:uid="{00000000-0005-0000-0000-0000226F0000}"/>
    <cellStyle name="Normal 3 3 3 2 4 2 8" xfId="29443" xr:uid="{00000000-0005-0000-0000-0000236F0000}"/>
    <cellStyle name="Normal 3 3 3 2 4 2 8 2" xfId="29444" xr:uid="{00000000-0005-0000-0000-0000246F0000}"/>
    <cellStyle name="Normal 3 3 3 2 4 2 9" xfId="29445" xr:uid="{00000000-0005-0000-0000-0000256F0000}"/>
    <cellStyle name="Normal 3 3 3 2 4 3" xfId="29446" xr:uid="{00000000-0005-0000-0000-0000266F0000}"/>
    <cellStyle name="Normal 3 3 3 2 4 3 2" xfId="29447" xr:uid="{00000000-0005-0000-0000-0000276F0000}"/>
    <cellStyle name="Normal 3 3 3 2 4 3 2 2" xfId="29448" xr:uid="{00000000-0005-0000-0000-0000286F0000}"/>
    <cellStyle name="Normal 3 3 3 2 4 3 2 2 2" xfId="29449" xr:uid="{00000000-0005-0000-0000-0000296F0000}"/>
    <cellStyle name="Normal 3 3 3 2 4 3 2 2 2 2" xfId="29450" xr:uid="{00000000-0005-0000-0000-00002A6F0000}"/>
    <cellStyle name="Normal 3 3 3 2 4 3 2 2 2 2 2" xfId="29451" xr:uid="{00000000-0005-0000-0000-00002B6F0000}"/>
    <cellStyle name="Normal 3 3 3 2 4 3 2 2 2 3" xfId="29452" xr:uid="{00000000-0005-0000-0000-00002C6F0000}"/>
    <cellStyle name="Normal 3 3 3 2 4 3 2 2 3" xfId="29453" xr:uid="{00000000-0005-0000-0000-00002D6F0000}"/>
    <cellStyle name="Normal 3 3 3 2 4 3 2 2 3 2" xfId="29454" xr:uid="{00000000-0005-0000-0000-00002E6F0000}"/>
    <cellStyle name="Normal 3 3 3 2 4 3 2 2 4" xfId="29455" xr:uid="{00000000-0005-0000-0000-00002F6F0000}"/>
    <cellStyle name="Normal 3 3 3 2 4 3 2 3" xfId="29456" xr:uid="{00000000-0005-0000-0000-0000306F0000}"/>
    <cellStyle name="Normal 3 3 3 2 4 3 2 3 2" xfId="29457" xr:uid="{00000000-0005-0000-0000-0000316F0000}"/>
    <cellStyle name="Normal 3 3 3 2 4 3 2 3 2 2" xfId="29458" xr:uid="{00000000-0005-0000-0000-0000326F0000}"/>
    <cellStyle name="Normal 3 3 3 2 4 3 2 3 3" xfId="29459" xr:uid="{00000000-0005-0000-0000-0000336F0000}"/>
    <cellStyle name="Normal 3 3 3 2 4 3 2 4" xfId="29460" xr:uid="{00000000-0005-0000-0000-0000346F0000}"/>
    <cellStyle name="Normal 3 3 3 2 4 3 2 4 2" xfId="29461" xr:uid="{00000000-0005-0000-0000-0000356F0000}"/>
    <cellStyle name="Normal 3 3 3 2 4 3 2 5" xfId="29462" xr:uid="{00000000-0005-0000-0000-0000366F0000}"/>
    <cellStyle name="Normal 3 3 3 2 4 3 3" xfId="29463" xr:uid="{00000000-0005-0000-0000-0000376F0000}"/>
    <cellStyle name="Normal 3 3 3 2 4 3 3 2" xfId="29464" xr:uid="{00000000-0005-0000-0000-0000386F0000}"/>
    <cellStyle name="Normal 3 3 3 2 4 3 3 2 2" xfId="29465" xr:uid="{00000000-0005-0000-0000-0000396F0000}"/>
    <cellStyle name="Normal 3 3 3 2 4 3 3 2 2 2" xfId="29466" xr:uid="{00000000-0005-0000-0000-00003A6F0000}"/>
    <cellStyle name="Normal 3 3 3 2 4 3 3 2 3" xfId="29467" xr:uid="{00000000-0005-0000-0000-00003B6F0000}"/>
    <cellStyle name="Normal 3 3 3 2 4 3 3 3" xfId="29468" xr:uid="{00000000-0005-0000-0000-00003C6F0000}"/>
    <cellStyle name="Normal 3 3 3 2 4 3 3 3 2" xfId="29469" xr:uid="{00000000-0005-0000-0000-00003D6F0000}"/>
    <cellStyle name="Normal 3 3 3 2 4 3 3 4" xfId="29470" xr:uid="{00000000-0005-0000-0000-00003E6F0000}"/>
    <cellStyle name="Normal 3 3 3 2 4 3 4" xfId="29471" xr:uid="{00000000-0005-0000-0000-00003F6F0000}"/>
    <cellStyle name="Normal 3 3 3 2 4 3 4 2" xfId="29472" xr:uid="{00000000-0005-0000-0000-0000406F0000}"/>
    <cellStyle name="Normal 3 3 3 2 4 3 4 2 2" xfId="29473" xr:uid="{00000000-0005-0000-0000-0000416F0000}"/>
    <cellStyle name="Normal 3 3 3 2 4 3 4 2 2 2" xfId="29474" xr:uid="{00000000-0005-0000-0000-0000426F0000}"/>
    <cellStyle name="Normal 3 3 3 2 4 3 4 2 3" xfId="29475" xr:uid="{00000000-0005-0000-0000-0000436F0000}"/>
    <cellStyle name="Normal 3 3 3 2 4 3 4 3" xfId="29476" xr:uid="{00000000-0005-0000-0000-0000446F0000}"/>
    <cellStyle name="Normal 3 3 3 2 4 3 4 3 2" xfId="29477" xr:uid="{00000000-0005-0000-0000-0000456F0000}"/>
    <cellStyle name="Normal 3 3 3 2 4 3 4 4" xfId="29478" xr:uid="{00000000-0005-0000-0000-0000466F0000}"/>
    <cellStyle name="Normal 3 3 3 2 4 3 5" xfId="29479" xr:uid="{00000000-0005-0000-0000-0000476F0000}"/>
    <cellStyle name="Normal 3 3 3 2 4 3 5 2" xfId="29480" xr:uid="{00000000-0005-0000-0000-0000486F0000}"/>
    <cellStyle name="Normal 3 3 3 2 4 3 5 2 2" xfId="29481" xr:uid="{00000000-0005-0000-0000-0000496F0000}"/>
    <cellStyle name="Normal 3 3 3 2 4 3 5 3" xfId="29482" xr:uid="{00000000-0005-0000-0000-00004A6F0000}"/>
    <cellStyle name="Normal 3 3 3 2 4 3 6" xfId="29483" xr:uid="{00000000-0005-0000-0000-00004B6F0000}"/>
    <cellStyle name="Normal 3 3 3 2 4 3 6 2" xfId="29484" xr:uid="{00000000-0005-0000-0000-00004C6F0000}"/>
    <cellStyle name="Normal 3 3 3 2 4 3 7" xfId="29485" xr:uid="{00000000-0005-0000-0000-00004D6F0000}"/>
    <cellStyle name="Normal 3 3 3 2 4 3 7 2" xfId="29486" xr:uid="{00000000-0005-0000-0000-00004E6F0000}"/>
    <cellStyle name="Normal 3 3 3 2 4 3 8" xfId="29487" xr:uid="{00000000-0005-0000-0000-00004F6F0000}"/>
    <cellStyle name="Normal 3 3 3 2 4 4" xfId="29488" xr:uid="{00000000-0005-0000-0000-0000506F0000}"/>
    <cellStyle name="Normal 3 3 3 2 4 4 2" xfId="29489" xr:uid="{00000000-0005-0000-0000-0000516F0000}"/>
    <cellStyle name="Normal 3 3 3 2 4 4 2 2" xfId="29490" xr:uid="{00000000-0005-0000-0000-0000526F0000}"/>
    <cellStyle name="Normal 3 3 3 2 4 4 2 2 2" xfId="29491" xr:uid="{00000000-0005-0000-0000-0000536F0000}"/>
    <cellStyle name="Normal 3 3 3 2 4 4 2 2 2 2" xfId="29492" xr:uid="{00000000-0005-0000-0000-0000546F0000}"/>
    <cellStyle name="Normal 3 3 3 2 4 4 2 2 3" xfId="29493" xr:uid="{00000000-0005-0000-0000-0000556F0000}"/>
    <cellStyle name="Normal 3 3 3 2 4 4 2 3" xfId="29494" xr:uid="{00000000-0005-0000-0000-0000566F0000}"/>
    <cellStyle name="Normal 3 3 3 2 4 4 2 3 2" xfId="29495" xr:uid="{00000000-0005-0000-0000-0000576F0000}"/>
    <cellStyle name="Normal 3 3 3 2 4 4 2 4" xfId="29496" xr:uid="{00000000-0005-0000-0000-0000586F0000}"/>
    <cellStyle name="Normal 3 3 3 2 4 4 3" xfId="29497" xr:uid="{00000000-0005-0000-0000-0000596F0000}"/>
    <cellStyle name="Normal 3 3 3 2 4 4 3 2" xfId="29498" xr:uid="{00000000-0005-0000-0000-00005A6F0000}"/>
    <cellStyle name="Normal 3 3 3 2 4 4 3 2 2" xfId="29499" xr:uid="{00000000-0005-0000-0000-00005B6F0000}"/>
    <cellStyle name="Normal 3 3 3 2 4 4 3 3" xfId="29500" xr:uid="{00000000-0005-0000-0000-00005C6F0000}"/>
    <cellStyle name="Normal 3 3 3 2 4 4 4" xfId="29501" xr:uid="{00000000-0005-0000-0000-00005D6F0000}"/>
    <cellStyle name="Normal 3 3 3 2 4 4 4 2" xfId="29502" xr:uid="{00000000-0005-0000-0000-00005E6F0000}"/>
    <cellStyle name="Normal 3 3 3 2 4 4 5" xfId="29503" xr:uid="{00000000-0005-0000-0000-00005F6F0000}"/>
    <cellStyle name="Normal 3 3 3 2 4 5" xfId="29504" xr:uid="{00000000-0005-0000-0000-0000606F0000}"/>
    <cellStyle name="Normal 3 3 3 2 4 5 2" xfId="29505" xr:uid="{00000000-0005-0000-0000-0000616F0000}"/>
    <cellStyle name="Normal 3 3 3 2 4 5 2 2" xfId="29506" xr:uid="{00000000-0005-0000-0000-0000626F0000}"/>
    <cellStyle name="Normal 3 3 3 2 4 5 2 2 2" xfId="29507" xr:uid="{00000000-0005-0000-0000-0000636F0000}"/>
    <cellStyle name="Normal 3 3 3 2 4 5 2 3" xfId="29508" xr:uid="{00000000-0005-0000-0000-0000646F0000}"/>
    <cellStyle name="Normal 3 3 3 2 4 5 3" xfId="29509" xr:uid="{00000000-0005-0000-0000-0000656F0000}"/>
    <cellStyle name="Normal 3 3 3 2 4 5 3 2" xfId="29510" xr:uid="{00000000-0005-0000-0000-0000666F0000}"/>
    <cellStyle name="Normal 3 3 3 2 4 5 4" xfId="29511" xr:uid="{00000000-0005-0000-0000-0000676F0000}"/>
    <cellStyle name="Normal 3 3 3 2 4 6" xfId="29512" xr:uid="{00000000-0005-0000-0000-0000686F0000}"/>
    <cellStyle name="Normal 3 3 3 2 4 6 2" xfId="29513" xr:uid="{00000000-0005-0000-0000-0000696F0000}"/>
    <cellStyle name="Normal 3 3 3 2 4 6 2 2" xfId="29514" xr:uid="{00000000-0005-0000-0000-00006A6F0000}"/>
    <cellStyle name="Normal 3 3 3 2 4 6 2 2 2" xfId="29515" xr:uid="{00000000-0005-0000-0000-00006B6F0000}"/>
    <cellStyle name="Normal 3 3 3 2 4 6 2 3" xfId="29516" xr:uid="{00000000-0005-0000-0000-00006C6F0000}"/>
    <cellStyle name="Normal 3 3 3 2 4 6 3" xfId="29517" xr:uid="{00000000-0005-0000-0000-00006D6F0000}"/>
    <cellStyle name="Normal 3 3 3 2 4 6 3 2" xfId="29518" xr:uid="{00000000-0005-0000-0000-00006E6F0000}"/>
    <cellStyle name="Normal 3 3 3 2 4 6 4" xfId="29519" xr:uid="{00000000-0005-0000-0000-00006F6F0000}"/>
    <cellStyle name="Normal 3 3 3 2 4 7" xfId="29520" xr:uid="{00000000-0005-0000-0000-0000706F0000}"/>
    <cellStyle name="Normal 3 3 3 2 4 7 2" xfId="29521" xr:uid="{00000000-0005-0000-0000-0000716F0000}"/>
    <cellStyle name="Normal 3 3 3 2 4 7 2 2" xfId="29522" xr:uid="{00000000-0005-0000-0000-0000726F0000}"/>
    <cellStyle name="Normal 3 3 3 2 4 7 3" xfId="29523" xr:uid="{00000000-0005-0000-0000-0000736F0000}"/>
    <cellStyle name="Normal 3 3 3 2 4 8" xfId="29524" xr:uid="{00000000-0005-0000-0000-0000746F0000}"/>
    <cellStyle name="Normal 3 3 3 2 4 8 2" xfId="29525" xr:uid="{00000000-0005-0000-0000-0000756F0000}"/>
    <cellStyle name="Normal 3 3 3 2 4 9" xfId="29526" xr:uid="{00000000-0005-0000-0000-0000766F0000}"/>
    <cellStyle name="Normal 3 3 3 2 4 9 2" xfId="29527" xr:uid="{00000000-0005-0000-0000-0000776F0000}"/>
    <cellStyle name="Normal 3 3 3 2 5" xfId="29528" xr:uid="{00000000-0005-0000-0000-0000786F0000}"/>
    <cellStyle name="Normal 3 3 3 2 5 2" xfId="29529" xr:uid="{00000000-0005-0000-0000-0000796F0000}"/>
    <cellStyle name="Normal 3 3 3 2 5 2 2" xfId="29530" xr:uid="{00000000-0005-0000-0000-00007A6F0000}"/>
    <cellStyle name="Normal 3 3 3 2 5 2 2 2" xfId="29531" xr:uid="{00000000-0005-0000-0000-00007B6F0000}"/>
    <cellStyle name="Normal 3 3 3 2 5 2 2 2 2" xfId="29532" xr:uid="{00000000-0005-0000-0000-00007C6F0000}"/>
    <cellStyle name="Normal 3 3 3 2 5 2 2 2 2 2" xfId="29533" xr:uid="{00000000-0005-0000-0000-00007D6F0000}"/>
    <cellStyle name="Normal 3 3 3 2 5 2 2 2 2 2 2" xfId="29534" xr:uid="{00000000-0005-0000-0000-00007E6F0000}"/>
    <cellStyle name="Normal 3 3 3 2 5 2 2 2 2 3" xfId="29535" xr:uid="{00000000-0005-0000-0000-00007F6F0000}"/>
    <cellStyle name="Normal 3 3 3 2 5 2 2 2 3" xfId="29536" xr:uid="{00000000-0005-0000-0000-0000806F0000}"/>
    <cellStyle name="Normal 3 3 3 2 5 2 2 2 3 2" xfId="29537" xr:uid="{00000000-0005-0000-0000-0000816F0000}"/>
    <cellStyle name="Normal 3 3 3 2 5 2 2 2 4" xfId="29538" xr:uid="{00000000-0005-0000-0000-0000826F0000}"/>
    <cellStyle name="Normal 3 3 3 2 5 2 2 3" xfId="29539" xr:uid="{00000000-0005-0000-0000-0000836F0000}"/>
    <cellStyle name="Normal 3 3 3 2 5 2 2 3 2" xfId="29540" xr:uid="{00000000-0005-0000-0000-0000846F0000}"/>
    <cellStyle name="Normal 3 3 3 2 5 2 2 3 2 2" xfId="29541" xr:uid="{00000000-0005-0000-0000-0000856F0000}"/>
    <cellStyle name="Normal 3 3 3 2 5 2 2 3 3" xfId="29542" xr:uid="{00000000-0005-0000-0000-0000866F0000}"/>
    <cellStyle name="Normal 3 3 3 2 5 2 2 4" xfId="29543" xr:uid="{00000000-0005-0000-0000-0000876F0000}"/>
    <cellStyle name="Normal 3 3 3 2 5 2 2 4 2" xfId="29544" xr:uid="{00000000-0005-0000-0000-0000886F0000}"/>
    <cellStyle name="Normal 3 3 3 2 5 2 2 5" xfId="29545" xr:uid="{00000000-0005-0000-0000-0000896F0000}"/>
    <cellStyle name="Normal 3 3 3 2 5 2 3" xfId="29546" xr:uid="{00000000-0005-0000-0000-00008A6F0000}"/>
    <cellStyle name="Normal 3 3 3 2 5 2 3 2" xfId="29547" xr:uid="{00000000-0005-0000-0000-00008B6F0000}"/>
    <cellStyle name="Normal 3 3 3 2 5 2 3 2 2" xfId="29548" xr:uid="{00000000-0005-0000-0000-00008C6F0000}"/>
    <cellStyle name="Normal 3 3 3 2 5 2 3 2 2 2" xfId="29549" xr:uid="{00000000-0005-0000-0000-00008D6F0000}"/>
    <cellStyle name="Normal 3 3 3 2 5 2 3 2 3" xfId="29550" xr:uid="{00000000-0005-0000-0000-00008E6F0000}"/>
    <cellStyle name="Normal 3 3 3 2 5 2 3 3" xfId="29551" xr:uid="{00000000-0005-0000-0000-00008F6F0000}"/>
    <cellStyle name="Normal 3 3 3 2 5 2 3 3 2" xfId="29552" xr:uid="{00000000-0005-0000-0000-0000906F0000}"/>
    <cellStyle name="Normal 3 3 3 2 5 2 3 4" xfId="29553" xr:uid="{00000000-0005-0000-0000-0000916F0000}"/>
    <cellStyle name="Normal 3 3 3 2 5 2 4" xfId="29554" xr:uid="{00000000-0005-0000-0000-0000926F0000}"/>
    <cellStyle name="Normal 3 3 3 2 5 2 4 2" xfId="29555" xr:uid="{00000000-0005-0000-0000-0000936F0000}"/>
    <cellStyle name="Normal 3 3 3 2 5 2 4 2 2" xfId="29556" xr:uid="{00000000-0005-0000-0000-0000946F0000}"/>
    <cellStyle name="Normal 3 3 3 2 5 2 4 2 2 2" xfId="29557" xr:uid="{00000000-0005-0000-0000-0000956F0000}"/>
    <cellStyle name="Normal 3 3 3 2 5 2 4 2 3" xfId="29558" xr:uid="{00000000-0005-0000-0000-0000966F0000}"/>
    <cellStyle name="Normal 3 3 3 2 5 2 4 3" xfId="29559" xr:uid="{00000000-0005-0000-0000-0000976F0000}"/>
    <cellStyle name="Normal 3 3 3 2 5 2 4 3 2" xfId="29560" xr:uid="{00000000-0005-0000-0000-0000986F0000}"/>
    <cellStyle name="Normal 3 3 3 2 5 2 4 4" xfId="29561" xr:uid="{00000000-0005-0000-0000-0000996F0000}"/>
    <cellStyle name="Normal 3 3 3 2 5 2 5" xfId="29562" xr:uid="{00000000-0005-0000-0000-00009A6F0000}"/>
    <cellStyle name="Normal 3 3 3 2 5 2 5 2" xfId="29563" xr:uid="{00000000-0005-0000-0000-00009B6F0000}"/>
    <cellStyle name="Normal 3 3 3 2 5 2 5 2 2" xfId="29564" xr:uid="{00000000-0005-0000-0000-00009C6F0000}"/>
    <cellStyle name="Normal 3 3 3 2 5 2 5 3" xfId="29565" xr:uid="{00000000-0005-0000-0000-00009D6F0000}"/>
    <cellStyle name="Normal 3 3 3 2 5 2 6" xfId="29566" xr:uid="{00000000-0005-0000-0000-00009E6F0000}"/>
    <cellStyle name="Normal 3 3 3 2 5 2 6 2" xfId="29567" xr:uid="{00000000-0005-0000-0000-00009F6F0000}"/>
    <cellStyle name="Normal 3 3 3 2 5 2 7" xfId="29568" xr:uid="{00000000-0005-0000-0000-0000A06F0000}"/>
    <cellStyle name="Normal 3 3 3 2 5 2 7 2" xfId="29569" xr:uid="{00000000-0005-0000-0000-0000A16F0000}"/>
    <cellStyle name="Normal 3 3 3 2 5 2 8" xfId="29570" xr:uid="{00000000-0005-0000-0000-0000A26F0000}"/>
    <cellStyle name="Normal 3 3 3 2 5 3" xfId="29571" xr:uid="{00000000-0005-0000-0000-0000A36F0000}"/>
    <cellStyle name="Normal 3 3 3 2 5 3 2" xfId="29572" xr:uid="{00000000-0005-0000-0000-0000A46F0000}"/>
    <cellStyle name="Normal 3 3 3 2 5 3 2 2" xfId="29573" xr:uid="{00000000-0005-0000-0000-0000A56F0000}"/>
    <cellStyle name="Normal 3 3 3 2 5 3 2 2 2" xfId="29574" xr:uid="{00000000-0005-0000-0000-0000A66F0000}"/>
    <cellStyle name="Normal 3 3 3 2 5 3 2 2 2 2" xfId="29575" xr:uid="{00000000-0005-0000-0000-0000A76F0000}"/>
    <cellStyle name="Normal 3 3 3 2 5 3 2 2 3" xfId="29576" xr:uid="{00000000-0005-0000-0000-0000A86F0000}"/>
    <cellStyle name="Normal 3 3 3 2 5 3 2 3" xfId="29577" xr:uid="{00000000-0005-0000-0000-0000A96F0000}"/>
    <cellStyle name="Normal 3 3 3 2 5 3 2 3 2" xfId="29578" xr:uid="{00000000-0005-0000-0000-0000AA6F0000}"/>
    <cellStyle name="Normal 3 3 3 2 5 3 2 4" xfId="29579" xr:uid="{00000000-0005-0000-0000-0000AB6F0000}"/>
    <cellStyle name="Normal 3 3 3 2 5 3 3" xfId="29580" xr:uid="{00000000-0005-0000-0000-0000AC6F0000}"/>
    <cellStyle name="Normal 3 3 3 2 5 3 3 2" xfId="29581" xr:uid="{00000000-0005-0000-0000-0000AD6F0000}"/>
    <cellStyle name="Normal 3 3 3 2 5 3 3 2 2" xfId="29582" xr:uid="{00000000-0005-0000-0000-0000AE6F0000}"/>
    <cellStyle name="Normal 3 3 3 2 5 3 3 3" xfId="29583" xr:uid="{00000000-0005-0000-0000-0000AF6F0000}"/>
    <cellStyle name="Normal 3 3 3 2 5 3 4" xfId="29584" xr:uid="{00000000-0005-0000-0000-0000B06F0000}"/>
    <cellStyle name="Normal 3 3 3 2 5 3 4 2" xfId="29585" xr:uid="{00000000-0005-0000-0000-0000B16F0000}"/>
    <cellStyle name="Normal 3 3 3 2 5 3 5" xfId="29586" xr:uid="{00000000-0005-0000-0000-0000B26F0000}"/>
    <cellStyle name="Normal 3 3 3 2 5 4" xfId="29587" xr:uid="{00000000-0005-0000-0000-0000B36F0000}"/>
    <cellStyle name="Normal 3 3 3 2 5 4 2" xfId="29588" xr:uid="{00000000-0005-0000-0000-0000B46F0000}"/>
    <cellStyle name="Normal 3 3 3 2 5 4 2 2" xfId="29589" xr:uid="{00000000-0005-0000-0000-0000B56F0000}"/>
    <cellStyle name="Normal 3 3 3 2 5 4 2 2 2" xfId="29590" xr:uid="{00000000-0005-0000-0000-0000B66F0000}"/>
    <cellStyle name="Normal 3 3 3 2 5 4 2 3" xfId="29591" xr:uid="{00000000-0005-0000-0000-0000B76F0000}"/>
    <cellStyle name="Normal 3 3 3 2 5 4 3" xfId="29592" xr:uid="{00000000-0005-0000-0000-0000B86F0000}"/>
    <cellStyle name="Normal 3 3 3 2 5 4 3 2" xfId="29593" xr:uid="{00000000-0005-0000-0000-0000B96F0000}"/>
    <cellStyle name="Normal 3 3 3 2 5 4 4" xfId="29594" xr:uid="{00000000-0005-0000-0000-0000BA6F0000}"/>
    <cellStyle name="Normal 3 3 3 2 5 5" xfId="29595" xr:uid="{00000000-0005-0000-0000-0000BB6F0000}"/>
    <cellStyle name="Normal 3 3 3 2 5 5 2" xfId="29596" xr:uid="{00000000-0005-0000-0000-0000BC6F0000}"/>
    <cellStyle name="Normal 3 3 3 2 5 5 2 2" xfId="29597" xr:uid="{00000000-0005-0000-0000-0000BD6F0000}"/>
    <cellStyle name="Normal 3 3 3 2 5 5 2 2 2" xfId="29598" xr:uid="{00000000-0005-0000-0000-0000BE6F0000}"/>
    <cellStyle name="Normal 3 3 3 2 5 5 2 3" xfId="29599" xr:uid="{00000000-0005-0000-0000-0000BF6F0000}"/>
    <cellStyle name="Normal 3 3 3 2 5 5 3" xfId="29600" xr:uid="{00000000-0005-0000-0000-0000C06F0000}"/>
    <cellStyle name="Normal 3 3 3 2 5 5 3 2" xfId="29601" xr:uid="{00000000-0005-0000-0000-0000C16F0000}"/>
    <cellStyle name="Normal 3 3 3 2 5 5 4" xfId="29602" xr:uid="{00000000-0005-0000-0000-0000C26F0000}"/>
    <cellStyle name="Normal 3 3 3 2 5 6" xfId="29603" xr:uid="{00000000-0005-0000-0000-0000C36F0000}"/>
    <cellStyle name="Normal 3 3 3 2 5 6 2" xfId="29604" xr:uid="{00000000-0005-0000-0000-0000C46F0000}"/>
    <cellStyle name="Normal 3 3 3 2 5 6 2 2" xfId="29605" xr:uid="{00000000-0005-0000-0000-0000C56F0000}"/>
    <cellStyle name="Normal 3 3 3 2 5 6 3" xfId="29606" xr:uid="{00000000-0005-0000-0000-0000C66F0000}"/>
    <cellStyle name="Normal 3 3 3 2 5 7" xfId="29607" xr:uid="{00000000-0005-0000-0000-0000C76F0000}"/>
    <cellStyle name="Normal 3 3 3 2 5 7 2" xfId="29608" xr:uid="{00000000-0005-0000-0000-0000C86F0000}"/>
    <cellStyle name="Normal 3 3 3 2 5 8" xfId="29609" xr:uid="{00000000-0005-0000-0000-0000C96F0000}"/>
    <cellStyle name="Normal 3 3 3 2 5 8 2" xfId="29610" xr:uid="{00000000-0005-0000-0000-0000CA6F0000}"/>
    <cellStyle name="Normal 3 3 3 2 5 9" xfId="29611" xr:uid="{00000000-0005-0000-0000-0000CB6F0000}"/>
    <cellStyle name="Normal 3 3 3 2 6" xfId="29612" xr:uid="{00000000-0005-0000-0000-0000CC6F0000}"/>
    <cellStyle name="Normal 3 3 3 2 6 2" xfId="29613" xr:uid="{00000000-0005-0000-0000-0000CD6F0000}"/>
    <cellStyle name="Normal 3 3 3 2 6 2 2" xfId="29614" xr:uid="{00000000-0005-0000-0000-0000CE6F0000}"/>
    <cellStyle name="Normal 3 3 3 2 6 2 2 2" xfId="29615" xr:uid="{00000000-0005-0000-0000-0000CF6F0000}"/>
    <cellStyle name="Normal 3 3 3 2 6 2 2 2 2" xfId="29616" xr:uid="{00000000-0005-0000-0000-0000D06F0000}"/>
    <cellStyle name="Normal 3 3 3 2 6 2 2 2 2 2" xfId="29617" xr:uid="{00000000-0005-0000-0000-0000D16F0000}"/>
    <cellStyle name="Normal 3 3 3 2 6 2 2 2 3" xfId="29618" xr:uid="{00000000-0005-0000-0000-0000D26F0000}"/>
    <cellStyle name="Normal 3 3 3 2 6 2 2 3" xfId="29619" xr:uid="{00000000-0005-0000-0000-0000D36F0000}"/>
    <cellStyle name="Normal 3 3 3 2 6 2 2 3 2" xfId="29620" xr:uid="{00000000-0005-0000-0000-0000D46F0000}"/>
    <cellStyle name="Normal 3 3 3 2 6 2 2 4" xfId="29621" xr:uid="{00000000-0005-0000-0000-0000D56F0000}"/>
    <cellStyle name="Normal 3 3 3 2 6 2 3" xfId="29622" xr:uid="{00000000-0005-0000-0000-0000D66F0000}"/>
    <cellStyle name="Normal 3 3 3 2 6 2 3 2" xfId="29623" xr:uid="{00000000-0005-0000-0000-0000D76F0000}"/>
    <cellStyle name="Normal 3 3 3 2 6 2 3 2 2" xfId="29624" xr:uid="{00000000-0005-0000-0000-0000D86F0000}"/>
    <cellStyle name="Normal 3 3 3 2 6 2 3 3" xfId="29625" xr:uid="{00000000-0005-0000-0000-0000D96F0000}"/>
    <cellStyle name="Normal 3 3 3 2 6 2 4" xfId="29626" xr:uid="{00000000-0005-0000-0000-0000DA6F0000}"/>
    <cellStyle name="Normal 3 3 3 2 6 2 4 2" xfId="29627" xr:uid="{00000000-0005-0000-0000-0000DB6F0000}"/>
    <cellStyle name="Normal 3 3 3 2 6 2 5" xfId="29628" xr:uid="{00000000-0005-0000-0000-0000DC6F0000}"/>
    <cellStyle name="Normal 3 3 3 2 6 3" xfId="29629" xr:uid="{00000000-0005-0000-0000-0000DD6F0000}"/>
    <cellStyle name="Normal 3 3 3 2 6 3 2" xfId="29630" xr:uid="{00000000-0005-0000-0000-0000DE6F0000}"/>
    <cellStyle name="Normal 3 3 3 2 6 3 2 2" xfId="29631" xr:uid="{00000000-0005-0000-0000-0000DF6F0000}"/>
    <cellStyle name="Normal 3 3 3 2 6 3 2 2 2" xfId="29632" xr:uid="{00000000-0005-0000-0000-0000E06F0000}"/>
    <cellStyle name="Normal 3 3 3 2 6 3 2 3" xfId="29633" xr:uid="{00000000-0005-0000-0000-0000E16F0000}"/>
    <cellStyle name="Normal 3 3 3 2 6 3 3" xfId="29634" xr:uid="{00000000-0005-0000-0000-0000E26F0000}"/>
    <cellStyle name="Normal 3 3 3 2 6 3 3 2" xfId="29635" xr:uid="{00000000-0005-0000-0000-0000E36F0000}"/>
    <cellStyle name="Normal 3 3 3 2 6 3 4" xfId="29636" xr:uid="{00000000-0005-0000-0000-0000E46F0000}"/>
    <cellStyle name="Normal 3 3 3 2 6 4" xfId="29637" xr:uid="{00000000-0005-0000-0000-0000E56F0000}"/>
    <cellStyle name="Normal 3 3 3 2 6 4 2" xfId="29638" xr:uid="{00000000-0005-0000-0000-0000E66F0000}"/>
    <cellStyle name="Normal 3 3 3 2 6 4 2 2" xfId="29639" xr:uid="{00000000-0005-0000-0000-0000E76F0000}"/>
    <cellStyle name="Normal 3 3 3 2 6 4 2 2 2" xfId="29640" xr:uid="{00000000-0005-0000-0000-0000E86F0000}"/>
    <cellStyle name="Normal 3 3 3 2 6 4 2 3" xfId="29641" xr:uid="{00000000-0005-0000-0000-0000E96F0000}"/>
    <cellStyle name="Normal 3 3 3 2 6 4 3" xfId="29642" xr:uid="{00000000-0005-0000-0000-0000EA6F0000}"/>
    <cellStyle name="Normal 3 3 3 2 6 4 3 2" xfId="29643" xr:uid="{00000000-0005-0000-0000-0000EB6F0000}"/>
    <cellStyle name="Normal 3 3 3 2 6 4 4" xfId="29644" xr:uid="{00000000-0005-0000-0000-0000EC6F0000}"/>
    <cellStyle name="Normal 3 3 3 2 6 5" xfId="29645" xr:uid="{00000000-0005-0000-0000-0000ED6F0000}"/>
    <cellStyle name="Normal 3 3 3 2 6 5 2" xfId="29646" xr:uid="{00000000-0005-0000-0000-0000EE6F0000}"/>
    <cellStyle name="Normal 3 3 3 2 6 5 2 2" xfId="29647" xr:uid="{00000000-0005-0000-0000-0000EF6F0000}"/>
    <cellStyle name="Normal 3 3 3 2 6 5 3" xfId="29648" xr:uid="{00000000-0005-0000-0000-0000F06F0000}"/>
    <cellStyle name="Normal 3 3 3 2 6 6" xfId="29649" xr:uid="{00000000-0005-0000-0000-0000F16F0000}"/>
    <cellStyle name="Normal 3 3 3 2 6 6 2" xfId="29650" xr:uid="{00000000-0005-0000-0000-0000F26F0000}"/>
    <cellStyle name="Normal 3 3 3 2 6 7" xfId="29651" xr:uid="{00000000-0005-0000-0000-0000F36F0000}"/>
    <cellStyle name="Normal 3 3 3 2 6 7 2" xfId="29652" xr:uid="{00000000-0005-0000-0000-0000F46F0000}"/>
    <cellStyle name="Normal 3 3 3 2 6 8" xfId="29653" xr:uid="{00000000-0005-0000-0000-0000F56F0000}"/>
    <cellStyle name="Normal 3 3 3 2 7" xfId="29654" xr:uid="{00000000-0005-0000-0000-0000F66F0000}"/>
    <cellStyle name="Normal 3 3 3 2 7 2" xfId="29655" xr:uid="{00000000-0005-0000-0000-0000F76F0000}"/>
    <cellStyle name="Normal 3 3 3 2 7 2 2" xfId="29656" xr:uid="{00000000-0005-0000-0000-0000F86F0000}"/>
    <cellStyle name="Normal 3 3 3 2 7 2 2 2" xfId="29657" xr:uid="{00000000-0005-0000-0000-0000F96F0000}"/>
    <cellStyle name="Normal 3 3 3 2 7 2 2 2 2" xfId="29658" xr:uid="{00000000-0005-0000-0000-0000FA6F0000}"/>
    <cellStyle name="Normal 3 3 3 2 7 2 2 2 2 2" xfId="29659" xr:uid="{00000000-0005-0000-0000-0000FB6F0000}"/>
    <cellStyle name="Normal 3 3 3 2 7 2 2 2 3" xfId="29660" xr:uid="{00000000-0005-0000-0000-0000FC6F0000}"/>
    <cellStyle name="Normal 3 3 3 2 7 2 2 3" xfId="29661" xr:uid="{00000000-0005-0000-0000-0000FD6F0000}"/>
    <cellStyle name="Normal 3 3 3 2 7 2 2 3 2" xfId="29662" xr:uid="{00000000-0005-0000-0000-0000FE6F0000}"/>
    <cellStyle name="Normal 3 3 3 2 7 2 2 4" xfId="29663" xr:uid="{00000000-0005-0000-0000-0000FF6F0000}"/>
    <cellStyle name="Normal 3 3 3 2 7 2 3" xfId="29664" xr:uid="{00000000-0005-0000-0000-000000700000}"/>
    <cellStyle name="Normal 3 3 3 2 7 2 3 2" xfId="29665" xr:uid="{00000000-0005-0000-0000-000001700000}"/>
    <cellStyle name="Normal 3 3 3 2 7 2 3 2 2" xfId="29666" xr:uid="{00000000-0005-0000-0000-000002700000}"/>
    <cellStyle name="Normal 3 3 3 2 7 2 3 3" xfId="29667" xr:uid="{00000000-0005-0000-0000-000003700000}"/>
    <cellStyle name="Normal 3 3 3 2 7 2 4" xfId="29668" xr:uid="{00000000-0005-0000-0000-000004700000}"/>
    <cellStyle name="Normal 3 3 3 2 7 2 4 2" xfId="29669" xr:uid="{00000000-0005-0000-0000-000005700000}"/>
    <cellStyle name="Normal 3 3 3 2 7 2 5" xfId="29670" xr:uid="{00000000-0005-0000-0000-000006700000}"/>
    <cellStyle name="Normal 3 3 3 2 7 3" xfId="29671" xr:uid="{00000000-0005-0000-0000-000007700000}"/>
    <cellStyle name="Normal 3 3 3 2 7 3 2" xfId="29672" xr:uid="{00000000-0005-0000-0000-000008700000}"/>
    <cellStyle name="Normal 3 3 3 2 7 3 2 2" xfId="29673" xr:uid="{00000000-0005-0000-0000-000009700000}"/>
    <cellStyle name="Normal 3 3 3 2 7 3 2 2 2" xfId="29674" xr:uid="{00000000-0005-0000-0000-00000A700000}"/>
    <cellStyle name="Normal 3 3 3 2 7 3 2 3" xfId="29675" xr:uid="{00000000-0005-0000-0000-00000B700000}"/>
    <cellStyle name="Normal 3 3 3 2 7 3 3" xfId="29676" xr:uid="{00000000-0005-0000-0000-00000C700000}"/>
    <cellStyle name="Normal 3 3 3 2 7 3 3 2" xfId="29677" xr:uid="{00000000-0005-0000-0000-00000D700000}"/>
    <cellStyle name="Normal 3 3 3 2 7 3 4" xfId="29678" xr:uid="{00000000-0005-0000-0000-00000E700000}"/>
    <cellStyle name="Normal 3 3 3 2 7 4" xfId="29679" xr:uid="{00000000-0005-0000-0000-00000F700000}"/>
    <cellStyle name="Normal 3 3 3 2 7 4 2" xfId="29680" xr:uid="{00000000-0005-0000-0000-000010700000}"/>
    <cellStyle name="Normal 3 3 3 2 7 4 2 2" xfId="29681" xr:uid="{00000000-0005-0000-0000-000011700000}"/>
    <cellStyle name="Normal 3 3 3 2 7 4 3" xfId="29682" xr:uid="{00000000-0005-0000-0000-000012700000}"/>
    <cellStyle name="Normal 3 3 3 2 7 5" xfId="29683" xr:uid="{00000000-0005-0000-0000-000013700000}"/>
    <cellStyle name="Normal 3 3 3 2 7 5 2" xfId="29684" xr:uid="{00000000-0005-0000-0000-000014700000}"/>
    <cellStyle name="Normal 3 3 3 2 7 6" xfId="29685" xr:uid="{00000000-0005-0000-0000-000015700000}"/>
    <cellStyle name="Normal 3 3 3 2 8" xfId="29686" xr:uid="{00000000-0005-0000-0000-000016700000}"/>
    <cellStyle name="Normal 3 3 3 2 8 2" xfId="29687" xr:uid="{00000000-0005-0000-0000-000017700000}"/>
    <cellStyle name="Normal 3 3 3 2 8 2 2" xfId="29688" xr:uid="{00000000-0005-0000-0000-000018700000}"/>
    <cellStyle name="Normal 3 3 3 2 8 2 2 2" xfId="29689" xr:uid="{00000000-0005-0000-0000-000019700000}"/>
    <cellStyle name="Normal 3 3 3 2 8 2 2 2 2" xfId="29690" xr:uid="{00000000-0005-0000-0000-00001A700000}"/>
    <cellStyle name="Normal 3 3 3 2 8 2 2 2 2 2" xfId="29691" xr:uid="{00000000-0005-0000-0000-00001B700000}"/>
    <cellStyle name="Normal 3 3 3 2 8 2 2 2 3" xfId="29692" xr:uid="{00000000-0005-0000-0000-00001C700000}"/>
    <cellStyle name="Normal 3 3 3 2 8 2 2 3" xfId="29693" xr:uid="{00000000-0005-0000-0000-00001D700000}"/>
    <cellStyle name="Normal 3 3 3 2 8 2 2 3 2" xfId="29694" xr:uid="{00000000-0005-0000-0000-00001E700000}"/>
    <cellStyle name="Normal 3 3 3 2 8 2 2 4" xfId="29695" xr:uid="{00000000-0005-0000-0000-00001F700000}"/>
    <cellStyle name="Normal 3 3 3 2 8 2 3" xfId="29696" xr:uid="{00000000-0005-0000-0000-000020700000}"/>
    <cellStyle name="Normal 3 3 3 2 8 2 3 2" xfId="29697" xr:uid="{00000000-0005-0000-0000-000021700000}"/>
    <cellStyle name="Normal 3 3 3 2 8 2 3 2 2" xfId="29698" xr:uid="{00000000-0005-0000-0000-000022700000}"/>
    <cellStyle name="Normal 3 3 3 2 8 2 3 3" xfId="29699" xr:uid="{00000000-0005-0000-0000-000023700000}"/>
    <cellStyle name="Normal 3 3 3 2 8 2 4" xfId="29700" xr:uid="{00000000-0005-0000-0000-000024700000}"/>
    <cellStyle name="Normal 3 3 3 2 8 2 4 2" xfId="29701" xr:uid="{00000000-0005-0000-0000-000025700000}"/>
    <cellStyle name="Normal 3 3 3 2 8 2 5" xfId="29702" xr:uid="{00000000-0005-0000-0000-000026700000}"/>
    <cellStyle name="Normal 3 3 3 2 8 3" xfId="29703" xr:uid="{00000000-0005-0000-0000-000027700000}"/>
    <cellStyle name="Normal 3 3 3 2 8 3 2" xfId="29704" xr:uid="{00000000-0005-0000-0000-000028700000}"/>
    <cellStyle name="Normal 3 3 3 2 8 3 2 2" xfId="29705" xr:uid="{00000000-0005-0000-0000-000029700000}"/>
    <cellStyle name="Normal 3 3 3 2 8 3 2 2 2" xfId="29706" xr:uid="{00000000-0005-0000-0000-00002A700000}"/>
    <cellStyle name="Normal 3 3 3 2 8 3 2 3" xfId="29707" xr:uid="{00000000-0005-0000-0000-00002B700000}"/>
    <cellStyle name="Normal 3 3 3 2 8 3 3" xfId="29708" xr:uid="{00000000-0005-0000-0000-00002C700000}"/>
    <cellStyle name="Normal 3 3 3 2 8 3 3 2" xfId="29709" xr:uid="{00000000-0005-0000-0000-00002D700000}"/>
    <cellStyle name="Normal 3 3 3 2 8 3 4" xfId="29710" xr:uid="{00000000-0005-0000-0000-00002E700000}"/>
    <cellStyle name="Normal 3 3 3 2 8 4" xfId="29711" xr:uid="{00000000-0005-0000-0000-00002F700000}"/>
    <cellStyle name="Normal 3 3 3 2 8 4 2" xfId="29712" xr:uid="{00000000-0005-0000-0000-000030700000}"/>
    <cellStyle name="Normal 3 3 3 2 8 4 2 2" xfId="29713" xr:uid="{00000000-0005-0000-0000-000031700000}"/>
    <cellStyle name="Normal 3 3 3 2 8 4 3" xfId="29714" xr:uid="{00000000-0005-0000-0000-000032700000}"/>
    <cellStyle name="Normal 3 3 3 2 8 5" xfId="29715" xr:uid="{00000000-0005-0000-0000-000033700000}"/>
    <cellStyle name="Normal 3 3 3 2 8 5 2" xfId="29716" xr:uid="{00000000-0005-0000-0000-000034700000}"/>
    <cellStyle name="Normal 3 3 3 2 8 6" xfId="29717" xr:uid="{00000000-0005-0000-0000-000035700000}"/>
    <cellStyle name="Normal 3 3 3 2 9" xfId="29718" xr:uid="{00000000-0005-0000-0000-000036700000}"/>
    <cellStyle name="Normal 3 3 3 2 9 2" xfId="29719" xr:uid="{00000000-0005-0000-0000-000037700000}"/>
    <cellStyle name="Normal 3 3 3 2 9 2 2" xfId="29720" xr:uid="{00000000-0005-0000-0000-000038700000}"/>
    <cellStyle name="Normal 3 3 3 2 9 2 2 2" xfId="29721" xr:uid="{00000000-0005-0000-0000-000039700000}"/>
    <cellStyle name="Normal 3 3 3 2 9 2 2 2 2" xfId="29722" xr:uid="{00000000-0005-0000-0000-00003A700000}"/>
    <cellStyle name="Normal 3 3 3 2 9 2 2 3" xfId="29723" xr:uid="{00000000-0005-0000-0000-00003B700000}"/>
    <cellStyle name="Normal 3 3 3 2 9 2 3" xfId="29724" xr:uid="{00000000-0005-0000-0000-00003C700000}"/>
    <cellStyle name="Normal 3 3 3 2 9 2 3 2" xfId="29725" xr:uid="{00000000-0005-0000-0000-00003D700000}"/>
    <cellStyle name="Normal 3 3 3 2 9 2 4" xfId="29726" xr:uid="{00000000-0005-0000-0000-00003E700000}"/>
    <cellStyle name="Normal 3 3 3 2 9 3" xfId="29727" xr:uid="{00000000-0005-0000-0000-00003F700000}"/>
    <cellStyle name="Normal 3 3 3 2 9 3 2" xfId="29728" xr:uid="{00000000-0005-0000-0000-000040700000}"/>
    <cellStyle name="Normal 3 3 3 2 9 3 2 2" xfId="29729" xr:uid="{00000000-0005-0000-0000-000041700000}"/>
    <cellStyle name="Normal 3 3 3 2 9 3 3" xfId="29730" xr:uid="{00000000-0005-0000-0000-000042700000}"/>
    <cellStyle name="Normal 3 3 3 2 9 4" xfId="29731" xr:uid="{00000000-0005-0000-0000-000043700000}"/>
    <cellStyle name="Normal 3 3 3 2 9 4 2" xfId="29732" xr:uid="{00000000-0005-0000-0000-000044700000}"/>
    <cellStyle name="Normal 3 3 3 2 9 5" xfId="29733" xr:uid="{00000000-0005-0000-0000-000045700000}"/>
    <cellStyle name="Normal 3 3 3 2_T-straight with PEDs adjustor" xfId="29734" xr:uid="{00000000-0005-0000-0000-000046700000}"/>
    <cellStyle name="Normal 3 3 3 3" xfId="1284" xr:uid="{00000000-0005-0000-0000-000047700000}"/>
    <cellStyle name="Normal 3 3 3 3 10" xfId="29735" xr:uid="{00000000-0005-0000-0000-000048700000}"/>
    <cellStyle name="Normal 3 3 3 3 11" xfId="29736" xr:uid="{00000000-0005-0000-0000-000049700000}"/>
    <cellStyle name="Normal 3 3 3 3 2" xfId="29737" xr:uid="{00000000-0005-0000-0000-00004A700000}"/>
    <cellStyle name="Normal 3 3 3 3 2 10" xfId="29738" xr:uid="{00000000-0005-0000-0000-00004B700000}"/>
    <cellStyle name="Normal 3 3 3 3 2 2" xfId="29739" xr:uid="{00000000-0005-0000-0000-00004C700000}"/>
    <cellStyle name="Normal 3 3 3 3 2 2 2" xfId="29740" xr:uid="{00000000-0005-0000-0000-00004D700000}"/>
    <cellStyle name="Normal 3 3 3 3 2 2 2 2" xfId="29741" xr:uid="{00000000-0005-0000-0000-00004E700000}"/>
    <cellStyle name="Normal 3 3 3 3 2 2 2 2 2" xfId="29742" xr:uid="{00000000-0005-0000-0000-00004F700000}"/>
    <cellStyle name="Normal 3 3 3 3 2 2 2 2 2 2" xfId="29743" xr:uid="{00000000-0005-0000-0000-000050700000}"/>
    <cellStyle name="Normal 3 3 3 3 2 2 2 2 2 2 2" xfId="29744" xr:uid="{00000000-0005-0000-0000-000051700000}"/>
    <cellStyle name="Normal 3 3 3 3 2 2 2 2 2 3" xfId="29745" xr:uid="{00000000-0005-0000-0000-000052700000}"/>
    <cellStyle name="Normal 3 3 3 3 2 2 2 2 3" xfId="29746" xr:uid="{00000000-0005-0000-0000-000053700000}"/>
    <cellStyle name="Normal 3 3 3 3 2 2 2 2 3 2" xfId="29747" xr:uid="{00000000-0005-0000-0000-000054700000}"/>
    <cellStyle name="Normal 3 3 3 3 2 2 2 2 4" xfId="29748" xr:uid="{00000000-0005-0000-0000-000055700000}"/>
    <cellStyle name="Normal 3 3 3 3 2 2 2 3" xfId="29749" xr:uid="{00000000-0005-0000-0000-000056700000}"/>
    <cellStyle name="Normal 3 3 3 3 2 2 2 3 2" xfId="29750" xr:uid="{00000000-0005-0000-0000-000057700000}"/>
    <cellStyle name="Normal 3 3 3 3 2 2 2 3 2 2" xfId="29751" xr:uid="{00000000-0005-0000-0000-000058700000}"/>
    <cellStyle name="Normal 3 3 3 3 2 2 2 3 3" xfId="29752" xr:uid="{00000000-0005-0000-0000-000059700000}"/>
    <cellStyle name="Normal 3 3 3 3 2 2 2 4" xfId="29753" xr:uid="{00000000-0005-0000-0000-00005A700000}"/>
    <cellStyle name="Normal 3 3 3 3 2 2 2 4 2" xfId="29754" xr:uid="{00000000-0005-0000-0000-00005B700000}"/>
    <cellStyle name="Normal 3 3 3 3 2 2 2 5" xfId="29755" xr:uid="{00000000-0005-0000-0000-00005C700000}"/>
    <cellStyle name="Normal 3 3 3 3 2 2 3" xfId="29756" xr:uid="{00000000-0005-0000-0000-00005D700000}"/>
    <cellStyle name="Normal 3 3 3 3 2 2 3 2" xfId="29757" xr:uid="{00000000-0005-0000-0000-00005E700000}"/>
    <cellStyle name="Normal 3 3 3 3 2 2 3 2 2" xfId="29758" xr:uid="{00000000-0005-0000-0000-00005F700000}"/>
    <cellStyle name="Normal 3 3 3 3 2 2 3 2 2 2" xfId="29759" xr:uid="{00000000-0005-0000-0000-000060700000}"/>
    <cellStyle name="Normal 3 3 3 3 2 2 3 2 3" xfId="29760" xr:uid="{00000000-0005-0000-0000-000061700000}"/>
    <cellStyle name="Normal 3 3 3 3 2 2 3 3" xfId="29761" xr:uid="{00000000-0005-0000-0000-000062700000}"/>
    <cellStyle name="Normal 3 3 3 3 2 2 3 3 2" xfId="29762" xr:uid="{00000000-0005-0000-0000-000063700000}"/>
    <cellStyle name="Normal 3 3 3 3 2 2 3 4" xfId="29763" xr:uid="{00000000-0005-0000-0000-000064700000}"/>
    <cellStyle name="Normal 3 3 3 3 2 2 4" xfId="29764" xr:uid="{00000000-0005-0000-0000-000065700000}"/>
    <cellStyle name="Normal 3 3 3 3 2 2 4 2" xfId="29765" xr:uid="{00000000-0005-0000-0000-000066700000}"/>
    <cellStyle name="Normal 3 3 3 3 2 2 4 2 2" xfId="29766" xr:uid="{00000000-0005-0000-0000-000067700000}"/>
    <cellStyle name="Normal 3 3 3 3 2 2 4 2 2 2" xfId="29767" xr:uid="{00000000-0005-0000-0000-000068700000}"/>
    <cellStyle name="Normal 3 3 3 3 2 2 4 2 3" xfId="29768" xr:uid="{00000000-0005-0000-0000-000069700000}"/>
    <cellStyle name="Normal 3 3 3 3 2 2 4 3" xfId="29769" xr:uid="{00000000-0005-0000-0000-00006A700000}"/>
    <cellStyle name="Normal 3 3 3 3 2 2 4 3 2" xfId="29770" xr:uid="{00000000-0005-0000-0000-00006B700000}"/>
    <cellStyle name="Normal 3 3 3 3 2 2 4 4" xfId="29771" xr:uid="{00000000-0005-0000-0000-00006C700000}"/>
    <cellStyle name="Normal 3 3 3 3 2 2 5" xfId="29772" xr:uid="{00000000-0005-0000-0000-00006D700000}"/>
    <cellStyle name="Normal 3 3 3 3 2 2 5 2" xfId="29773" xr:uid="{00000000-0005-0000-0000-00006E700000}"/>
    <cellStyle name="Normal 3 3 3 3 2 2 5 2 2" xfId="29774" xr:uid="{00000000-0005-0000-0000-00006F700000}"/>
    <cellStyle name="Normal 3 3 3 3 2 2 5 3" xfId="29775" xr:uid="{00000000-0005-0000-0000-000070700000}"/>
    <cellStyle name="Normal 3 3 3 3 2 2 6" xfId="29776" xr:uid="{00000000-0005-0000-0000-000071700000}"/>
    <cellStyle name="Normal 3 3 3 3 2 2 6 2" xfId="29777" xr:uid="{00000000-0005-0000-0000-000072700000}"/>
    <cellStyle name="Normal 3 3 3 3 2 2 7" xfId="29778" xr:uid="{00000000-0005-0000-0000-000073700000}"/>
    <cellStyle name="Normal 3 3 3 3 2 2 7 2" xfId="29779" xr:uid="{00000000-0005-0000-0000-000074700000}"/>
    <cellStyle name="Normal 3 3 3 3 2 2 8" xfId="29780" xr:uid="{00000000-0005-0000-0000-000075700000}"/>
    <cellStyle name="Normal 3 3 3 3 2 3" xfId="29781" xr:uid="{00000000-0005-0000-0000-000076700000}"/>
    <cellStyle name="Normal 3 3 3 3 2 3 2" xfId="29782" xr:uid="{00000000-0005-0000-0000-000077700000}"/>
    <cellStyle name="Normal 3 3 3 3 2 3 2 2" xfId="29783" xr:uid="{00000000-0005-0000-0000-000078700000}"/>
    <cellStyle name="Normal 3 3 3 3 2 3 2 2 2" xfId="29784" xr:uid="{00000000-0005-0000-0000-000079700000}"/>
    <cellStyle name="Normal 3 3 3 3 2 3 2 2 2 2" xfId="29785" xr:uid="{00000000-0005-0000-0000-00007A700000}"/>
    <cellStyle name="Normal 3 3 3 3 2 3 2 2 3" xfId="29786" xr:uid="{00000000-0005-0000-0000-00007B700000}"/>
    <cellStyle name="Normal 3 3 3 3 2 3 2 3" xfId="29787" xr:uid="{00000000-0005-0000-0000-00007C700000}"/>
    <cellStyle name="Normal 3 3 3 3 2 3 2 3 2" xfId="29788" xr:uid="{00000000-0005-0000-0000-00007D700000}"/>
    <cellStyle name="Normal 3 3 3 3 2 3 2 4" xfId="29789" xr:uid="{00000000-0005-0000-0000-00007E700000}"/>
    <cellStyle name="Normal 3 3 3 3 2 3 3" xfId="29790" xr:uid="{00000000-0005-0000-0000-00007F700000}"/>
    <cellStyle name="Normal 3 3 3 3 2 3 3 2" xfId="29791" xr:uid="{00000000-0005-0000-0000-000080700000}"/>
    <cellStyle name="Normal 3 3 3 3 2 3 3 2 2" xfId="29792" xr:uid="{00000000-0005-0000-0000-000081700000}"/>
    <cellStyle name="Normal 3 3 3 3 2 3 3 3" xfId="29793" xr:uid="{00000000-0005-0000-0000-000082700000}"/>
    <cellStyle name="Normal 3 3 3 3 2 3 4" xfId="29794" xr:uid="{00000000-0005-0000-0000-000083700000}"/>
    <cellStyle name="Normal 3 3 3 3 2 3 4 2" xfId="29795" xr:uid="{00000000-0005-0000-0000-000084700000}"/>
    <cellStyle name="Normal 3 3 3 3 2 3 5" xfId="29796" xr:uid="{00000000-0005-0000-0000-000085700000}"/>
    <cellStyle name="Normal 3 3 3 3 2 4" xfId="29797" xr:uid="{00000000-0005-0000-0000-000086700000}"/>
    <cellStyle name="Normal 3 3 3 3 2 4 2" xfId="29798" xr:uid="{00000000-0005-0000-0000-000087700000}"/>
    <cellStyle name="Normal 3 3 3 3 2 4 2 2" xfId="29799" xr:uid="{00000000-0005-0000-0000-000088700000}"/>
    <cellStyle name="Normal 3 3 3 3 2 4 2 2 2" xfId="29800" xr:uid="{00000000-0005-0000-0000-000089700000}"/>
    <cellStyle name="Normal 3 3 3 3 2 4 2 3" xfId="29801" xr:uid="{00000000-0005-0000-0000-00008A700000}"/>
    <cellStyle name="Normal 3 3 3 3 2 4 3" xfId="29802" xr:uid="{00000000-0005-0000-0000-00008B700000}"/>
    <cellStyle name="Normal 3 3 3 3 2 4 3 2" xfId="29803" xr:uid="{00000000-0005-0000-0000-00008C700000}"/>
    <cellStyle name="Normal 3 3 3 3 2 4 4" xfId="29804" xr:uid="{00000000-0005-0000-0000-00008D700000}"/>
    <cellStyle name="Normal 3 3 3 3 2 5" xfId="29805" xr:uid="{00000000-0005-0000-0000-00008E700000}"/>
    <cellStyle name="Normal 3 3 3 3 2 5 2" xfId="29806" xr:uid="{00000000-0005-0000-0000-00008F700000}"/>
    <cellStyle name="Normal 3 3 3 3 2 5 2 2" xfId="29807" xr:uid="{00000000-0005-0000-0000-000090700000}"/>
    <cellStyle name="Normal 3 3 3 3 2 5 2 2 2" xfId="29808" xr:uid="{00000000-0005-0000-0000-000091700000}"/>
    <cellStyle name="Normal 3 3 3 3 2 5 2 3" xfId="29809" xr:uid="{00000000-0005-0000-0000-000092700000}"/>
    <cellStyle name="Normal 3 3 3 3 2 5 3" xfId="29810" xr:uid="{00000000-0005-0000-0000-000093700000}"/>
    <cellStyle name="Normal 3 3 3 3 2 5 3 2" xfId="29811" xr:uid="{00000000-0005-0000-0000-000094700000}"/>
    <cellStyle name="Normal 3 3 3 3 2 5 4" xfId="29812" xr:uid="{00000000-0005-0000-0000-000095700000}"/>
    <cellStyle name="Normal 3 3 3 3 2 6" xfId="29813" xr:uid="{00000000-0005-0000-0000-000096700000}"/>
    <cellStyle name="Normal 3 3 3 3 2 6 2" xfId="29814" xr:uid="{00000000-0005-0000-0000-000097700000}"/>
    <cellStyle name="Normal 3 3 3 3 2 6 2 2" xfId="29815" xr:uid="{00000000-0005-0000-0000-000098700000}"/>
    <cellStyle name="Normal 3 3 3 3 2 6 3" xfId="29816" xr:uid="{00000000-0005-0000-0000-000099700000}"/>
    <cellStyle name="Normal 3 3 3 3 2 7" xfId="29817" xr:uid="{00000000-0005-0000-0000-00009A700000}"/>
    <cellStyle name="Normal 3 3 3 3 2 7 2" xfId="29818" xr:uid="{00000000-0005-0000-0000-00009B700000}"/>
    <cellStyle name="Normal 3 3 3 3 2 8" xfId="29819" xr:uid="{00000000-0005-0000-0000-00009C700000}"/>
    <cellStyle name="Normal 3 3 3 3 2 8 2" xfId="29820" xr:uid="{00000000-0005-0000-0000-00009D700000}"/>
    <cellStyle name="Normal 3 3 3 3 2 9" xfId="29821" xr:uid="{00000000-0005-0000-0000-00009E700000}"/>
    <cellStyle name="Normal 3 3 3 3 3" xfId="29822" xr:uid="{00000000-0005-0000-0000-00009F700000}"/>
    <cellStyle name="Normal 3 3 3 3 3 2" xfId="29823" xr:uid="{00000000-0005-0000-0000-0000A0700000}"/>
    <cellStyle name="Normal 3 3 3 3 3 2 2" xfId="29824" xr:uid="{00000000-0005-0000-0000-0000A1700000}"/>
    <cellStyle name="Normal 3 3 3 3 3 2 2 2" xfId="29825" xr:uid="{00000000-0005-0000-0000-0000A2700000}"/>
    <cellStyle name="Normal 3 3 3 3 3 2 2 2 2" xfId="29826" xr:uid="{00000000-0005-0000-0000-0000A3700000}"/>
    <cellStyle name="Normal 3 3 3 3 3 2 2 2 2 2" xfId="29827" xr:uid="{00000000-0005-0000-0000-0000A4700000}"/>
    <cellStyle name="Normal 3 3 3 3 3 2 2 2 3" xfId="29828" xr:uid="{00000000-0005-0000-0000-0000A5700000}"/>
    <cellStyle name="Normal 3 3 3 3 3 2 2 3" xfId="29829" xr:uid="{00000000-0005-0000-0000-0000A6700000}"/>
    <cellStyle name="Normal 3 3 3 3 3 2 2 3 2" xfId="29830" xr:uid="{00000000-0005-0000-0000-0000A7700000}"/>
    <cellStyle name="Normal 3 3 3 3 3 2 2 4" xfId="29831" xr:uid="{00000000-0005-0000-0000-0000A8700000}"/>
    <cellStyle name="Normal 3 3 3 3 3 2 3" xfId="29832" xr:uid="{00000000-0005-0000-0000-0000A9700000}"/>
    <cellStyle name="Normal 3 3 3 3 3 2 3 2" xfId="29833" xr:uid="{00000000-0005-0000-0000-0000AA700000}"/>
    <cellStyle name="Normal 3 3 3 3 3 2 3 2 2" xfId="29834" xr:uid="{00000000-0005-0000-0000-0000AB700000}"/>
    <cellStyle name="Normal 3 3 3 3 3 2 3 3" xfId="29835" xr:uid="{00000000-0005-0000-0000-0000AC700000}"/>
    <cellStyle name="Normal 3 3 3 3 3 2 4" xfId="29836" xr:uid="{00000000-0005-0000-0000-0000AD700000}"/>
    <cellStyle name="Normal 3 3 3 3 3 2 4 2" xfId="29837" xr:uid="{00000000-0005-0000-0000-0000AE700000}"/>
    <cellStyle name="Normal 3 3 3 3 3 2 5" xfId="29838" xr:uid="{00000000-0005-0000-0000-0000AF700000}"/>
    <cellStyle name="Normal 3 3 3 3 3 3" xfId="29839" xr:uid="{00000000-0005-0000-0000-0000B0700000}"/>
    <cellStyle name="Normal 3 3 3 3 3 3 2" xfId="29840" xr:uid="{00000000-0005-0000-0000-0000B1700000}"/>
    <cellStyle name="Normal 3 3 3 3 3 3 2 2" xfId="29841" xr:uid="{00000000-0005-0000-0000-0000B2700000}"/>
    <cellStyle name="Normal 3 3 3 3 3 3 2 2 2" xfId="29842" xr:uid="{00000000-0005-0000-0000-0000B3700000}"/>
    <cellStyle name="Normal 3 3 3 3 3 3 2 3" xfId="29843" xr:uid="{00000000-0005-0000-0000-0000B4700000}"/>
    <cellStyle name="Normal 3 3 3 3 3 3 3" xfId="29844" xr:uid="{00000000-0005-0000-0000-0000B5700000}"/>
    <cellStyle name="Normal 3 3 3 3 3 3 3 2" xfId="29845" xr:uid="{00000000-0005-0000-0000-0000B6700000}"/>
    <cellStyle name="Normal 3 3 3 3 3 3 4" xfId="29846" xr:uid="{00000000-0005-0000-0000-0000B7700000}"/>
    <cellStyle name="Normal 3 3 3 3 3 4" xfId="29847" xr:uid="{00000000-0005-0000-0000-0000B8700000}"/>
    <cellStyle name="Normal 3 3 3 3 3 4 2" xfId="29848" xr:uid="{00000000-0005-0000-0000-0000B9700000}"/>
    <cellStyle name="Normal 3 3 3 3 3 4 2 2" xfId="29849" xr:uid="{00000000-0005-0000-0000-0000BA700000}"/>
    <cellStyle name="Normal 3 3 3 3 3 4 2 2 2" xfId="29850" xr:uid="{00000000-0005-0000-0000-0000BB700000}"/>
    <cellStyle name="Normal 3 3 3 3 3 4 2 3" xfId="29851" xr:uid="{00000000-0005-0000-0000-0000BC700000}"/>
    <cellStyle name="Normal 3 3 3 3 3 4 3" xfId="29852" xr:uid="{00000000-0005-0000-0000-0000BD700000}"/>
    <cellStyle name="Normal 3 3 3 3 3 4 3 2" xfId="29853" xr:uid="{00000000-0005-0000-0000-0000BE700000}"/>
    <cellStyle name="Normal 3 3 3 3 3 4 4" xfId="29854" xr:uid="{00000000-0005-0000-0000-0000BF700000}"/>
    <cellStyle name="Normal 3 3 3 3 3 5" xfId="29855" xr:uid="{00000000-0005-0000-0000-0000C0700000}"/>
    <cellStyle name="Normal 3 3 3 3 3 5 2" xfId="29856" xr:uid="{00000000-0005-0000-0000-0000C1700000}"/>
    <cellStyle name="Normal 3 3 3 3 3 5 2 2" xfId="29857" xr:uid="{00000000-0005-0000-0000-0000C2700000}"/>
    <cellStyle name="Normal 3 3 3 3 3 5 3" xfId="29858" xr:uid="{00000000-0005-0000-0000-0000C3700000}"/>
    <cellStyle name="Normal 3 3 3 3 3 6" xfId="29859" xr:uid="{00000000-0005-0000-0000-0000C4700000}"/>
    <cellStyle name="Normal 3 3 3 3 3 6 2" xfId="29860" xr:uid="{00000000-0005-0000-0000-0000C5700000}"/>
    <cellStyle name="Normal 3 3 3 3 3 7" xfId="29861" xr:uid="{00000000-0005-0000-0000-0000C6700000}"/>
    <cellStyle name="Normal 3 3 3 3 3 7 2" xfId="29862" xr:uid="{00000000-0005-0000-0000-0000C7700000}"/>
    <cellStyle name="Normal 3 3 3 3 3 8" xfId="29863" xr:uid="{00000000-0005-0000-0000-0000C8700000}"/>
    <cellStyle name="Normal 3 3 3 3 4" xfId="29864" xr:uid="{00000000-0005-0000-0000-0000C9700000}"/>
    <cellStyle name="Normal 3 3 3 3 4 2" xfId="29865" xr:uid="{00000000-0005-0000-0000-0000CA700000}"/>
    <cellStyle name="Normal 3 3 3 3 4 2 2" xfId="29866" xr:uid="{00000000-0005-0000-0000-0000CB700000}"/>
    <cellStyle name="Normal 3 3 3 3 4 2 2 2" xfId="29867" xr:uid="{00000000-0005-0000-0000-0000CC700000}"/>
    <cellStyle name="Normal 3 3 3 3 4 2 2 2 2" xfId="29868" xr:uid="{00000000-0005-0000-0000-0000CD700000}"/>
    <cellStyle name="Normal 3 3 3 3 4 2 2 3" xfId="29869" xr:uid="{00000000-0005-0000-0000-0000CE700000}"/>
    <cellStyle name="Normal 3 3 3 3 4 2 3" xfId="29870" xr:uid="{00000000-0005-0000-0000-0000CF700000}"/>
    <cellStyle name="Normal 3 3 3 3 4 2 3 2" xfId="29871" xr:uid="{00000000-0005-0000-0000-0000D0700000}"/>
    <cellStyle name="Normal 3 3 3 3 4 2 4" xfId="29872" xr:uid="{00000000-0005-0000-0000-0000D1700000}"/>
    <cellStyle name="Normal 3 3 3 3 4 3" xfId="29873" xr:uid="{00000000-0005-0000-0000-0000D2700000}"/>
    <cellStyle name="Normal 3 3 3 3 4 3 2" xfId="29874" xr:uid="{00000000-0005-0000-0000-0000D3700000}"/>
    <cellStyle name="Normal 3 3 3 3 4 3 2 2" xfId="29875" xr:uid="{00000000-0005-0000-0000-0000D4700000}"/>
    <cellStyle name="Normal 3 3 3 3 4 3 3" xfId="29876" xr:uid="{00000000-0005-0000-0000-0000D5700000}"/>
    <cellStyle name="Normal 3 3 3 3 4 4" xfId="29877" xr:uid="{00000000-0005-0000-0000-0000D6700000}"/>
    <cellStyle name="Normal 3 3 3 3 4 4 2" xfId="29878" xr:uid="{00000000-0005-0000-0000-0000D7700000}"/>
    <cellStyle name="Normal 3 3 3 3 4 5" xfId="29879" xr:uid="{00000000-0005-0000-0000-0000D8700000}"/>
    <cellStyle name="Normal 3 3 3 3 5" xfId="29880" xr:uid="{00000000-0005-0000-0000-0000D9700000}"/>
    <cellStyle name="Normal 3 3 3 3 5 2" xfId="29881" xr:uid="{00000000-0005-0000-0000-0000DA700000}"/>
    <cellStyle name="Normal 3 3 3 3 5 2 2" xfId="29882" xr:uid="{00000000-0005-0000-0000-0000DB700000}"/>
    <cellStyle name="Normal 3 3 3 3 5 2 2 2" xfId="29883" xr:uid="{00000000-0005-0000-0000-0000DC700000}"/>
    <cellStyle name="Normal 3 3 3 3 5 2 3" xfId="29884" xr:uid="{00000000-0005-0000-0000-0000DD700000}"/>
    <cellStyle name="Normal 3 3 3 3 5 3" xfId="29885" xr:uid="{00000000-0005-0000-0000-0000DE700000}"/>
    <cellStyle name="Normal 3 3 3 3 5 3 2" xfId="29886" xr:uid="{00000000-0005-0000-0000-0000DF700000}"/>
    <cellStyle name="Normal 3 3 3 3 5 4" xfId="29887" xr:uid="{00000000-0005-0000-0000-0000E0700000}"/>
    <cellStyle name="Normal 3 3 3 3 6" xfId="29888" xr:uid="{00000000-0005-0000-0000-0000E1700000}"/>
    <cellStyle name="Normal 3 3 3 3 6 2" xfId="29889" xr:uid="{00000000-0005-0000-0000-0000E2700000}"/>
    <cellStyle name="Normal 3 3 3 3 6 2 2" xfId="29890" xr:uid="{00000000-0005-0000-0000-0000E3700000}"/>
    <cellStyle name="Normal 3 3 3 3 6 2 2 2" xfId="29891" xr:uid="{00000000-0005-0000-0000-0000E4700000}"/>
    <cellStyle name="Normal 3 3 3 3 6 2 3" xfId="29892" xr:uid="{00000000-0005-0000-0000-0000E5700000}"/>
    <cellStyle name="Normal 3 3 3 3 6 3" xfId="29893" xr:uid="{00000000-0005-0000-0000-0000E6700000}"/>
    <cellStyle name="Normal 3 3 3 3 6 3 2" xfId="29894" xr:uid="{00000000-0005-0000-0000-0000E7700000}"/>
    <cellStyle name="Normal 3 3 3 3 6 4" xfId="29895" xr:uid="{00000000-0005-0000-0000-0000E8700000}"/>
    <cellStyle name="Normal 3 3 3 3 7" xfId="29896" xr:uid="{00000000-0005-0000-0000-0000E9700000}"/>
    <cellStyle name="Normal 3 3 3 3 7 2" xfId="29897" xr:uid="{00000000-0005-0000-0000-0000EA700000}"/>
    <cellStyle name="Normal 3 3 3 3 7 2 2" xfId="29898" xr:uid="{00000000-0005-0000-0000-0000EB700000}"/>
    <cellStyle name="Normal 3 3 3 3 7 3" xfId="29899" xr:uid="{00000000-0005-0000-0000-0000EC700000}"/>
    <cellStyle name="Normal 3 3 3 3 8" xfId="29900" xr:uid="{00000000-0005-0000-0000-0000ED700000}"/>
    <cellStyle name="Normal 3 3 3 3 8 2" xfId="29901" xr:uid="{00000000-0005-0000-0000-0000EE700000}"/>
    <cellStyle name="Normal 3 3 3 3 9" xfId="29902" xr:uid="{00000000-0005-0000-0000-0000EF700000}"/>
    <cellStyle name="Normal 3 3 3 3 9 2" xfId="29903" xr:uid="{00000000-0005-0000-0000-0000F0700000}"/>
    <cellStyle name="Normal 3 3 3 4" xfId="29904" xr:uid="{00000000-0005-0000-0000-0000F1700000}"/>
    <cellStyle name="Normal 3 3 3 4 10" xfId="29905" xr:uid="{00000000-0005-0000-0000-0000F2700000}"/>
    <cellStyle name="Normal 3 3 3 4 11" xfId="29906" xr:uid="{00000000-0005-0000-0000-0000F3700000}"/>
    <cellStyle name="Normal 3 3 3 4 2" xfId="29907" xr:uid="{00000000-0005-0000-0000-0000F4700000}"/>
    <cellStyle name="Normal 3 3 3 4 2 10" xfId="29908" xr:uid="{00000000-0005-0000-0000-0000F5700000}"/>
    <cellStyle name="Normal 3 3 3 4 2 2" xfId="29909" xr:uid="{00000000-0005-0000-0000-0000F6700000}"/>
    <cellStyle name="Normal 3 3 3 4 2 2 2" xfId="29910" xr:uid="{00000000-0005-0000-0000-0000F7700000}"/>
    <cellStyle name="Normal 3 3 3 4 2 2 2 2" xfId="29911" xr:uid="{00000000-0005-0000-0000-0000F8700000}"/>
    <cellStyle name="Normal 3 3 3 4 2 2 2 2 2" xfId="29912" xr:uid="{00000000-0005-0000-0000-0000F9700000}"/>
    <cellStyle name="Normal 3 3 3 4 2 2 2 2 2 2" xfId="29913" xr:uid="{00000000-0005-0000-0000-0000FA700000}"/>
    <cellStyle name="Normal 3 3 3 4 2 2 2 2 2 2 2" xfId="29914" xr:uid="{00000000-0005-0000-0000-0000FB700000}"/>
    <cellStyle name="Normal 3 3 3 4 2 2 2 2 2 3" xfId="29915" xr:uid="{00000000-0005-0000-0000-0000FC700000}"/>
    <cellStyle name="Normal 3 3 3 4 2 2 2 2 3" xfId="29916" xr:uid="{00000000-0005-0000-0000-0000FD700000}"/>
    <cellStyle name="Normal 3 3 3 4 2 2 2 2 3 2" xfId="29917" xr:uid="{00000000-0005-0000-0000-0000FE700000}"/>
    <cellStyle name="Normal 3 3 3 4 2 2 2 2 4" xfId="29918" xr:uid="{00000000-0005-0000-0000-0000FF700000}"/>
    <cellStyle name="Normal 3 3 3 4 2 2 2 3" xfId="29919" xr:uid="{00000000-0005-0000-0000-000000710000}"/>
    <cellStyle name="Normal 3 3 3 4 2 2 2 3 2" xfId="29920" xr:uid="{00000000-0005-0000-0000-000001710000}"/>
    <cellStyle name="Normal 3 3 3 4 2 2 2 3 2 2" xfId="29921" xr:uid="{00000000-0005-0000-0000-000002710000}"/>
    <cellStyle name="Normal 3 3 3 4 2 2 2 3 3" xfId="29922" xr:uid="{00000000-0005-0000-0000-000003710000}"/>
    <cellStyle name="Normal 3 3 3 4 2 2 2 4" xfId="29923" xr:uid="{00000000-0005-0000-0000-000004710000}"/>
    <cellStyle name="Normal 3 3 3 4 2 2 2 4 2" xfId="29924" xr:uid="{00000000-0005-0000-0000-000005710000}"/>
    <cellStyle name="Normal 3 3 3 4 2 2 2 5" xfId="29925" xr:uid="{00000000-0005-0000-0000-000006710000}"/>
    <cellStyle name="Normal 3 3 3 4 2 2 3" xfId="29926" xr:uid="{00000000-0005-0000-0000-000007710000}"/>
    <cellStyle name="Normal 3 3 3 4 2 2 3 2" xfId="29927" xr:uid="{00000000-0005-0000-0000-000008710000}"/>
    <cellStyle name="Normal 3 3 3 4 2 2 3 2 2" xfId="29928" xr:uid="{00000000-0005-0000-0000-000009710000}"/>
    <cellStyle name="Normal 3 3 3 4 2 2 3 2 2 2" xfId="29929" xr:uid="{00000000-0005-0000-0000-00000A710000}"/>
    <cellStyle name="Normal 3 3 3 4 2 2 3 2 3" xfId="29930" xr:uid="{00000000-0005-0000-0000-00000B710000}"/>
    <cellStyle name="Normal 3 3 3 4 2 2 3 3" xfId="29931" xr:uid="{00000000-0005-0000-0000-00000C710000}"/>
    <cellStyle name="Normal 3 3 3 4 2 2 3 3 2" xfId="29932" xr:uid="{00000000-0005-0000-0000-00000D710000}"/>
    <cellStyle name="Normal 3 3 3 4 2 2 3 4" xfId="29933" xr:uid="{00000000-0005-0000-0000-00000E710000}"/>
    <cellStyle name="Normal 3 3 3 4 2 2 4" xfId="29934" xr:uid="{00000000-0005-0000-0000-00000F710000}"/>
    <cellStyle name="Normal 3 3 3 4 2 2 4 2" xfId="29935" xr:uid="{00000000-0005-0000-0000-000010710000}"/>
    <cellStyle name="Normal 3 3 3 4 2 2 4 2 2" xfId="29936" xr:uid="{00000000-0005-0000-0000-000011710000}"/>
    <cellStyle name="Normal 3 3 3 4 2 2 4 2 2 2" xfId="29937" xr:uid="{00000000-0005-0000-0000-000012710000}"/>
    <cellStyle name="Normal 3 3 3 4 2 2 4 2 3" xfId="29938" xr:uid="{00000000-0005-0000-0000-000013710000}"/>
    <cellStyle name="Normal 3 3 3 4 2 2 4 3" xfId="29939" xr:uid="{00000000-0005-0000-0000-000014710000}"/>
    <cellStyle name="Normal 3 3 3 4 2 2 4 3 2" xfId="29940" xr:uid="{00000000-0005-0000-0000-000015710000}"/>
    <cellStyle name="Normal 3 3 3 4 2 2 4 4" xfId="29941" xr:uid="{00000000-0005-0000-0000-000016710000}"/>
    <cellStyle name="Normal 3 3 3 4 2 2 5" xfId="29942" xr:uid="{00000000-0005-0000-0000-000017710000}"/>
    <cellStyle name="Normal 3 3 3 4 2 2 5 2" xfId="29943" xr:uid="{00000000-0005-0000-0000-000018710000}"/>
    <cellStyle name="Normal 3 3 3 4 2 2 5 2 2" xfId="29944" xr:uid="{00000000-0005-0000-0000-000019710000}"/>
    <cellStyle name="Normal 3 3 3 4 2 2 5 3" xfId="29945" xr:uid="{00000000-0005-0000-0000-00001A710000}"/>
    <cellStyle name="Normal 3 3 3 4 2 2 6" xfId="29946" xr:uid="{00000000-0005-0000-0000-00001B710000}"/>
    <cellStyle name="Normal 3 3 3 4 2 2 6 2" xfId="29947" xr:uid="{00000000-0005-0000-0000-00001C710000}"/>
    <cellStyle name="Normal 3 3 3 4 2 2 7" xfId="29948" xr:uid="{00000000-0005-0000-0000-00001D710000}"/>
    <cellStyle name="Normal 3 3 3 4 2 2 7 2" xfId="29949" xr:uid="{00000000-0005-0000-0000-00001E710000}"/>
    <cellStyle name="Normal 3 3 3 4 2 2 8" xfId="29950" xr:uid="{00000000-0005-0000-0000-00001F710000}"/>
    <cellStyle name="Normal 3 3 3 4 2 3" xfId="29951" xr:uid="{00000000-0005-0000-0000-000020710000}"/>
    <cellStyle name="Normal 3 3 3 4 2 3 2" xfId="29952" xr:uid="{00000000-0005-0000-0000-000021710000}"/>
    <cellStyle name="Normal 3 3 3 4 2 3 2 2" xfId="29953" xr:uid="{00000000-0005-0000-0000-000022710000}"/>
    <cellStyle name="Normal 3 3 3 4 2 3 2 2 2" xfId="29954" xr:uid="{00000000-0005-0000-0000-000023710000}"/>
    <cellStyle name="Normal 3 3 3 4 2 3 2 2 2 2" xfId="29955" xr:uid="{00000000-0005-0000-0000-000024710000}"/>
    <cellStyle name="Normal 3 3 3 4 2 3 2 2 3" xfId="29956" xr:uid="{00000000-0005-0000-0000-000025710000}"/>
    <cellStyle name="Normal 3 3 3 4 2 3 2 3" xfId="29957" xr:uid="{00000000-0005-0000-0000-000026710000}"/>
    <cellStyle name="Normal 3 3 3 4 2 3 2 3 2" xfId="29958" xr:uid="{00000000-0005-0000-0000-000027710000}"/>
    <cellStyle name="Normal 3 3 3 4 2 3 2 4" xfId="29959" xr:uid="{00000000-0005-0000-0000-000028710000}"/>
    <cellStyle name="Normal 3 3 3 4 2 3 3" xfId="29960" xr:uid="{00000000-0005-0000-0000-000029710000}"/>
    <cellStyle name="Normal 3 3 3 4 2 3 3 2" xfId="29961" xr:uid="{00000000-0005-0000-0000-00002A710000}"/>
    <cellStyle name="Normal 3 3 3 4 2 3 3 2 2" xfId="29962" xr:uid="{00000000-0005-0000-0000-00002B710000}"/>
    <cellStyle name="Normal 3 3 3 4 2 3 3 3" xfId="29963" xr:uid="{00000000-0005-0000-0000-00002C710000}"/>
    <cellStyle name="Normal 3 3 3 4 2 3 4" xfId="29964" xr:uid="{00000000-0005-0000-0000-00002D710000}"/>
    <cellStyle name="Normal 3 3 3 4 2 3 4 2" xfId="29965" xr:uid="{00000000-0005-0000-0000-00002E710000}"/>
    <cellStyle name="Normal 3 3 3 4 2 3 5" xfId="29966" xr:uid="{00000000-0005-0000-0000-00002F710000}"/>
    <cellStyle name="Normal 3 3 3 4 2 4" xfId="29967" xr:uid="{00000000-0005-0000-0000-000030710000}"/>
    <cellStyle name="Normal 3 3 3 4 2 4 2" xfId="29968" xr:uid="{00000000-0005-0000-0000-000031710000}"/>
    <cellStyle name="Normal 3 3 3 4 2 4 2 2" xfId="29969" xr:uid="{00000000-0005-0000-0000-000032710000}"/>
    <cellStyle name="Normal 3 3 3 4 2 4 2 2 2" xfId="29970" xr:uid="{00000000-0005-0000-0000-000033710000}"/>
    <cellStyle name="Normal 3 3 3 4 2 4 2 3" xfId="29971" xr:uid="{00000000-0005-0000-0000-000034710000}"/>
    <cellStyle name="Normal 3 3 3 4 2 4 3" xfId="29972" xr:uid="{00000000-0005-0000-0000-000035710000}"/>
    <cellStyle name="Normal 3 3 3 4 2 4 3 2" xfId="29973" xr:uid="{00000000-0005-0000-0000-000036710000}"/>
    <cellStyle name="Normal 3 3 3 4 2 4 4" xfId="29974" xr:uid="{00000000-0005-0000-0000-000037710000}"/>
    <cellStyle name="Normal 3 3 3 4 2 5" xfId="29975" xr:uid="{00000000-0005-0000-0000-000038710000}"/>
    <cellStyle name="Normal 3 3 3 4 2 5 2" xfId="29976" xr:uid="{00000000-0005-0000-0000-000039710000}"/>
    <cellStyle name="Normal 3 3 3 4 2 5 2 2" xfId="29977" xr:uid="{00000000-0005-0000-0000-00003A710000}"/>
    <cellStyle name="Normal 3 3 3 4 2 5 2 2 2" xfId="29978" xr:uid="{00000000-0005-0000-0000-00003B710000}"/>
    <cellStyle name="Normal 3 3 3 4 2 5 2 3" xfId="29979" xr:uid="{00000000-0005-0000-0000-00003C710000}"/>
    <cellStyle name="Normal 3 3 3 4 2 5 3" xfId="29980" xr:uid="{00000000-0005-0000-0000-00003D710000}"/>
    <cellStyle name="Normal 3 3 3 4 2 5 3 2" xfId="29981" xr:uid="{00000000-0005-0000-0000-00003E710000}"/>
    <cellStyle name="Normal 3 3 3 4 2 5 4" xfId="29982" xr:uid="{00000000-0005-0000-0000-00003F710000}"/>
    <cellStyle name="Normal 3 3 3 4 2 6" xfId="29983" xr:uid="{00000000-0005-0000-0000-000040710000}"/>
    <cellStyle name="Normal 3 3 3 4 2 6 2" xfId="29984" xr:uid="{00000000-0005-0000-0000-000041710000}"/>
    <cellStyle name="Normal 3 3 3 4 2 6 2 2" xfId="29985" xr:uid="{00000000-0005-0000-0000-000042710000}"/>
    <cellStyle name="Normal 3 3 3 4 2 6 3" xfId="29986" xr:uid="{00000000-0005-0000-0000-000043710000}"/>
    <cellStyle name="Normal 3 3 3 4 2 7" xfId="29987" xr:uid="{00000000-0005-0000-0000-000044710000}"/>
    <cellStyle name="Normal 3 3 3 4 2 7 2" xfId="29988" xr:uid="{00000000-0005-0000-0000-000045710000}"/>
    <cellStyle name="Normal 3 3 3 4 2 8" xfId="29989" xr:uid="{00000000-0005-0000-0000-000046710000}"/>
    <cellStyle name="Normal 3 3 3 4 2 8 2" xfId="29990" xr:uid="{00000000-0005-0000-0000-000047710000}"/>
    <cellStyle name="Normal 3 3 3 4 2 9" xfId="29991" xr:uid="{00000000-0005-0000-0000-000048710000}"/>
    <cellStyle name="Normal 3 3 3 4 3" xfId="29992" xr:uid="{00000000-0005-0000-0000-000049710000}"/>
    <cellStyle name="Normal 3 3 3 4 3 2" xfId="29993" xr:uid="{00000000-0005-0000-0000-00004A710000}"/>
    <cellStyle name="Normal 3 3 3 4 3 2 2" xfId="29994" xr:uid="{00000000-0005-0000-0000-00004B710000}"/>
    <cellStyle name="Normal 3 3 3 4 3 2 2 2" xfId="29995" xr:uid="{00000000-0005-0000-0000-00004C710000}"/>
    <cellStyle name="Normal 3 3 3 4 3 2 2 2 2" xfId="29996" xr:uid="{00000000-0005-0000-0000-00004D710000}"/>
    <cellStyle name="Normal 3 3 3 4 3 2 2 2 2 2" xfId="29997" xr:uid="{00000000-0005-0000-0000-00004E710000}"/>
    <cellStyle name="Normal 3 3 3 4 3 2 2 2 3" xfId="29998" xr:uid="{00000000-0005-0000-0000-00004F710000}"/>
    <cellStyle name="Normal 3 3 3 4 3 2 2 3" xfId="29999" xr:uid="{00000000-0005-0000-0000-000050710000}"/>
    <cellStyle name="Normal 3 3 3 4 3 2 2 3 2" xfId="30000" xr:uid="{00000000-0005-0000-0000-000051710000}"/>
    <cellStyle name="Normal 3 3 3 4 3 2 2 4" xfId="30001" xr:uid="{00000000-0005-0000-0000-000052710000}"/>
    <cellStyle name="Normal 3 3 3 4 3 2 3" xfId="30002" xr:uid="{00000000-0005-0000-0000-000053710000}"/>
    <cellStyle name="Normal 3 3 3 4 3 2 3 2" xfId="30003" xr:uid="{00000000-0005-0000-0000-000054710000}"/>
    <cellStyle name="Normal 3 3 3 4 3 2 3 2 2" xfId="30004" xr:uid="{00000000-0005-0000-0000-000055710000}"/>
    <cellStyle name="Normal 3 3 3 4 3 2 3 3" xfId="30005" xr:uid="{00000000-0005-0000-0000-000056710000}"/>
    <cellStyle name="Normal 3 3 3 4 3 2 4" xfId="30006" xr:uid="{00000000-0005-0000-0000-000057710000}"/>
    <cellStyle name="Normal 3 3 3 4 3 2 4 2" xfId="30007" xr:uid="{00000000-0005-0000-0000-000058710000}"/>
    <cellStyle name="Normal 3 3 3 4 3 2 5" xfId="30008" xr:uid="{00000000-0005-0000-0000-000059710000}"/>
    <cellStyle name="Normal 3 3 3 4 3 3" xfId="30009" xr:uid="{00000000-0005-0000-0000-00005A710000}"/>
    <cellStyle name="Normal 3 3 3 4 3 3 2" xfId="30010" xr:uid="{00000000-0005-0000-0000-00005B710000}"/>
    <cellStyle name="Normal 3 3 3 4 3 3 2 2" xfId="30011" xr:uid="{00000000-0005-0000-0000-00005C710000}"/>
    <cellStyle name="Normal 3 3 3 4 3 3 2 2 2" xfId="30012" xr:uid="{00000000-0005-0000-0000-00005D710000}"/>
    <cellStyle name="Normal 3 3 3 4 3 3 2 3" xfId="30013" xr:uid="{00000000-0005-0000-0000-00005E710000}"/>
    <cellStyle name="Normal 3 3 3 4 3 3 3" xfId="30014" xr:uid="{00000000-0005-0000-0000-00005F710000}"/>
    <cellStyle name="Normal 3 3 3 4 3 3 3 2" xfId="30015" xr:uid="{00000000-0005-0000-0000-000060710000}"/>
    <cellStyle name="Normal 3 3 3 4 3 3 4" xfId="30016" xr:uid="{00000000-0005-0000-0000-000061710000}"/>
    <cellStyle name="Normal 3 3 3 4 3 4" xfId="30017" xr:uid="{00000000-0005-0000-0000-000062710000}"/>
    <cellStyle name="Normal 3 3 3 4 3 4 2" xfId="30018" xr:uid="{00000000-0005-0000-0000-000063710000}"/>
    <cellStyle name="Normal 3 3 3 4 3 4 2 2" xfId="30019" xr:uid="{00000000-0005-0000-0000-000064710000}"/>
    <cellStyle name="Normal 3 3 3 4 3 4 2 2 2" xfId="30020" xr:uid="{00000000-0005-0000-0000-000065710000}"/>
    <cellStyle name="Normal 3 3 3 4 3 4 2 3" xfId="30021" xr:uid="{00000000-0005-0000-0000-000066710000}"/>
    <cellStyle name="Normal 3 3 3 4 3 4 3" xfId="30022" xr:uid="{00000000-0005-0000-0000-000067710000}"/>
    <cellStyle name="Normal 3 3 3 4 3 4 3 2" xfId="30023" xr:uid="{00000000-0005-0000-0000-000068710000}"/>
    <cellStyle name="Normal 3 3 3 4 3 4 4" xfId="30024" xr:uid="{00000000-0005-0000-0000-000069710000}"/>
    <cellStyle name="Normal 3 3 3 4 3 5" xfId="30025" xr:uid="{00000000-0005-0000-0000-00006A710000}"/>
    <cellStyle name="Normal 3 3 3 4 3 5 2" xfId="30026" xr:uid="{00000000-0005-0000-0000-00006B710000}"/>
    <cellStyle name="Normal 3 3 3 4 3 5 2 2" xfId="30027" xr:uid="{00000000-0005-0000-0000-00006C710000}"/>
    <cellStyle name="Normal 3 3 3 4 3 5 3" xfId="30028" xr:uid="{00000000-0005-0000-0000-00006D710000}"/>
    <cellStyle name="Normal 3 3 3 4 3 6" xfId="30029" xr:uid="{00000000-0005-0000-0000-00006E710000}"/>
    <cellStyle name="Normal 3 3 3 4 3 6 2" xfId="30030" xr:uid="{00000000-0005-0000-0000-00006F710000}"/>
    <cellStyle name="Normal 3 3 3 4 3 7" xfId="30031" xr:uid="{00000000-0005-0000-0000-000070710000}"/>
    <cellStyle name="Normal 3 3 3 4 3 7 2" xfId="30032" xr:uid="{00000000-0005-0000-0000-000071710000}"/>
    <cellStyle name="Normal 3 3 3 4 3 8" xfId="30033" xr:uid="{00000000-0005-0000-0000-000072710000}"/>
    <cellStyle name="Normal 3 3 3 4 4" xfId="30034" xr:uid="{00000000-0005-0000-0000-000073710000}"/>
    <cellStyle name="Normal 3 3 3 4 4 2" xfId="30035" xr:uid="{00000000-0005-0000-0000-000074710000}"/>
    <cellStyle name="Normal 3 3 3 4 4 2 2" xfId="30036" xr:uid="{00000000-0005-0000-0000-000075710000}"/>
    <cellStyle name="Normal 3 3 3 4 4 2 2 2" xfId="30037" xr:uid="{00000000-0005-0000-0000-000076710000}"/>
    <cellStyle name="Normal 3 3 3 4 4 2 2 2 2" xfId="30038" xr:uid="{00000000-0005-0000-0000-000077710000}"/>
    <cellStyle name="Normal 3 3 3 4 4 2 2 3" xfId="30039" xr:uid="{00000000-0005-0000-0000-000078710000}"/>
    <cellStyle name="Normal 3 3 3 4 4 2 3" xfId="30040" xr:uid="{00000000-0005-0000-0000-000079710000}"/>
    <cellStyle name="Normal 3 3 3 4 4 2 3 2" xfId="30041" xr:uid="{00000000-0005-0000-0000-00007A710000}"/>
    <cellStyle name="Normal 3 3 3 4 4 2 4" xfId="30042" xr:uid="{00000000-0005-0000-0000-00007B710000}"/>
    <cellStyle name="Normal 3 3 3 4 4 3" xfId="30043" xr:uid="{00000000-0005-0000-0000-00007C710000}"/>
    <cellStyle name="Normal 3 3 3 4 4 3 2" xfId="30044" xr:uid="{00000000-0005-0000-0000-00007D710000}"/>
    <cellStyle name="Normal 3 3 3 4 4 3 2 2" xfId="30045" xr:uid="{00000000-0005-0000-0000-00007E710000}"/>
    <cellStyle name="Normal 3 3 3 4 4 3 3" xfId="30046" xr:uid="{00000000-0005-0000-0000-00007F710000}"/>
    <cellStyle name="Normal 3 3 3 4 4 4" xfId="30047" xr:uid="{00000000-0005-0000-0000-000080710000}"/>
    <cellStyle name="Normal 3 3 3 4 4 4 2" xfId="30048" xr:uid="{00000000-0005-0000-0000-000081710000}"/>
    <cellStyle name="Normal 3 3 3 4 4 5" xfId="30049" xr:uid="{00000000-0005-0000-0000-000082710000}"/>
    <cellStyle name="Normal 3 3 3 4 5" xfId="30050" xr:uid="{00000000-0005-0000-0000-000083710000}"/>
    <cellStyle name="Normal 3 3 3 4 5 2" xfId="30051" xr:uid="{00000000-0005-0000-0000-000084710000}"/>
    <cellStyle name="Normal 3 3 3 4 5 2 2" xfId="30052" xr:uid="{00000000-0005-0000-0000-000085710000}"/>
    <cellStyle name="Normal 3 3 3 4 5 2 2 2" xfId="30053" xr:uid="{00000000-0005-0000-0000-000086710000}"/>
    <cellStyle name="Normal 3 3 3 4 5 2 3" xfId="30054" xr:uid="{00000000-0005-0000-0000-000087710000}"/>
    <cellStyle name="Normal 3 3 3 4 5 3" xfId="30055" xr:uid="{00000000-0005-0000-0000-000088710000}"/>
    <cellStyle name="Normal 3 3 3 4 5 3 2" xfId="30056" xr:uid="{00000000-0005-0000-0000-000089710000}"/>
    <cellStyle name="Normal 3 3 3 4 5 4" xfId="30057" xr:uid="{00000000-0005-0000-0000-00008A710000}"/>
    <cellStyle name="Normal 3 3 3 4 6" xfId="30058" xr:uid="{00000000-0005-0000-0000-00008B710000}"/>
    <cellStyle name="Normal 3 3 3 4 6 2" xfId="30059" xr:uid="{00000000-0005-0000-0000-00008C710000}"/>
    <cellStyle name="Normal 3 3 3 4 6 2 2" xfId="30060" xr:uid="{00000000-0005-0000-0000-00008D710000}"/>
    <cellStyle name="Normal 3 3 3 4 6 2 2 2" xfId="30061" xr:uid="{00000000-0005-0000-0000-00008E710000}"/>
    <cellStyle name="Normal 3 3 3 4 6 2 3" xfId="30062" xr:uid="{00000000-0005-0000-0000-00008F710000}"/>
    <cellStyle name="Normal 3 3 3 4 6 3" xfId="30063" xr:uid="{00000000-0005-0000-0000-000090710000}"/>
    <cellStyle name="Normal 3 3 3 4 6 3 2" xfId="30064" xr:uid="{00000000-0005-0000-0000-000091710000}"/>
    <cellStyle name="Normal 3 3 3 4 6 4" xfId="30065" xr:uid="{00000000-0005-0000-0000-000092710000}"/>
    <cellStyle name="Normal 3 3 3 4 7" xfId="30066" xr:uid="{00000000-0005-0000-0000-000093710000}"/>
    <cellStyle name="Normal 3 3 3 4 7 2" xfId="30067" xr:uid="{00000000-0005-0000-0000-000094710000}"/>
    <cellStyle name="Normal 3 3 3 4 7 2 2" xfId="30068" xr:uid="{00000000-0005-0000-0000-000095710000}"/>
    <cellStyle name="Normal 3 3 3 4 7 3" xfId="30069" xr:uid="{00000000-0005-0000-0000-000096710000}"/>
    <cellStyle name="Normal 3 3 3 4 8" xfId="30070" xr:uid="{00000000-0005-0000-0000-000097710000}"/>
    <cellStyle name="Normal 3 3 3 4 8 2" xfId="30071" xr:uid="{00000000-0005-0000-0000-000098710000}"/>
    <cellStyle name="Normal 3 3 3 4 9" xfId="30072" xr:uid="{00000000-0005-0000-0000-000099710000}"/>
    <cellStyle name="Normal 3 3 3 4 9 2" xfId="30073" xr:uid="{00000000-0005-0000-0000-00009A710000}"/>
    <cellStyle name="Normal 3 3 3 5" xfId="30074" xr:uid="{00000000-0005-0000-0000-00009B710000}"/>
    <cellStyle name="Normal 3 3 3 5 10" xfId="30075" xr:uid="{00000000-0005-0000-0000-00009C710000}"/>
    <cellStyle name="Normal 3 3 3 5 11" xfId="30076" xr:uid="{00000000-0005-0000-0000-00009D710000}"/>
    <cellStyle name="Normal 3 3 3 5 2" xfId="30077" xr:uid="{00000000-0005-0000-0000-00009E710000}"/>
    <cellStyle name="Normal 3 3 3 5 2 2" xfId="30078" xr:uid="{00000000-0005-0000-0000-00009F710000}"/>
    <cellStyle name="Normal 3 3 3 5 2 2 2" xfId="30079" xr:uid="{00000000-0005-0000-0000-0000A0710000}"/>
    <cellStyle name="Normal 3 3 3 5 2 2 2 2" xfId="30080" xr:uid="{00000000-0005-0000-0000-0000A1710000}"/>
    <cellStyle name="Normal 3 3 3 5 2 2 2 2 2" xfId="30081" xr:uid="{00000000-0005-0000-0000-0000A2710000}"/>
    <cellStyle name="Normal 3 3 3 5 2 2 2 2 2 2" xfId="30082" xr:uid="{00000000-0005-0000-0000-0000A3710000}"/>
    <cellStyle name="Normal 3 3 3 5 2 2 2 2 2 2 2" xfId="30083" xr:uid="{00000000-0005-0000-0000-0000A4710000}"/>
    <cellStyle name="Normal 3 3 3 5 2 2 2 2 2 3" xfId="30084" xr:uid="{00000000-0005-0000-0000-0000A5710000}"/>
    <cellStyle name="Normal 3 3 3 5 2 2 2 2 3" xfId="30085" xr:uid="{00000000-0005-0000-0000-0000A6710000}"/>
    <cellStyle name="Normal 3 3 3 5 2 2 2 2 3 2" xfId="30086" xr:uid="{00000000-0005-0000-0000-0000A7710000}"/>
    <cellStyle name="Normal 3 3 3 5 2 2 2 2 4" xfId="30087" xr:uid="{00000000-0005-0000-0000-0000A8710000}"/>
    <cellStyle name="Normal 3 3 3 5 2 2 2 3" xfId="30088" xr:uid="{00000000-0005-0000-0000-0000A9710000}"/>
    <cellStyle name="Normal 3 3 3 5 2 2 2 3 2" xfId="30089" xr:uid="{00000000-0005-0000-0000-0000AA710000}"/>
    <cellStyle name="Normal 3 3 3 5 2 2 2 3 2 2" xfId="30090" xr:uid="{00000000-0005-0000-0000-0000AB710000}"/>
    <cellStyle name="Normal 3 3 3 5 2 2 2 3 3" xfId="30091" xr:uid="{00000000-0005-0000-0000-0000AC710000}"/>
    <cellStyle name="Normal 3 3 3 5 2 2 2 4" xfId="30092" xr:uid="{00000000-0005-0000-0000-0000AD710000}"/>
    <cellStyle name="Normal 3 3 3 5 2 2 2 4 2" xfId="30093" xr:uid="{00000000-0005-0000-0000-0000AE710000}"/>
    <cellStyle name="Normal 3 3 3 5 2 2 2 5" xfId="30094" xr:uid="{00000000-0005-0000-0000-0000AF710000}"/>
    <cellStyle name="Normal 3 3 3 5 2 2 3" xfId="30095" xr:uid="{00000000-0005-0000-0000-0000B0710000}"/>
    <cellStyle name="Normal 3 3 3 5 2 2 3 2" xfId="30096" xr:uid="{00000000-0005-0000-0000-0000B1710000}"/>
    <cellStyle name="Normal 3 3 3 5 2 2 3 2 2" xfId="30097" xr:uid="{00000000-0005-0000-0000-0000B2710000}"/>
    <cellStyle name="Normal 3 3 3 5 2 2 3 2 2 2" xfId="30098" xr:uid="{00000000-0005-0000-0000-0000B3710000}"/>
    <cellStyle name="Normal 3 3 3 5 2 2 3 2 3" xfId="30099" xr:uid="{00000000-0005-0000-0000-0000B4710000}"/>
    <cellStyle name="Normal 3 3 3 5 2 2 3 3" xfId="30100" xr:uid="{00000000-0005-0000-0000-0000B5710000}"/>
    <cellStyle name="Normal 3 3 3 5 2 2 3 3 2" xfId="30101" xr:uid="{00000000-0005-0000-0000-0000B6710000}"/>
    <cellStyle name="Normal 3 3 3 5 2 2 3 4" xfId="30102" xr:uid="{00000000-0005-0000-0000-0000B7710000}"/>
    <cellStyle name="Normal 3 3 3 5 2 2 4" xfId="30103" xr:uid="{00000000-0005-0000-0000-0000B8710000}"/>
    <cellStyle name="Normal 3 3 3 5 2 2 4 2" xfId="30104" xr:uid="{00000000-0005-0000-0000-0000B9710000}"/>
    <cellStyle name="Normal 3 3 3 5 2 2 4 2 2" xfId="30105" xr:uid="{00000000-0005-0000-0000-0000BA710000}"/>
    <cellStyle name="Normal 3 3 3 5 2 2 4 2 2 2" xfId="30106" xr:uid="{00000000-0005-0000-0000-0000BB710000}"/>
    <cellStyle name="Normal 3 3 3 5 2 2 4 2 3" xfId="30107" xr:uid="{00000000-0005-0000-0000-0000BC710000}"/>
    <cellStyle name="Normal 3 3 3 5 2 2 4 3" xfId="30108" xr:uid="{00000000-0005-0000-0000-0000BD710000}"/>
    <cellStyle name="Normal 3 3 3 5 2 2 4 3 2" xfId="30109" xr:uid="{00000000-0005-0000-0000-0000BE710000}"/>
    <cellStyle name="Normal 3 3 3 5 2 2 4 4" xfId="30110" xr:uid="{00000000-0005-0000-0000-0000BF710000}"/>
    <cellStyle name="Normal 3 3 3 5 2 2 5" xfId="30111" xr:uid="{00000000-0005-0000-0000-0000C0710000}"/>
    <cellStyle name="Normal 3 3 3 5 2 2 5 2" xfId="30112" xr:uid="{00000000-0005-0000-0000-0000C1710000}"/>
    <cellStyle name="Normal 3 3 3 5 2 2 5 2 2" xfId="30113" xr:uid="{00000000-0005-0000-0000-0000C2710000}"/>
    <cellStyle name="Normal 3 3 3 5 2 2 5 3" xfId="30114" xr:uid="{00000000-0005-0000-0000-0000C3710000}"/>
    <cellStyle name="Normal 3 3 3 5 2 2 6" xfId="30115" xr:uid="{00000000-0005-0000-0000-0000C4710000}"/>
    <cellStyle name="Normal 3 3 3 5 2 2 6 2" xfId="30116" xr:uid="{00000000-0005-0000-0000-0000C5710000}"/>
    <cellStyle name="Normal 3 3 3 5 2 2 7" xfId="30117" xr:uid="{00000000-0005-0000-0000-0000C6710000}"/>
    <cellStyle name="Normal 3 3 3 5 2 2 7 2" xfId="30118" xr:uid="{00000000-0005-0000-0000-0000C7710000}"/>
    <cellStyle name="Normal 3 3 3 5 2 2 8" xfId="30119" xr:uid="{00000000-0005-0000-0000-0000C8710000}"/>
    <cellStyle name="Normal 3 3 3 5 2 3" xfId="30120" xr:uid="{00000000-0005-0000-0000-0000C9710000}"/>
    <cellStyle name="Normal 3 3 3 5 2 3 2" xfId="30121" xr:uid="{00000000-0005-0000-0000-0000CA710000}"/>
    <cellStyle name="Normal 3 3 3 5 2 3 2 2" xfId="30122" xr:uid="{00000000-0005-0000-0000-0000CB710000}"/>
    <cellStyle name="Normal 3 3 3 5 2 3 2 2 2" xfId="30123" xr:uid="{00000000-0005-0000-0000-0000CC710000}"/>
    <cellStyle name="Normal 3 3 3 5 2 3 2 2 2 2" xfId="30124" xr:uid="{00000000-0005-0000-0000-0000CD710000}"/>
    <cellStyle name="Normal 3 3 3 5 2 3 2 2 3" xfId="30125" xr:uid="{00000000-0005-0000-0000-0000CE710000}"/>
    <cellStyle name="Normal 3 3 3 5 2 3 2 3" xfId="30126" xr:uid="{00000000-0005-0000-0000-0000CF710000}"/>
    <cellStyle name="Normal 3 3 3 5 2 3 2 3 2" xfId="30127" xr:uid="{00000000-0005-0000-0000-0000D0710000}"/>
    <cellStyle name="Normal 3 3 3 5 2 3 2 4" xfId="30128" xr:uid="{00000000-0005-0000-0000-0000D1710000}"/>
    <cellStyle name="Normal 3 3 3 5 2 3 3" xfId="30129" xr:uid="{00000000-0005-0000-0000-0000D2710000}"/>
    <cellStyle name="Normal 3 3 3 5 2 3 3 2" xfId="30130" xr:uid="{00000000-0005-0000-0000-0000D3710000}"/>
    <cellStyle name="Normal 3 3 3 5 2 3 3 2 2" xfId="30131" xr:uid="{00000000-0005-0000-0000-0000D4710000}"/>
    <cellStyle name="Normal 3 3 3 5 2 3 3 3" xfId="30132" xr:uid="{00000000-0005-0000-0000-0000D5710000}"/>
    <cellStyle name="Normal 3 3 3 5 2 3 4" xfId="30133" xr:uid="{00000000-0005-0000-0000-0000D6710000}"/>
    <cellStyle name="Normal 3 3 3 5 2 3 4 2" xfId="30134" xr:uid="{00000000-0005-0000-0000-0000D7710000}"/>
    <cellStyle name="Normal 3 3 3 5 2 3 5" xfId="30135" xr:uid="{00000000-0005-0000-0000-0000D8710000}"/>
    <cellStyle name="Normal 3 3 3 5 2 4" xfId="30136" xr:uid="{00000000-0005-0000-0000-0000D9710000}"/>
    <cellStyle name="Normal 3 3 3 5 2 4 2" xfId="30137" xr:uid="{00000000-0005-0000-0000-0000DA710000}"/>
    <cellStyle name="Normal 3 3 3 5 2 4 2 2" xfId="30138" xr:uid="{00000000-0005-0000-0000-0000DB710000}"/>
    <cellStyle name="Normal 3 3 3 5 2 4 2 2 2" xfId="30139" xr:uid="{00000000-0005-0000-0000-0000DC710000}"/>
    <cellStyle name="Normal 3 3 3 5 2 4 2 3" xfId="30140" xr:uid="{00000000-0005-0000-0000-0000DD710000}"/>
    <cellStyle name="Normal 3 3 3 5 2 4 3" xfId="30141" xr:uid="{00000000-0005-0000-0000-0000DE710000}"/>
    <cellStyle name="Normal 3 3 3 5 2 4 3 2" xfId="30142" xr:uid="{00000000-0005-0000-0000-0000DF710000}"/>
    <cellStyle name="Normal 3 3 3 5 2 4 4" xfId="30143" xr:uid="{00000000-0005-0000-0000-0000E0710000}"/>
    <cellStyle name="Normal 3 3 3 5 2 5" xfId="30144" xr:uid="{00000000-0005-0000-0000-0000E1710000}"/>
    <cellStyle name="Normal 3 3 3 5 2 5 2" xfId="30145" xr:uid="{00000000-0005-0000-0000-0000E2710000}"/>
    <cellStyle name="Normal 3 3 3 5 2 5 2 2" xfId="30146" xr:uid="{00000000-0005-0000-0000-0000E3710000}"/>
    <cellStyle name="Normal 3 3 3 5 2 5 2 2 2" xfId="30147" xr:uid="{00000000-0005-0000-0000-0000E4710000}"/>
    <cellStyle name="Normal 3 3 3 5 2 5 2 3" xfId="30148" xr:uid="{00000000-0005-0000-0000-0000E5710000}"/>
    <cellStyle name="Normal 3 3 3 5 2 5 3" xfId="30149" xr:uid="{00000000-0005-0000-0000-0000E6710000}"/>
    <cellStyle name="Normal 3 3 3 5 2 5 3 2" xfId="30150" xr:uid="{00000000-0005-0000-0000-0000E7710000}"/>
    <cellStyle name="Normal 3 3 3 5 2 5 4" xfId="30151" xr:uid="{00000000-0005-0000-0000-0000E8710000}"/>
    <cellStyle name="Normal 3 3 3 5 2 6" xfId="30152" xr:uid="{00000000-0005-0000-0000-0000E9710000}"/>
    <cellStyle name="Normal 3 3 3 5 2 6 2" xfId="30153" xr:uid="{00000000-0005-0000-0000-0000EA710000}"/>
    <cellStyle name="Normal 3 3 3 5 2 6 2 2" xfId="30154" xr:uid="{00000000-0005-0000-0000-0000EB710000}"/>
    <cellStyle name="Normal 3 3 3 5 2 6 3" xfId="30155" xr:uid="{00000000-0005-0000-0000-0000EC710000}"/>
    <cellStyle name="Normal 3 3 3 5 2 7" xfId="30156" xr:uid="{00000000-0005-0000-0000-0000ED710000}"/>
    <cellStyle name="Normal 3 3 3 5 2 7 2" xfId="30157" xr:uid="{00000000-0005-0000-0000-0000EE710000}"/>
    <cellStyle name="Normal 3 3 3 5 2 8" xfId="30158" xr:uid="{00000000-0005-0000-0000-0000EF710000}"/>
    <cellStyle name="Normal 3 3 3 5 2 8 2" xfId="30159" xr:uid="{00000000-0005-0000-0000-0000F0710000}"/>
    <cellStyle name="Normal 3 3 3 5 2 9" xfId="30160" xr:uid="{00000000-0005-0000-0000-0000F1710000}"/>
    <cellStyle name="Normal 3 3 3 5 3" xfId="30161" xr:uid="{00000000-0005-0000-0000-0000F2710000}"/>
    <cellStyle name="Normal 3 3 3 5 3 2" xfId="30162" xr:uid="{00000000-0005-0000-0000-0000F3710000}"/>
    <cellStyle name="Normal 3 3 3 5 3 2 2" xfId="30163" xr:uid="{00000000-0005-0000-0000-0000F4710000}"/>
    <cellStyle name="Normal 3 3 3 5 3 2 2 2" xfId="30164" xr:uid="{00000000-0005-0000-0000-0000F5710000}"/>
    <cellStyle name="Normal 3 3 3 5 3 2 2 2 2" xfId="30165" xr:uid="{00000000-0005-0000-0000-0000F6710000}"/>
    <cellStyle name="Normal 3 3 3 5 3 2 2 2 2 2" xfId="30166" xr:uid="{00000000-0005-0000-0000-0000F7710000}"/>
    <cellStyle name="Normal 3 3 3 5 3 2 2 2 3" xfId="30167" xr:uid="{00000000-0005-0000-0000-0000F8710000}"/>
    <cellStyle name="Normal 3 3 3 5 3 2 2 3" xfId="30168" xr:uid="{00000000-0005-0000-0000-0000F9710000}"/>
    <cellStyle name="Normal 3 3 3 5 3 2 2 3 2" xfId="30169" xr:uid="{00000000-0005-0000-0000-0000FA710000}"/>
    <cellStyle name="Normal 3 3 3 5 3 2 2 4" xfId="30170" xr:uid="{00000000-0005-0000-0000-0000FB710000}"/>
    <cellStyle name="Normal 3 3 3 5 3 2 3" xfId="30171" xr:uid="{00000000-0005-0000-0000-0000FC710000}"/>
    <cellStyle name="Normal 3 3 3 5 3 2 3 2" xfId="30172" xr:uid="{00000000-0005-0000-0000-0000FD710000}"/>
    <cellStyle name="Normal 3 3 3 5 3 2 3 2 2" xfId="30173" xr:uid="{00000000-0005-0000-0000-0000FE710000}"/>
    <cellStyle name="Normal 3 3 3 5 3 2 3 3" xfId="30174" xr:uid="{00000000-0005-0000-0000-0000FF710000}"/>
    <cellStyle name="Normal 3 3 3 5 3 2 4" xfId="30175" xr:uid="{00000000-0005-0000-0000-000000720000}"/>
    <cellStyle name="Normal 3 3 3 5 3 2 4 2" xfId="30176" xr:uid="{00000000-0005-0000-0000-000001720000}"/>
    <cellStyle name="Normal 3 3 3 5 3 2 5" xfId="30177" xr:uid="{00000000-0005-0000-0000-000002720000}"/>
    <cellStyle name="Normal 3 3 3 5 3 3" xfId="30178" xr:uid="{00000000-0005-0000-0000-000003720000}"/>
    <cellStyle name="Normal 3 3 3 5 3 3 2" xfId="30179" xr:uid="{00000000-0005-0000-0000-000004720000}"/>
    <cellStyle name="Normal 3 3 3 5 3 3 2 2" xfId="30180" xr:uid="{00000000-0005-0000-0000-000005720000}"/>
    <cellStyle name="Normal 3 3 3 5 3 3 2 2 2" xfId="30181" xr:uid="{00000000-0005-0000-0000-000006720000}"/>
    <cellStyle name="Normal 3 3 3 5 3 3 2 3" xfId="30182" xr:uid="{00000000-0005-0000-0000-000007720000}"/>
    <cellStyle name="Normal 3 3 3 5 3 3 3" xfId="30183" xr:uid="{00000000-0005-0000-0000-000008720000}"/>
    <cellStyle name="Normal 3 3 3 5 3 3 3 2" xfId="30184" xr:uid="{00000000-0005-0000-0000-000009720000}"/>
    <cellStyle name="Normal 3 3 3 5 3 3 4" xfId="30185" xr:uid="{00000000-0005-0000-0000-00000A720000}"/>
    <cellStyle name="Normal 3 3 3 5 3 4" xfId="30186" xr:uid="{00000000-0005-0000-0000-00000B720000}"/>
    <cellStyle name="Normal 3 3 3 5 3 4 2" xfId="30187" xr:uid="{00000000-0005-0000-0000-00000C720000}"/>
    <cellStyle name="Normal 3 3 3 5 3 4 2 2" xfId="30188" xr:uid="{00000000-0005-0000-0000-00000D720000}"/>
    <cellStyle name="Normal 3 3 3 5 3 4 2 2 2" xfId="30189" xr:uid="{00000000-0005-0000-0000-00000E720000}"/>
    <cellStyle name="Normal 3 3 3 5 3 4 2 3" xfId="30190" xr:uid="{00000000-0005-0000-0000-00000F720000}"/>
    <cellStyle name="Normal 3 3 3 5 3 4 3" xfId="30191" xr:uid="{00000000-0005-0000-0000-000010720000}"/>
    <cellStyle name="Normal 3 3 3 5 3 4 3 2" xfId="30192" xr:uid="{00000000-0005-0000-0000-000011720000}"/>
    <cellStyle name="Normal 3 3 3 5 3 4 4" xfId="30193" xr:uid="{00000000-0005-0000-0000-000012720000}"/>
    <cellStyle name="Normal 3 3 3 5 3 5" xfId="30194" xr:uid="{00000000-0005-0000-0000-000013720000}"/>
    <cellStyle name="Normal 3 3 3 5 3 5 2" xfId="30195" xr:uid="{00000000-0005-0000-0000-000014720000}"/>
    <cellStyle name="Normal 3 3 3 5 3 5 2 2" xfId="30196" xr:uid="{00000000-0005-0000-0000-000015720000}"/>
    <cellStyle name="Normal 3 3 3 5 3 5 3" xfId="30197" xr:uid="{00000000-0005-0000-0000-000016720000}"/>
    <cellStyle name="Normal 3 3 3 5 3 6" xfId="30198" xr:uid="{00000000-0005-0000-0000-000017720000}"/>
    <cellStyle name="Normal 3 3 3 5 3 6 2" xfId="30199" xr:uid="{00000000-0005-0000-0000-000018720000}"/>
    <cellStyle name="Normal 3 3 3 5 3 7" xfId="30200" xr:uid="{00000000-0005-0000-0000-000019720000}"/>
    <cellStyle name="Normal 3 3 3 5 3 7 2" xfId="30201" xr:uid="{00000000-0005-0000-0000-00001A720000}"/>
    <cellStyle name="Normal 3 3 3 5 3 8" xfId="30202" xr:uid="{00000000-0005-0000-0000-00001B720000}"/>
    <cellStyle name="Normal 3 3 3 5 4" xfId="30203" xr:uid="{00000000-0005-0000-0000-00001C720000}"/>
    <cellStyle name="Normal 3 3 3 5 4 2" xfId="30204" xr:uid="{00000000-0005-0000-0000-00001D720000}"/>
    <cellStyle name="Normal 3 3 3 5 4 2 2" xfId="30205" xr:uid="{00000000-0005-0000-0000-00001E720000}"/>
    <cellStyle name="Normal 3 3 3 5 4 2 2 2" xfId="30206" xr:uid="{00000000-0005-0000-0000-00001F720000}"/>
    <cellStyle name="Normal 3 3 3 5 4 2 2 2 2" xfId="30207" xr:uid="{00000000-0005-0000-0000-000020720000}"/>
    <cellStyle name="Normal 3 3 3 5 4 2 2 3" xfId="30208" xr:uid="{00000000-0005-0000-0000-000021720000}"/>
    <cellStyle name="Normal 3 3 3 5 4 2 3" xfId="30209" xr:uid="{00000000-0005-0000-0000-000022720000}"/>
    <cellStyle name="Normal 3 3 3 5 4 2 3 2" xfId="30210" xr:uid="{00000000-0005-0000-0000-000023720000}"/>
    <cellStyle name="Normal 3 3 3 5 4 2 4" xfId="30211" xr:uid="{00000000-0005-0000-0000-000024720000}"/>
    <cellStyle name="Normal 3 3 3 5 4 3" xfId="30212" xr:uid="{00000000-0005-0000-0000-000025720000}"/>
    <cellStyle name="Normal 3 3 3 5 4 3 2" xfId="30213" xr:uid="{00000000-0005-0000-0000-000026720000}"/>
    <cellStyle name="Normal 3 3 3 5 4 3 2 2" xfId="30214" xr:uid="{00000000-0005-0000-0000-000027720000}"/>
    <cellStyle name="Normal 3 3 3 5 4 3 3" xfId="30215" xr:uid="{00000000-0005-0000-0000-000028720000}"/>
    <cellStyle name="Normal 3 3 3 5 4 4" xfId="30216" xr:uid="{00000000-0005-0000-0000-000029720000}"/>
    <cellStyle name="Normal 3 3 3 5 4 4 2" xfId="30217" xr:uid="{00000000-0005-0000-0000-00002A720000}"/>
    <cellStyle name="Normal 3 3 3 5 4 5" xfId="30218" xr:uid="{00000000-0005-0000-0000-00002B720000}"/>
    <cellStyle name="Normal 3 3 3 5 5" xfId="30219" xr:uid="{00000000-0005-0000-0000-00002C720000}"/>
    <cellStyle name="Normal 3 3 3 5 5 2" xfId="30220" xr:uid="{00000000-0005-0000-0000-00002D720000}"/>
    <cellStyle name="Normal 3 3 3 5 5 2 2" xfId="30221" xr:uid="{00000000-0005-0000-0000-00002E720000}"/>
    <cellStyle name="Normal 3 3 3 5 5 2 2 2" xfId="30222" xr:uid="{00000000-0005-0000-0000-00002F720000}"/>
    <cellStyle name="Normal 3 3 3 5 5 2 3" xfId="30223" xr:uid="{00000000-0005-0000-0000-000030720000}"/>
    <cellStyle name="Normal 3 3 3 5 5 3" xfId="30224" xr:uid="{00000000-0005-0000-0000-000031720000}"/>
    <cellStyle name="Normal 3 3 3 5 5 3 2" xfId="30225" xr:uid="{00000000-0005-0000-0000-000032720000}"/>
    <cellStyle name="Normal 3 3 3 5 5 4" xfId="30226" xr:uid="{00000000-0005-0000-0000-000033720000}"/>
    <cellStyle name="Normal 3 3 3 5 6" xfId="30227" xr:uid="{00000000-0005-0000-0000-000034720000}"/>
    <cellStyle name="Normal 3 3 3 5 6 2" xfId="30228" xr:uid="{00000000-0005-0000-0000-000035720000}"/>
    <cellStyle name="Normal 3 3 3 5 6 2 2" xfId="30229" xr:uid="{00000000-0005-0000-0000-000036720000}"/>
    <cellStyle name="Normal 3 3 3 5 6 2 2 2" xfId="30230" xr:uid="{00000000-0005-0000-0000-000037720000}"/>
    <cellStyle name="Normal 3 3 3 5 6 2 3" xfId="30231" xr:uid="{00000000-0005-0000-0000-000038720000}"/>
    <cellStyle name="Normal 3 3 3 5 6 3" xfId="30232" xr:uid="{00000000-0005-0000-0000-000039720000}"/>
    <cellStyle name="Normal 3 3 3 5 6 3 2" xfId="30233" xr:uid="{00000000-0005-0000-0000-00003A720000}"/>
    <cellStyle name="Normal 3 3 3 5 6 4" xfId="30234" xr:uid="{00000000-0005-0000-0000-00003B720000}"/>
    <cellStyle name="Normal 3 3 3 5 7" xfId="30235" xr:uid="{00000000-0005-0000-0000-00003C720000}"/>
    <cellStyle name="Normal 3 3 3 5 7 2" xfId="30236" xr:uid="{00000000-0005-0000-0000-00003D720000}"/>
    <cellStyle name="Normal 3 3 3 5 7 2 2" xfId="30237" xr:uid="{00000000-0005-0000-0000-00003E720000}"/>
    <cellStyle name="Normal 3 3 3 5 7 3" xfId="30238" xr:uid="{00000000-0005-0000-0000-00003F720000}"/>
    <cellStyle name="Normal 3 3 3 5 8" xfId="30239" xr:uid="{00000000-0005-0000-0000-000040720000}"/>
    <cellStyle name="Normal 3 3 3 5 8 2" xfId="30240" xr:uid="{00000000-0005-0000-0000-000041720000}"/>
    <cellStyle name="Normal 3 3 3 5 9" xfId="30241" xr:uid="{00000000-0005-0000-0000-000042720000}"/>
    <cellStyle name="Normal 3 3 3 5 9 2" xfId="30242" xr:uid="{00000000-0005-0000-0000-000043720000}"/>
    <cellStyle name="Normal 3 3 3 6" xfId="30243" xr:uid="{00000000-0005-0000-0000-000044720000}"/>
    <cellStyle name="Normal 3 3 3 6 2" xfId="30244" xr:uid="{00000000-0005-0000-0000-000045720000}"/>
    <cellStyle name="Normal 3 3 3 6 2 2" xfId="30245" xr:uid="{00000000-0005-0000-0000-000046720000}"/>
    <cellStyle name="Normal 3 3 3 6 2 2 2" xfId="30246" xr:uid="{00000000-0005-0000-0000-000047720000}"/>
    <cellStyle name="Normal 3 3 3 6 2 2 2 2" xfId="30247" xr:uid="{00000000-0005-0000-0000-000048720000}"/>
    <cellStyle name="Normal 3 3 3 6 2 2 2 2 2" xfId="30248" xr:uid="{00000000-0005-0000-0000-000049720000}"/>
    <cellStyle name="Normal 3 3 3 6 2 2 2 2 2 2" xfId="30249" xr:uid="{00000000-0005-0000-0000-00004A720000}"/>
    <cellStyle name="Normal 3 3 3 6 2 2 2 2 3" xfId="30250" xr:uid="{00000000-0005-0000-0000-00004B720000}"/>
    <cellStyle name="Normal 3 3 3 6 2 2 2 3" xfId="30251" xr:uid="{00000000-0005-0000-0000-00004C720000}"/>
    <cellStyle name="Normal 3 3 3 6 2 2 2 3 2" xfId="30252" xr:uid="{00000000-0005-0000-0000-00004D720000}"/>
    <cellStyle name="Normal 3 3 3 6 2 2 2 4" xfId="30253" xr:uid="{00000000-0005-0000-0000-00004E720000}"/>
    <cellStyle name="Normal 3 3 3 6 2 2 3" xfId="30254" xr:uid="{00000000-0005-0000-0000-00004F720000}"/>
    <cellStyle name="Normal 3 3 3 6 2 2 3 2" xfId="30255" xr:uid="{00000000-0005-0000-0000-000050720000}"/>
    <cellStyle name="Normal 3 3 3 6 2 2 3 2 2" xfId="30256" xr:uid="{00000000-0005-0000-0000-000051720000}"/>
    <cellStyle name="Normal 3 3 3 6 2 2 3 3" xfId="30257" xr:uid="{00000000-0005-0000-0000-000052720000}"/>
    <cellStyle name="Normal 3 3 3 6 2 2 4" xfId="30258" xr:uid="{00000000-0005-0000-0000-000053720000}"/>
    <cellStyle name="Normal 3 3 3 6 2 2 4 2" xfId="30259" xr:uid="{00000000-0005-0000-0000-000054720000}"/>
    <cellStyle name="Normal 3 3 3 6 2 2 5" xfId="30260" xr:uid="{00000000-0005-0000-0000-000055720000}"/>
    <cellStyle name="Normal 3 3 3 6 2 3" xfId="30261" xr:uid="{00000000-0005-0000-0000-000056720000}"/>
    <cellStyle name="Normal 3 3 3 6 2 3 2" xfId="30262" xr:uid="{00000000-0005-0000-0000-000057720000}"/>
    <cellStyle name="Normal 3 3 3 6 2 3 2 2" xfId="30263" xr:uid="{00000000-0005-0000-0000-000058720000}"/>
    <cellStyle name="Normal 3 3 3 6 2 3 2 2 2" xfId="30264" xr:uid="{00000000-0005-0000-0000-000059720000}"/>
    <cellStyle name="Normal 3 3 3 6 2 3 2 3" xfId="30265" xr:uid="{00000000-0005-0000-0000-00005A720000}"/>
    <cellStyle name="Normal 3 3 3 6 2 3 3" xfId="30266" xr:uid="{00000000-0005-0000-0000-00005B720000}"/>
    <cellStyle name="Normal 3 3 3 6 2 3 3 2" xfId="30267" xr:uid="{00000000-0005-0000-0000-00005C720000}"/>
    <cellStyle name="Normal 3 3 3 6 2 3 4" xfId="30268" xr:uid="{00000000-0005-0000-0000-00005D720000}"/>
    <cellStyle name="Normal 3 3 3 6 2 4" xfId="30269" xr:uid="{00000000-0005-0000-0000-00005E720000}"/>
    <cellStyle name="Normal 3 3 3 6 2 4 2" xfId="30270" xr:uid="{00000000-0005-0000-0000-00005F720000}"/>
    <cellStyle name="Normal 3 3 3 6 2 4 2 2" xfId="30271" xr:uid="{00000000-0005-0000-0000-000060720000}"/>
    <cellStyle name="Normal 3 3 3 6 2 4 2 2 2" xfId="30272" xr:uid="{00000000-0005-0000-0000-000061720000}"/>
    <cellStyle name="Normal 3 3 3 6 2 4 2 3" xfId="30273" xr:uid="{00000000-0005-0000-0000-000062720000}"/>
    <cellStyle name="Normal 3 3 3 6 2 4 3" xfId="30274" xr:uid="{00000000-0005-0000-0000-000063720000}"/>
    <cellStyle name="Normal 3 3 3 6 2 4 3 2" xfId="30275" xr:uid="{00000000-0005-0000-0000-000064720000}"/>
    <cellStyle name="Normal 3 3 3 6 2 4 4" xfId="30276" xr:uid="{00000000-0005-0000-0000-000065720000}"/>
    <cellStyle name="Normal 3 3 3 6 2 5" xfId="30277" xr:uid="{00000000-0005-0000-0000-000066720000}"/>
    <cellStyle name="Normal 3 3 3 6 2 5 2" xfId="30278" xr:uid="{00000000-0005-0000-0000-000067720000}"/>
    <cellStyle name="Normal 3 3 3 6 2 5 2 2" xfId="30279" xr:uid="{00000000-0005-0000-0000-000068720000}"/>
    <cellStyle name="Normal 3 3 3 6 2 5 3" xfId="30280" xr:uid="{00000000-0005-0000-0000-000069720000}"/>
    <cellStyle name="Normal 3 3 3 6 2 6" xfId="30281" xr:uid="{00000000-0005-0000-0000-00006A720000}"/>
    <cellStyle name="Normal 3 3 3 6 2 6 2" xfId="30282" xr:uid="{00000000-0005-0000-0000-00006B720000}"/>
    <cellStyle name="Normal 3 3 3 6 2 7" xfId="30283" xr:uid="{00000000-0005-0000-0000-00006C720000}"/>
    <cellStyle name="Normal 3 3 3 6 2 7 2" xfId="30284" xr:uid="{00000000-0005-0000-0000-00006D720000}"/>
    <cellStyle name="Normal 3 3 3 6 2 8" xfId="30285" xr:uid="{00000000-0005-0000-0000-00006E720000}"/>
    <cellStyle name="Normal 3 3 3 6 3" xfId="30286" xr:uid="{00000000-0005-0000-0000-00006F720000}"/>
    <cellStyle name="Normal 3 3 3 6 3 2" xfId="30287" xr:uid="{00000000-0005-0000-0000-000070720000}"/>
    <cellStyle name="Normal 3 3 3 6 3 2 2" xfId="30288" xr:uid="{00000000-0005-0000-0000-000071720000}"/>
    <cellStyle name="Normal 3 3 3 6 3 2 2 2" xfId="30289" xr:uid="{00000000-0005-0000-0000-000072720000}"/>
    <cellStyle name="Normal 3 3 3 6 3 2 2 2 2" xfId="30290" xr:uid="{00000000-0005-0000-0000-000073720000}"/>
    <cellStyle name="Normal 3 3 3 6 3 2 2 3" xfId="30291" xr:uid="{00000000-0005-0000-0000-000074720000}"/>
    <cellStyle name="Normal 3 3 3 6 3 2 3" xfId="30292" xr:uid="{00000000-0005-0000-0000-000075720000}"/>
    <cellStyle name="Normal 3 3 3 6 3 2 3 2" xfId="30293" xr:uid="{00000000-0005-0000-0000-000076720000}"/>
    <cellStyle name="Normal 3 3 3 6 3 2 4" xfId="30294" xr:uid="{00000000-0005-0000-0000-000077720000}"/>
    <cellStyle name="Normal 3 3 3 6 3 3" xfId="30295" xr:uid="{00000000-0005-0000-0000-000078720000}"/>
    <cellStyle name="Normal 3 3 3 6 3 3 2" xfId="30296" xr:uid="{00000000-0005-0000-0000-000079720000}"/>
    <cellStyle name="Normal 3 3 3 6 3 3 2 2" xfId="30297" xr:uid="{00000000-0005-0000-0000-00007A720000}"/>
    <cellStyle name="Normal 3 3 3 6 3 3 3" xfId="30298" xr:uid="{00000000-0005-0000-0000-00007B720000}"/>
    <cellStyle name="Normal 3 3 3 6 3 4" xfId="30299" xr:uid="{00000000-0005-0000-0000-00007C720000}"/>
    <cellStyle name="Normal 3 3 3 6 3 4 2" xfId="30300" xr:uid="{00000000-0005-0000-0000-00007D720000}"/>
    <cellStyle name="Normal 3 3 3 6 3 5" xfId="30301" xr:uid="{00000000-0005-0000-0000-00007E720000}"/>
    <cellStyle name="Normal 3 3 3 6 4" xfId="30302" xr:uid="{00000000-0005-0000-0000-00007F720000}"/>
    <cellStyle name="Normal 3 3 3 6 4 2" xfId="30303" xr:uid="{00000000-0005-0000-0000-000080720000}"/>
    <cellStyle name="Normal 3 3 3 6 4 2 2" xfId="30304" xr:uid="{00000000-0005-0000-0000-000081720000}"/>
    <cellStyle name="Normal 3 3 3 6 4 2 2 2" xfId="30305" xr:uid="{00000000-0005-0000-0000-000082720000}"/>
    <cellStyle name="Normal 3 3 3 6 4 2 3" xfId="30306" xr:uid="{00000000-0005-0000-0000-000083720000}"/>
    <cellStyle name="Normal 3 3 3 6 4 3" xfId="30307" xr:uid="{00000000-0005-0000-0000-000084720000}"/>
    <cellStyle name="Normal 3 3 3 6 4 3 2" xfId="30308" xr:uid="{00000000-0005-0000-0000-000085720000}"/>
    <cellStyle name="Normal 3 3 3 6 4 4" xfId="30309" xr:uid="{00000000-0005-0000-0000-000086720000}"/>
    <cellStyle name="Normal 3 3 3 6 5" xfId="30310" xr:uid="{00000000-0005-0000-0000-000087720000}"/>
    <cellStyle name="Normal 3 3 3 6 5 2" xfId="30311" xr:uid="{00000000-0005-0000-0000-000088720000}"/>
    <cellStyle name="Normal 3 3 3 6 5 2 2" xfId="30312" xr:uid="{00000000-0005-0000-0000-000089720000}"/>
    <cellStyle name="Normal 3 3 3 6 5 2 2 2" xfId="30313" xr:uid="{00000000-0005-0000-0000-00008A720000}"/>
    <cellStyle name="Normal 3 3 3 6 5 2 3" xfId="30314" xr:uid="{00000000-0005-0000-0000-00008B720000}"/>
    <cellStyle name="Normal 3 3 3 6 5 3" xfId="30315" xr:uid="{00000000-0005-0000-0000-00008C720000}"/>
    <cellStyle name="Normal 3 3 3 6 5 3 2" xfId="30316" xr:uid="{00000000-0005-0000-0000-00008D720000}"/>
    <cellStyle name="Normal 3 3 3 6 5 4" xfId="30317" xr:uid="{00000000-0005-0000-0000-00008E720000}"/>
    <cellStyle name="Normal 3 3 3 6 6" xfId="30318" xr:uid="{00000000-0005-0000-0000-00008F720000}"/>
    <cellStyle name="Normal 3 3 3 6 6 2" xfId="30319" xr:uid="{00000000-0005-0000-0000-000090720000}"/>
    <cellStyle name="Normal 3 3 3 6 6 2 2" xfId="30320" xr:uid="{00000000-0005-0000-0000-000091720000}"/>
    <cellStyle name="Normal 3 3 3 6 6 3" xfId="30321" xr:uid="{00000000-0005-0000-0000-000092720000}"/>
    <cellStyle name="Normal 3 3 3 6 7" xfId="30322" xr:uid="{00000000-0005-0000-0000-000093720000}"/>
    <cellStyle name="Normal 3 3 3 6 7 2" xfId="30323" xr:uid="{00000000-0005-0000-0000-000094720000}"/>
    <cellStyle name="Normal 3 3 3 6 8" xfId="30324" xr:uid="{00000000-0005-0000-0000-000095720000}"/>
    <cellStyle name="Normal 3 3 3 6 8 2" xfId="30325" xr:uid="{00000000-0005-0000-0000-000096720000}"/>
    <cellStyle name="Normal 3 3 3 6 9" xfId="30326" xr:uid="{00000000-0005-0000-0000-000097720000}"/>
    <cellStyle name="Normal 3 3 3 7" xfId="30327" xr:uid="{00000000-0005-0000-0000-000098720000}"/>
    <cellStyle name="Normal 3 3 3 7 2" xfId="30328" xr:uid="{00000000-0005-0000-0000-000099720000}"/>
    <cellStyle name="Normal 3 3 3 7 2 2" xfId="30329" xr:uid="{00000000-0005-0000-0000-00009A720000}"/>
    <cellStyle name="Normal 3 3 3 7 2 2 2" xfId="30330" xr:uid="{00000000-0005-0000-0000-00009B720000}"/>
    <cellStyle name="Normal 3 3 3 7 2 2 2 2" xfId="30331" xr:uid="{00000000-0005-0000-0000-00009C720000}"/>
    <cellStyle name="Normal 3 3 3 7 2 2 2 2 2" xfId="30332" xr:uid="{00000000-0005-0000-0000-00009D720000}"/>
    <cellStyle name="Normal 3 3 3 7 2 2 2 3" xfId="30333" xr:uid="{00000000-0005-0000-0000-00009E720000}"/>
    <cellStyle name="Normal 3 3 3 7 2 2 3" xfId="30334" xr:uid="{00000000-0005-0000-0000-00009F720000}"/>
    <cellStyle name="Normal 3 3 3 7 2 2 3 2" xfId="30335" xr:uid="{00000000-0005-0000-0000-0000A0720000}"/>
    <cellStyle name="Normal 3 3 3 7 2 2 4" xfId="30336" xr:uid="{00000000-0005-0000-0000-0000A1720000}"/>
    <cellStyle name="Normal 3 3 3 7 2 3" xfId="30337" xr:uid="{00000000-0005-0000-0000-0000A2720000}"/>
    <cellStyle name="Normal 3 3 3 7 2 3 2" xfId="30338" xr:uid="{00000000-0005-0000-0000-0000A3720000}"/>
    <cellStyle name="Normal 3 3 3 7 2 3 2 2" xfId="30339" xr:uid="{00000000-0005-0000-0000-0000A4720000}"/>
    <cellStyle name="Normal 3 3 3 7 2 3 3" xfId="30340" xr:uid="{00000000-0005-0000-0000-0000A5720000}"/>
    <cellStyle name="Normal 3 3 3 7 2 4" xfId="30341" xr:uid="{00000000-0005-0000-0000-0000A6720000}"/>
    <cellStyle name="Normal 3 3 3 7 2 4 2" xfId="30342" xr:uid="{00000000-0005-0000-0000-0000A7720000}"/>
    <cellStyle name="Normal 3 3 3 7 2 5" xfId="30343" xr:uid="{00000000-0005-0000-0000-0000A8720000}"/>
    <cellStyle name="Normal 3 3 3 7 3" xfId="30344" xr:uid="{00000000-0005-0000-0000-0000A9720000}"/>
    <cellStyle name="Normal 3 3 3 7 3 2" xfId="30345" xr:uid="{00000000-0005-0000-0000-0000AA720000}"/>
    <cellStyle name="Normal 3 3 3 7 3 2 2" xfId="30346" xr:uid="{00000000-0005-0000-0000-0000AB720000}"/>
    <cellStyle name="Normal 3 3 3 7 3 2 2 2" xfId="30347" xr:uid="{00000000-0005-0000-0000-0000AC720000}"/>
    <cellStyle name="Normal 3 3 3 7 3 2 3" xfId="30348" xr:uid="{00000000-0005-0000-0000-0000AD720000}"/>
    <cellStyle name="Normal 3 3 3 7 3 3" xfId="30349" xr:uid="{00000000-0005-0000-0000-0000AE720000}"/>
    <cellStyle name="Normal 3 3 3 7 3 3 2" xfId="30350" xr:uid="{00000000-0005-0000-0000-0000AF720000}"/>
    <cellStyle name="Normal 3 3 3 7 3 4" xfId="30351" xr:uid="{00000000-0005-0000-0000-0000B0720000}"/>
    <cellStyle name="Normal 3 3 3 7 4" xfId="30352" xr:uid="{00000000-0005-0000-0000-0000B1720000}"/>
    <cellStyle name="Normal 3 3 3 7 4 2" xfId="30353" xr:uid="{00000000-0005-0000-0000-0000B2720000}"/>
    <cellStyle name="Normal 3 3 3 7 4 2 2" xfId="30354" xr:uid="{00000000-0005-0000-0000-0000B3720000}"/>
    <cellStyle name="Normal 3 3 3 7 4 2 2 2" xfId="30355" xr:uid="{00000000-0005-0000-0000-0000B4720000}"/>
    <cellStyle name="Normal 3 3 3 7 4 2 3" xfId="30356" xr:uid="{00000000-0005-0000-0000-0000B5720000}"/>
    <cellStyle name="Normal 3 3 3 7 4 3" xfId="30357" xr:uid="{00000000-0005-0000-0000-0000B6720000}"/>
    <cellStyle name="Normal 3 3 3 7 4 3 2" xfId="30358" xr:uid="{00000000-0005-0000-0000-0000B7720000}"/>
    <cellStyle name="Normal 3 3 3 7 4 4" xfId="30359" xr:uid="{00000000-0005-0000-0000-0000B8720000}"/>
    <cellStyle name="Normal 3 3 3 7 5" xfId="30360" xr:uid="{00000000-0005-0000-0000-0000B9720000}"/>
    <cellStyle name="Normal 3 3 3 7 5 2" xfId="30361" xr:uid="{00000000-0005-0000-0000-0000BA720000}"/>
    <cellStyle name="Normal 3 3 3 7 5 2 2" xfId="30362" xr:uid="{00000000-0005-0000-0000-0000BB720000}"/>
    <cellStyle name="Normal 3 3 3 7 5 3" xfId="30363" xr:uid="{00000000-0005-0000-0000-0000BC720000}"/>
    <cellStyle name="Normal 3 3 3 7 6" xfId="30364" xr:uid="{00000000-0005-0000-0000-0000BD720000}"/>
    <cellStyle name="Normal 3 3 3 7 6 2" xfId="30365" xr:uid="{00000000-0005-0000-0000-0000BE720000}"/>
    <cellStyle name="Normal 3 3 3 7 7" xfId="30366" xr:uid="{00000000-0005-0000-0000-0000BF720000}"/>
    <cellStyle name="Normal 3 3 3 7 7 2" xfId="30367" xr:uid="{00000000-0005-0000-0000-0000C0720000}"/>
    <cellStyle name="Normal 3 3 3 7 8" xfId="30368" xr:uid="{00000000-0005-0000-0000-0000C1720000}"/>
    <cellStyle name="Normal 3 3 3 8" xfId="30369" xr:uid="{00000000-0005-0000-0000-0000C2720000}"/>
    <cellStyle name="Normal 3 3 3 8 2" xfId="30370" xr:uid="{00000000-0005-0000-0000-0000C3720000}"/>
    <cellStyle name="Normal 3 3 3 8 2 2" xfId="30371" xr:uid="{00000000-0005-0000-0000-0000C4720000}"/>
    <cellStyle name="Normal 3 3 3 8 2 2 2" xfId="30372" xr:uid="{00000000-0005-0000-0000-0000C5720000}"/>
    <cellStyle name="Normal 3 3 3 8 2 2 2 2" xfId="30373" xr:uid="{00000000-0005-0000-0000-0000C6720000}"/>
    <cellStyle name="Normal 3 3 3 8 2 2 2 2 2" xfId="30374" xr:uid="{00000000-0005-0000-0000-0000C7720000}"/>
    <cellStyle name="Normal 3 3 3 8 2 2 2 3" xfId="30375" xr:uid="{00000000-0005-0000-0000-0000C8720000}"/>
    <cellStyle name="Normal 3 3 3 8 2 2 3" xfId="30376" xr:uid="{00000000-0005-0000-0000-0000C9720000}"/>
    <cellStyle name="Normal 3 3 3 8 2 2 3 2" xfId="30377" xr:uid="{00000000-0005-0000-0000-0000CA720000}"/>
    <cellStyle name="Normal 3 3 3 8 2 2 4" xfId="30378" xr:uid="{00000000-0005-0000-0000-0000CB720000}"/>
    <cellStyle name="Normal 3 3 3 8 2 3" xfId="30379" xr:uid="{00000000-0005-0000-0000-0000CC720000}"/>
    <cellStyle name="Normal 3 3 3 8 2 3 2" xfId="30380" xr:uid="{00000000-0005-0000-0000-0000CD720000}"/>
    <cellStyle name="Normal 3 3 3 8 2 3 2 2" xfId="30381" xr:uid="{00000000-0005-0000-0000-0000CE720000}"/>
    <cellStyle name="Normal 3 3 3 8 2 3 3" xfId="30382" xr:uid="{00000000-0005-0000-0000-0000CF720000}"/>
    <cellStyle name="Normal 3 3 3 8 2 4" xfId="30383" xr:uid="{00000000-0005-0000-0000-0000D0720000}"/>
    <cellStyle name="Normal 3 3 3 8 2 4 2" xfId="30384" xr:uid="{00000000-0005-0000-0000-0000D1720000}"/>
    <cellStyle name="Normal 3 3 3 8 2 5" xfId="30385" xr:uid="{00000000-0005-0000-0000-0000D2720000}"/>
    <cellStyle name="Normal 3 3 3 8 3" xfId="30386" xr:uid="{00000000-0005-0000-0000-0000D3720000}"/>
    <cellStyle name="Normal 3 3 3 8 3 2" xfId="30387" xr:uid="{00000000-0005-0000-0000-0000D4720000}"/>
    <cellStyle name="Normal 3 3 3 8 3 2 2" xfId="30388" xr:uid="{00000000-0005-0000-0000-0000D5720000}"/>
    <cellStyle name="Normal 3 3 3 8 3 2 2 2" xfId="30389" xr:uid="{00000000-0005-0000-0000-0000D6720000}"/>
    <cellStyle name="Normal 3 3 3 8 3 2 3" xfId="30390" xr:uid="{00000000-0005-0000-0000-0000D7720000}"/>
    <cellStyle name="Normal 3 3 3 8 3 3" xfId="30391" xr:uid="{00000000-0005-0000-0000-0000D8720000}"/>
    <cellStyle name="Normal 3 3 3 8 3 3 2" xfId="30392" xr:uid="{00000000-0005-0000-0000-0000D9720000}"/>
    <cellStyle name="Normal 3 3 3 8 3 4" xfId="30393" xr:uid="{00000000-0005-0000-0000-0000DA720000}"/>
    <cellStyle name="Normal 3 3 3 8 4" xfId="30394" xr:uid="{00000000-0005-0000-0000-0000DB720000}"/>
    <cellStyle name="Normal 3 3 3 8 4 2" xfId="30395" xr:uid="{00000000-0005-0000-0000-0000DC720000}"/>
    <cellStyle name="Normal 3 3 3 8 4 2 2" xfId="30396" xr:uid="{00000000-0005-0000-0000-0000DD720000}"/>
    <cellStyle name="Normal 3 3 3 8 4 2 2 2" xfId="30397" xr:uid="{00000000-0005-0000-0000-0000DE720000}"/>
    <cellStyle name="Normal 3 3 3 8 4 2 3" xfId="30398" xr:uid="{00000000-0005-0000-0000-0000DF720000}"/>
    <cellStyle name="Normal 3 3 3 8 4 3" xfId="30399" xr:uid="{00000000-0005-0000-0000-0000E0720000}"/>
    <cellStyle name="Normal 3 3 3 8 4 3 2" xfId="30400" xr:uid="{00000000-0005-0000-0000-0000E1720000}"/>
    <cellStyle name="Normal 3 3 3 8 4 4" xfId="30401" xr:uid="{00000000-0005-0000-0000-0000E2720000}"/>
    <cellStyle name="Normal 3 3 3 8 5" xfId="30402" xr:uid="{00000000-0005-0000-0000-0000E3720000}"/>
    <cellStyle name="Normal 3 3 3 8 5 2" xfId="30403" xr:uid="{00000000-0005-0000-0000-0000E4720000}"/>
    <cellStyle name="Normal 3 3 3 8 5 2 2" xfId="30404" xr:uid="{00000000-0005-0000-0000-0000E5720000}"/>
    <cellStyle name="Normal 3 3 3 8 5 3" xfId="30405" xr:uid="{00000000-0005-0000-0000-0000E6720000}"/>
    <cellStyle name="Normal 3 3 3 8 6" xfId="30406" xr:uid="{00000000-0005-0000-0000-0000E7720000}"/>
    <cellStyle name="Normal 3 3 3 8 6 2" xfId="30407" xr:uid="{00000000-0005-0000-0000-0000E8720000}"/>
    <cellStyle name="Normal 3 3 3 8 7" xfId="30408" xr:uid="{00000000-0005-0000-0000-0000E9720000}"/>
    <cellStyle name="Normal 3 3 3 8 7 2" xfId="30409" xr:uid="{00000000-0005-0000-0000-0000EA720000}"/>
    <cellStyle name="Normal 3 3 3 8 8" xfId="30410" xr:uid="{00000000-0005-0000-0000-0000EB720000}"/>
    <cellStyle name="Normal 3 3 3 9" xfId="30411" xr:uid="{00000000-0005-0000-0000-0000EC720000}"/>
    <cellStyle name="Normal 3 3 3 9 2" xfId="30412" xr:uid="{00000000-0005-0000-0000-0000ED720000}"/>
    <cellStyle name="Normal 3 3 3 9 2 2" xfId="30413" xr:uid="{00000000-0005-0000-0000-0000EE720000}"/>
    <cellStyle name="Normal 3 3 3 9 2 2 2" xfId="30414" xr:uid="{00000000-0005-0000-0000-0000EF720000}"/>
    <cellStyle name="Normal 3 3 3 9 2 2 2 2" xfId="30415" xr:uid="{00000000-0005-0000-0000-0000F0720000}"/>
    <cellStyle name="Normal 3 3 3 9 2 2 2 2 2" xfId="30416" xr:uid="{00000000-0005-0000-0000-0000F1720000}"/>
    <cellStyle name="Normal 3 3 3 9 2 2 2 3" xfId="30417" xr:uid="{00000000-0005-0000-0000-0000F2720000}"/>
    <cellStyle name="Normal 3 3 3 9 2 2 3" xfId="30418" xr:uid="{00000000-0005-0000-0000-0000F3720000}"/>
    <cellStyle name="Normal 3 3 3 9 2 2 3 2" xfId="30419" xr:uid="{00000000-0005-0000-0000-0000F4720000}"/>
    <cellStyle name="Normal 3 3 3 9 2 2 4" xfId="30420" xr:uid="{00000000-0005-0000-0000-0000F5720000}"/>
    <cellStyle name="Normal 3 3 3 9 2 3" xfId="30421" xr:uid="{00000000-0005-0000-0000-0000F6720000}"/>
    <cellStyle name="Normal 3 3 3 9 2 3 2" xfId="30422" xr:uid="{00000000-0005-0000-0000-0000F7720000}"/>
    <cellStyle name="Normal 3 3 3 9 2 3 2 2" xfId="30423" xr:uid="{00000000-0005-0000-0000-0000F8720000}"/>
    <cellStyle name="Normal 3 3 3 9 2 3 3" xfId="30424" xr:uid="{00000000-0005-0000-0000-0000F9720000}"/>
    <cellStyle name="Normal 3 3 3 9 2 4" xfId="30425" xr:uid="{00000000-0005-0000-0000-0000FA720000}"/>
    <cellStyle name="Normal 3 3 3 9 2 4 2" xfId="30426" xr:uid="{00000000-0005-0000-0000-0000FB720000}"/>
    <cellStyle name="Normal 3 3 3 9 2 5" xfId="30427" xr:uid="{00000000-0005-0000-0000-0000FC720000}"/>
    <cellStyle name="Normal 3 3 3 9 3" xfId="30428" xr:uid="{00000000-0005-0000-0000-0000FD720000}"/>
    <cellStyle name="Normal 3 3 3 9 3 2" xfId="30429" xr:uid="{00000000-0005-0000-0000-0000FE720000}"/>
    <cellStyle name="Normal 3 3 3 9 3 2 2" xfId="30430" xr:uid="{00000000-0005-0000-0000-0000FF720000}"/>
    <cellStyle name="Normal 3 3 3 9 3 2 2 2" xfId="30431" xr:uid="{00000000-0005-0000-0000-000000730000}"/>
    <cellStyle name="Normal 3 3 3 9 3 2 3" xfId="30432" xr:uid="{00000000-0005-0000-0000-000001730000}"/>
    <cellStyle name="Normal 3 3 3 9 3 3" xfId="30433" xr:uid="{00000000-0005-0000-0000-000002730000}"/>
    <cellStyle name="Normal 3 3 3 9 3 3 2" xfId="30434" xr:uid="{00000000-0005-0000-0000-000003730000}"/>
    <cellStyle name="Normal 3 3 3 9 3 4" xfId="30435" xr:uid="{00000000-0005-0000-0000-000004730000}"/>
    <cellStyle name="Normal 3 3 3 9 4" xfId="30436" xr:uid="{00000000-0005-0000-0000-000005730000}"/>
    <cellStyle name="Normal 3 3 3 9 4 2" xfId="30437" xr:uid="{00000000-0005-0000-0000-000006730000}"/>
    <cellStyle name="Normal 3 3 3 9 4 2 2" xfId="30438" xr:uid="{00000000-0005-0000-0000-000007730000}"/>
    <cellStyle name="Normal 3 3 3 9 4 3" xfId="30439" xr:uid="{00000000-0005-0000-0000-000008730000}"/>
    <cellStyle name="Normal 3 3 3 9 5" xfId="30440" xr:uid="{00000000-0005-0000-0000-000009730000}"/>
    <cellStyle name="Normal 3 3 3 9 5 2" xfId="30441" xr:uid="{00000000-0005-0000-0000-00000A730000}"/>
    <cellStyle name="Normal 3 3 3 9 6" xfId="30442" xr:uid="{00000000-0005-0000-0000-00000B730000}"/>
    <cellStyle name="Normal 3 3 3_T-straight with PEDs adjustor" xfId="30443" xr:uid="{00000000-0005-0000-0000-00000C730000}"/>
    <cellStyle name="Normal 3 3 4" xfId="1285" xr:uid="{00000000-0005-0000-0000-00000D730000}"/>
    <cellStyle name="Normal 3 3 4 10" xfId="30444" xr:uid="{00000000-0005-0000-0000-00000E730000}"/>
    <cellStyle name="Normal 3 3 4 10 2" xfId="30445" xr:uid="{00000000-0005-0000-0000-00000F730000}"/>
    <cellStyle name="Normal 3 3 4 10 2 2" xfId="30446" xr:uid="{00000000-0005-0000-0000-000010730000}"/>
    <cellStyle name="Normal 3 3 4 10 2 2 2" xfId="30447" xr:uid="{00000000-0005-0000-0000-000011730000}"/>
    <cellStyle name="Normal 3 3 4 10 2 3" xfId="30448" xr:uid="{00000000-0005-0000-0000-000012730000}"/>
    <cellStyle name="Normal 3 3 4 10 3" xfId="30449" xr:uid="{00000000-0005-0000-0000-000013730000}"/>
    <cellStyle name="Normal 3 3 4 10 3 2" xfId="30450" xr:uid="{00000000-0005-0000-0000-000014730000}"/>
    <cellStyle name="Normal 3 3 4 10 4" xfId="30451" xr:uid="{00000000-0005-0000-0000-000015730000}"/>
    <cellStyle name="Normal 3 3 4 11" xfId="30452" xr:uid="{00000000-0005-0000-0000-000016730000}"/>
    <cellStyle name="Normal 3 3 4 11 2" xfId="30453" xr:uid="{00000000-0005-0000-0000-000017730000}"/>
    <cellStyle name="Normal 3 3 4 11 2 2" xfId="30454" xr:uid="{00000000-0005-0000-0000-000018730000}"/>
    <cellStyle name="Normal 3 3 4 11 2 2 2" xfId="30455" xr:uid="{00000000-0005-0000-0000-000019730000}"/>
    <cellStyle name="Normal 3 3 4 11 2 3" xfId="30456" xr:uid="{00000000-0005-0000-0000-00001A730000}"/>
    <cellStyle name="Normal 3 3 4 11 3" xfId="30457" xr:uid="{00000000-0005-0000-0000-00001B730000}"/>
    <cellStyle name="Normal 3 3 4 11 3 2" xfId="30458" xr:uid="{00000000-0005-0000-0000-00001C730000}"/>
    <cellStyle name="Normal 3 3 4 11 4" xfId="30459" xr:uid="{00000000-0005-0000-0000-00001D730000}"/>
    <cellStyle name="Normal 3 3 4 12" xfId="30460" xr:uid="{00000000-0005-0000-0000-00001E730000}"/>
    <cellStyle name="Normal 3 3 4 12 2" xfId="30461" xr:uid="{00000000-0005-0000-0000-00001F730000}"/>
    <cellStyle name="Normal 3 3 4 12 2 2" xfId="30462" xr:uid="{00000000-0005-0000-0000-000020730000}"/>
    <cellStyle name="Normal 3 3 4 12 2 2 2" xfId="30463" xr:uid="{00000000-0005-0000-0000-000021730000}"/>
    <cellStyle name="Normal 3 3 4 12 2 3" xfId="30464" xr:uid="{00000000-0005-0000-0000-000022730000}"/>
    <cellStyle name="Normal 3 3 4 12 3" xfId="30465" xr:uid="{00000000-0005-0000-0000-000023730000}"/>
    <cellStyle name="Normal 3 3 4 12 3 2" xfId="30466" xr:uid="{00000000-0005-0000-0000-000024730000}"/>
    <cellStyle name="Normal 3 3 4 12 4" xfId="30467" xr:uid="{00000000-0005-0000-0000-000025730000}"/>
    <cellStyle name="Normal 3 3 4 13" xfId="30468" xr:uid="{00000000-0005-0000-0000-000026730000}"/>
    <cellStyle name="Normal 3 3 4 13 2" xfId="30469" xr:uid="{00000000-0005-0000-0000-000027730000}"/>
    <cellStyle name="Normal 3 3 4 13 2 2" xfId="30470" xr:uid="{00000000-0005-0000-0000-000028730000}"/>
    <cellStyle name="Normal 3 3 4 13 3" xfId="30471" xr:uid="{00000000-0005-0000-0000-000029730000}"/>
    <cellStyle name="Normal 3 3 4 14" xfId="30472" xr:uid="{00000000-0005-0000-0000-00002A730000}"/>
    <cellStyle name="Normal 3 3 4 14 2" xfId="30473" xr:uid="{00000000-0005-0000-0000-00002B730000}"/>
    <cellStyle name="Normal 3 3 4 15" xfId="30474" xr:uid="{00000000-0005-0000-0000-00002C730000}"/>
    <cellStyle name="Normal 3 3 4 15 2" xfId="30475" xr:uid="{00000000-0005-0000-0000-00002D730000}"/>
    <cellStyle name="Normal 3 3 4 16" xfId="30476" xr:uid="{00000000-0005-0000-0000-00002E730000}"/>
    <cellStyle name="Normal 3 3 4 17" xfId="30477" xr:uid="{00000000-0005-0000-0000-00002F730000}"/>
    <cellStyle name="Normal 3 3 4 2" xfId="1286" xr:uid="{00000000-0005-0000-0000-000030730000}"/>
    <cellStyle name="Normal 3 3 4 2 10" xfId="30478" xr:uid="{00000000-0005-0000-0000-000031730000}"/>
    <cellStyle name="Normal 3 3 4 2 11" xfId="30479" xr:uid="{00000000-0005-0000-0000-000032730000}"/>
    <cellStyle name="Normal 3 3 4 2 2" xfId="30480" xr:uid="{00000000-0005-0000-0000-000033730000}"/>
    <cellStyle name="Normal 3 3 4 2 2 10" xfId="30481" xr:uid="{00000000-0005-0000-0000-000034730000}"/>
    <cellStyle name="Normal 3 3 4 2 2 2" xfId="30482" xr:uid="{00000000-0005-0000-0000-000035730000}"/>
    <cellStyle name="Normal 3 3 4 2 2 2 2" xfId="30483" xr:uid="{00000000-0005-0000-0000-000036730000}"/>
    <cellStyle name="Normal 3 3 4 2 2 2 2 2" xfId="30484" xr:uid="{00000000-0005-0000-0000-000037730000}"/>
    <cellStyle name="Normal 3 3 4 2 2 2 2 2 2" xfId="30485" xr:uid="{00000000-0005-0000-0000-000038730000}"/>
    <cellStyle name="Normal 3 3 4 2 2 2 2 2 2 2" xfId="30486" xr:uid="{00000000-0005-0000-0000-000039730000}"/>
    <cellStyle name="Normal 3 3 4 2 2 2 2 2 2 2 2" xfId="30487" xr:uid="{00000000-0005-0000-0000-00003A730000}"/>
    <cellStyle name="Normal 3 3 4 2 2 2 2 2 2 3" xfId="30488" xr:uid="{00000000-0005-0000-0000-00003B730000}"/>
    <cellStyle name="Normal 3 3 4 2 2 2 2 2 3" xfId="30489" xr:uid="{00000000-0005-0000-0000-00003C730000}"/>
    <cellStyle name="Normal 3 3 4 2 2 2 2 2 3 2" xfId="30490" xr:uid="{00000000-0005-0000-0000-00003D730000}"/>
    <cellStyle name="Normal 3 3 4 2 2 2 2 2 4" xfId="30491" xr:uid="{00000000-0005-0000-0000-00003E730000}"/>
    <cellStyle name="Normal 3 3 4 2 2 2 2 3" xfId="30492" xr:uid="{00000000-0005-0000-0000-00003F730000}"/>
    <cellStyle name="Normal 3 3 4 2 2 2 2 3 2" xfId="30493" xr:uid="{00000000-0005-0000-0000-000040730000}"/>
    <cellStyle name="Normal 3 3 4 2 2 2 2 3 2 2" xfId="30494" xr:uid="{00000000-0005-0000-0000-000041730000}"/>
    <cellStyle name="Normal 3 3 4 2 2 2 2 3 3" xfId="30495" xr:uid="{00000000-0005-0000-0000-000042730000}"/>
    <cellStyle name="Normal 3 3 4 2 2 2 2 4" xfId="30496" xr:uid="{00000000-0005-0000-0000-000043730000}"/>
    <cellStyle name="Normal 3 3 4 2 2 2 2 4 2" xfId="30497" xr:uid="{00000000-0005-0000-0000-000044730000}"/>
    <cellStyle name="Normal 3 3 4 2 2 2 2 5" xfId="30498" xr:uid="{00000000-0005-0000-0000-000045730000}"/>
    <cellStyle name="Normal 3 3 4 2 2 2 3" xfId="30499" xr:uid="{00000000-0005-0000-0000-000046730000}"/>
    <cellStyle name="Normal 3 3 4 2 2 2 3 2" xfId="30500" xr:uid="{00000000-0005-0000-0000-000047730000}"/>
    <cellStyle name="Normal 3 3 4 2 2 2 3 2 2" xfId="30501" xr:uid="{00000000-0005-0000-0000-000048730000}"/>
    <cellStyle name="Normal 3 3 4 2 2 2 3 2 2 2" xfId="30502" xr:uid="{00000000-0005-0000-0000-000049730000}"/>
    <cellStyle name="Normal 3 3 4 2 2 2 3 2 3" xfId="30503" xr:uid="{00000000-0005-0000-0000-00004A730000}"/>
    <cellStyle name="Normal 3 3 4 2 2 2 3 3" xfId="30504" xr:uid="{00000000-0005-0000-0000-00004B730000}"/>
    <cellStyle name="Normal 3 3 4 2 2 2 3 3 2" xfId="30505" xr:uid="{00000000-0005-0000-0000-00004C730000}"/>
    <cellStyle name="Normal 3 3 4 2 2 2 3 4" xfId="30506" xr:uid="{00000000-0005-0000-0000-00004D730000}"/>
    <cellStyle name="Normal 3 3 4 2 2 2 4" xfId="30507" xr:uid="{00000000-0005-0000-0000-00004E730000}"/>
    <cellStyle name="Normal 3 3 4 2 2 2 4 2" xfId="30508" xr:uid="{00000000-0005-0000-0000-00004F730000}"/>
    <cellStyle name="Normal 3 3 4 2 2 2 4 2 2" xfId="30509" xr:uid="{00000000-0005-0000-0000-000050730000}"/>
    <cellStyle name="Normal 3 3 4 2 2 2 4 2 2 2" xfId="30510" xr:uid="{00000000-0005-0000-0000-000051730000}"/>
    <cellStyle name="Normal 3 3 4 2 2 2 4 2 3" xfId="30511" xr:uid="{00000000-0005-0000-0000-000052730000}"/>
    <cellStyle name="Normal 3 3 4 2 2 2 4 3" xfId="30512" xr:uid="{00000000-0005-0000-0000-000053730000}"/>
    <cellStyle name="Normal 3 3 4 2 2 2 4 3 2" xfId="30513" xr:uid="{00000000-0005-0000-0000-000054730000}"/>
    <cellStyle name="Normal 3 3 4 2 2 2 4 4" xfId="30514" xr:uid="{00000000-0005-0000-0000-000055730000}"/>
    <cellStyle name="Normal 3 3 4 2 2 2 5" xfId="30515" xr:uid="{00000000-0005-0000-0000-000056730000}"/>
    <cellStyle name="Normal 3 3 4 2 2 2 5 2" xfId="30516" xr:uid="{00000000-0005-0000-0000-000057730000}"/>
    <cellStyle name="Normal 3 3 4 2 2 2 5 2 2" xfId="30517" xr:uid="{00000000-0005-0000-0000-000058730000}"/>
    <cellStyle name="Normal 3 3 4 2 2 2 5 3" xfId="30518" xr:uid="{00000000-0005-0000-0000-000059730000}"/>
    <cellStyle name="Normal 3 3 4 2 2 2 6" xfId="30519" xr:uid="{00000000-0005-0000-0000-00005A730000}"/>
    <cellStyle name="Normal 3 3 4 2 2 2 6 2" xfId="30520" xr:uid="{00000000-0005-0000-0000-00005B730000}"/>
    <cellStyle name="Normal 3 3 4 2 2 2 7" xfId="30521" xr:uid="{00000000-0005-0000-0000-00005C730000}"/>
    <cellStyle name="Normal 3 3 4 2 2 2 7 2" xfId="30522" xr:uid="{00000000-0005-0000-0000-00005D730000}"/>
    <cellStyle name="Normal 3 3 4 2 2 2 8" xfId="30523" xr:uid="{00000000-0005-0000-0000-00005E730000}"/>
    <cellStyle name="Normal 3 3 4 2 2 3" xfId="30524" xr:uid="{00000000-0005-0000-0000-00005F730000}"/>
    <cellStyle name="Normal 3 3 4 2 2 3 2" xfId="30525" xr:uid="{00000000-0005-0000-0000-000060730000}"/>
    <cellStyle name="Normal 3 3 4 2 2 3 2 2" xfId="30526" xr:uid="{00000000-0005-0000-0000-000061730000}"/>
    <cellStyle name="Normal 3 3 4 2 2 3 2 2 2" xfId="30527" xr:uid="{00000000-0005-0000-0000-000062730000}"/>
    <cellStyle name="Normal 3 3 4 2 2 3 2 2 2 2" xfId="30528" xr:uid="{00000000-0005-0000-0000-000063730000}"/>
    <cellStyle name="Normal 3 3 4 2 2 3 2 2 3" xfId="30529" xr:uid="{00000000-0005-0000-0000-000064730000}"/>
    <cellStyle name="Normal 3 3 4 2 2 3 2 3" xfId="30530" xr:uid="{00000000-0005-0000-0000-000065730000}"/>
    <cellStyle name="Normal 3 3 4 2 2 3 2 3 2" xfId="30531" xr:uid="{00000000-0005-0000-0000-000066730000}"/>
    <cellStyle name="Normal 3 3 4 2 2 3 2 4" xfId="30532" xr:uid="{00000000-0005-0000-0000-000067730000}"/>
    <cellStyle name="Normal 3 3 4 2 2 3 3" xfId="30533" xr:uid="{00000000-0005-0000-0000-000068730000}"/>
    <cellStyle name="Normal 3 3 4 2 2 3 3 2" xfId="30534" xr:uid="{00000000-0005-0000-0000-000069730000}"/>
    <cellStyle name="Normal 3 3 4 2 2 3 3 2 2" xfId="30535" xr:uid="{00000000-0005-0000-0000-00006A730000}"/>
    <cellStyle name="Normal 3 3 4 2 2 3 3 3" xfId="30536" xr:uid="{00000000-0005-0000-0000-00006B730000}"/>
    <cellStyle name="Normal 3 3 4 2 2 3 4" xfId="30537" xr:uid="{00000000-0005-0000-0000-00006C730000}"/>
    <cellStyle name="Normal 3 3 4 2 2 3 4 2" xfId="30538" xr:uid="{00000000-0005-0000-0000-00006D730000}"/>
    <cellStyle name="Normal 3 3 4 2 2 3 5" xfId="30539" xr:uid="{00000000-0005-0000-0000-00006E730000}"/>
    <cellStyle name="Normal 3 3 4 2 2 4" xfId="30540" xr:uid="{00000000-0005-0000-0000-00006F730000}"/>
    <cellStyle name="Normal 3 3 4 2 2 4 2" xfId="30541" xr:uid="{00000000-0005-0000-0000-000070730000}"/>
    <cellStyle name="Normal 3 3 4 2 2 4 2 2" xfId="30542" xr:uid="{00000000-0005-0000-0000-000071730000}"/>
    <cellStyle name="Normal 3 3 4 2 2 4 2 2 2" xfId="30543" xr:uid="{00000000-0005-0000-0000-000072730000}"/>
    <cellStyle name="Normal 3 3 4 2 2 4 2 3" xfId="30544" xr:uid="{00000000-0005-0000-0000-000073730000}"/>
    <cellStyle name="Normal 3 3 4 2 2 4 3" xfId="30545" xr:uid="{00000000-0005-0000-0000-000074730000}"/>
    <cellStyle name="Normal 3 3 4 2 2 4 3 2" xfId="30546" xr:uid="{00000000-0005-0000-0000-000075730000}"/>
    <cellStyle name="Normal 3 3 4 2 2 4 4" xfId="30547" xr:uid="{00000000-0005-0000-0000-000076730000}"/>
    <cellStyle name="Normal 3 3 4 2 2 5" xfId="30548" xr:uid="{00000000-0005-0000-0000-000077730000}"/>
    <cellStyle name="Normal 3 3 4 2 2 5 2" xfId="30549" xr:uid="{00000000-0005-0000-0000-000078730000}"/>
    <cellStyle name="Normal 3 3 4 2 2 5 2 2" xfId="30550" xr:uid="{00000000-0005-0000-0000-000079730000}"/>
    <cellStyle name="Normal 3 3 4 2 2 5 2 2 2" xfId="30551" xr:uid="{00000000-0005-0000-0000-00007A730000}"/>
    <cellStyle name="Normal 3 3 4 2 2 5 2 3" xfId="30552" xr:uid="{00000000-0005-0000-0000-00007B730000}"/>
    <cellStyle name="Normal 3 3 4 2 2 5 3" xfId="30553" xr:uid="{00000000-0005-0000-0000-00007C730000}"/>
    <cellStyle name="Normal 3 3 4 2 2 5 3 2" xfId="30554" xr:uid="{00000000-0005-0000-0000-00007D730000}"/>
    <cellStyle name="Normal 3 3 4 2 2 5 4" xfId="30555" xr:uid="{00000000-0005-0000-0000-00007E730000}"/>
    <cellStyle name="Normal 3 3 4 2 2 6" xfId="30556" xr:uid="{00000000-0005-0000-0000-00007F730000}"/>
    <cellStyle name="Normal 3 3 4 2 2 6 2" xfId="30557" xr:uid="{00000000-0005-0000-0000-000080730000}"/>
    <cellStyle name="Normal 3 3 4 2 2 6 2 2" xfId="30558" xr:uid="{00000000-0005-0000-0000-000081730000}"/>
    <cellStyle name="Normal 3 3 4 2 2 6 3" xfId="30559" xr:uid="{00000000-0005-0000-0000-000082730000}"/>
    <cellStyle name="Normal 3 3 4 2 2 7" xfId="30560" xr:uid="{00000000-0005-0000-0000-000083730000}"/>
    <cellStyle name="Normal 3 3 4 2 2 7 2" xfId="30561" xr:uid="{00000000-0005-0000-0000-000084730000}"/>
    <cellStyle name="Normal 3 3 4 2 2 8" xfId="30562" xr:uid="{00000000-0005-0000-0000-000085730000}"/>
    <cellStyle name="Normal 3 3 4 2 2 8 2" xfId="30563" xr:uid="{00000000-0005-0000-0000-000086730000}"/>
    <cellStyle name="Normal 3 3 4 2 2 9" xfId="30564" xr:uid="{00000000-0005-0000-0000-000087730000}"/>
    <cellStyle name="Normal 3 3 4 2 3" xfId="30565" xr:uid="{00000000-0005-0000-0000-000088730000}"/>
    <cellStyle name="Normal 3 3 4 2 3 2" xfId="30566" xr:uid="{00000000-0005-0000-0000-000089730000}"/>
    <cellStyle name="Normal 3 3 4 2 3 2 2" xfId="30567" xr:uid="{00000000-0005-0000-0000-00008A730000}"/>
    <cellStyle name="Normal 3 3 4 2 3 2 2 2" xfId="30568" xr:uid="{00000000-0005-0000-0000-00008B730000}"/>
    <cellStyle name="Normal 3 3 4 2 3 2 2 2 2" xfId="30569" xr:uid="{00000000-0005-0000-0000-00008C730000}"/>
    <cellStyle name="Normal 3 3 4 2 3 2 2 2 2 2" xfId="30570" xr:uid="{00000000-0005-0000-0000-00008D730000}"/>
    <cellStyle name="Normal 3 3 4 2 3 2 2 2 3" xfId="30571" xr:uid="{00000000-0005-0000-0000-00008E730000}"/>
    <cellStyle name="Normal 3 3 4 2 3 2 2 3" xfId="30572" xr:uid="{00000000-0005-0000-0000-00008F730000}"/>
    <cellStyle name="Normal 3 3 4 2 3 2 2 3 2" xfId="30573" xr:uid="{00000000-0005-0000-0000-000090730000}"/>
    <cellStyle name="Normal 3 3 4 2 3 2 2 4" xfId="30574" xr:uid="{00000000-0005-0000-0000-000091730000}"/>
    <cellStyle name="Normal 3 3 4 2 3 2 3" xfId="30575" xr:uid="{00000000-0005-0000-0000-000092730000}"/>
    <cellStyle name="Normal 3 3 4 2 3 2 3 2" xfId="30576" xr:uid="{00000000-0005-0000-0000-000093730000}"/>
    <cellStyle name="Normal 3 3 4 2 3 2 3 2 2" xfId="30577" xr:uid="{00000000-0005-0000-0000-000094730000}"/>
    <cellStyle name="Normal 3 3 4 2 3 2 3 3" xfId="30578" xr:uid="{00000000-0005-0000-0000-000095730000}"/>
    <cellStyle name="Normal 3 3 4 2 3 2 4" xfId="30579" xr:uid="{00000000-0005-0000-0000-000096730000}"/>
    <cellStyle name="Normal 3 3 4 2 3 2 4 2" xfId="30580" xr:uid="{00000000-0005-0000-0000-000097730000}"/>
    <cellStyle name="Normal 3 3 4 2 3 2 5" xfId="30581" xr:uid="{00000000-0005-0000-0000-000098730000}"/>
    <cellStyle name="Normal 3 3 4 2 3 3" xfId="30582" xr:uid="{00000000-0005-0000-0000-000099730000}"/>
    <cellStyle name="Normal 3 3 4 2 3 3 2" xfId="30583" xr:uid="{00000000-0005-0000-0000-00009A730000}"/>
    <cellStyle name="Normal 3 3 4 2 3 3 2 2" xfId="30584" xr:uid="{00000000-0005-0000-0000-00009B730000}"/>
    <cellStyle name="Normal 3 3 4 2 3 3 2 2 2" xfId="30585" xr:uid="{00000000-0005-0000-0000-00009C730000}"/>
    <cellStyle name="Normal 3 3 4 2 3 3 2 3" xfId="30586" xr:uid="{00000000-0005-0000-0000-00009D730000}"/>
    <cellStyle name="Normal 3 3 4 2 3 3 3" xfId="30587" xr:uid="{00000000-0005-0000-0000-00009E730000}"/>
    <cellStyle name="Normal 3 3 4 2 3 3 3 2" xfId="30588" xr:uid="{00000000-0005-0000-0000-00009F730000}"/>
    <cellStyle name="Normal 3 3 4 2 3 3 4" xfId="30589" xr:uid="{00000000-0005-0000-0000-0000A0730000}"/>
    <cellStyle name="Normal 3 3 4 2 3 4" xfId="30590" xr:uid="{00000000-0005-0000-0000-0000A1730000}"/>
    <cellStyle name="Normal 3 3 4 2 3 4 2" xfId="30591" xr:uid="{00000000-0005-0000-0000-0000A2730000}"/>
    <cellStyle name="Normal 3 3 4 2 3 4 2 2" xfId="30592" xr:uid="{00000000-0005-0000-0000-0000A3730000}"/>
    <cellStyle name="Normal 3 3 4 2 3 4 2 2 2" xfId="30593" xr:uid="{00000000-0005-0000-0000-0000A4730000}"/>
    <cellStyle name="Normal 3 3 4 2 3 4 2 3" xfId="30594" xr:uid="{00000000-0005-0000-0000-0000A5730000}"/>
    <cellStyle name="Normal 3 3 4 2 3 4 3" xfId="30595" xr:uid="{00000000-0005-0000-0000-0000A6730000}"/>
    <cellStyle name="Normal 3 3 4 2 3 4 3 2" xfId="30596" xr:uid="{00000000-0005-0000-0000-0000A7730000}"/>
    <cellStyle name="Normal 3 3 4 2 3 4 4" xfId="30597" xr:uid="{00000000-0005-0000-0000-0000A8730000}"/>
    <cellStyle name="Normal 3 3 4 2 3 5" xfId="30598" xr:uid="{00000000-0005-0000-0000-0000A9730000}"/>
    <cellStyle name="Normal 3 3 4 2 3 5 2" xfId="30599" xr:uid="{00000000-0005-0000-0000-0000AA730000}"/>
    <cellStyle name="Normal 3 3 4 2 3 5 2 2" xfId="30600" xr:uid="{00000000-0005-0000-0000-0000AB730000}"/>
    <cellStyle name="Normal 3 3 4 2 3 5 3" xfId="30601" xr:uid="{00000000-0005-0000-0000-0000AC730000}"/>
    <cellStyle name="Normal 3 3 4 2 3 6" xfId="30602" xr:uid="{00000000-0005-0000-0000-0000AD730000}"/>
    <cellStyle name="Normal 3 3 4 2 3 6 2" xfId="30603" xr:uid="{00000000-0005-0000-0000-0000AE730000}"/>
    <cellStyle name="Normal 3 3 4 2 3 7" xfId="30604" xr:uid="{00000000-0005-0000-0000-0000AF730000}"/>
    <cellStyle name="Normal 3 3 4 2 3 7 2" xfId="30605" xr:uid="{00000000-0005-0000-0000-0000B0730000}"/>
    <cellStyle name="Normal 3 3 4 2 3 8" xfId="30606" xr:uid="{00000000-0005-0000-0000-0000B1730000}"/>
    <cellStyle name="Normal 3 3 4 2 4" xfId="30607" xr:uid="{00000000-0005-0000-0000-0000B2730000}"/>
    <cellStyle name="Normal 3 3 4 2 4 2" xfId="30608" xr:uid="{00000000-0005-0000-0000-0000B3730000}"/>
    <cellStyle name="Normal 3 3 4 2 4 2 2" xfId="30609" xr:uid="{00000000-0005-0000-0000-0000B4730000}"/>
    <cellStyle name="Normal 3 3 4 2 4 2 2 2" xfId="30610" xr:uid="{00000000-0005-0000-0000-0000B5730000}"/>
    <cellStyle name="Normal 3 3 4 2 4 2 2 2 2" xfId="30611" xr:uid="{00000000-0005-0000-0000-0000B6730000}"/>
    <cellStyle name="Normal 3 3 4 2 4 2 2 3" xfId="30612" xr:uid="{00000000-0005-0000-0000-0000B7730000}"/>
    <cellStyle name="Normal 3 3 4 2 4 2 3" xfId="30613" xr:uid="{00000000-0005-0000-0000-0000B8730000}"/>
    <cellStyle name="Normal 3 3 4 2 4 2 3 2" xfId="30614" xr:uid="{00000000-0005-0000-0000-0000B9730000}"/>
    <cellStyle name="Normal 3 3 4 2 4 2 4" xfId="30615" xr:uid="{00000000-0005-0000-0000-0000BA730000}"/>
    <cellStyle name="Normal 3 3 4 2 4 3" xfId="30616" xr:uid="{00000000-0005-0000-0000-0000BB730000}"/>
    <cellStyle name="Normal 3 3 4 2 4 3 2" xfId="30617" xr:uid="{00000000-0005-0000-0000-0000BC730000}"/>
    <cellStyle name="Normal 3 3 4 2 4 3 2 2" xfId="30618" xr:uid="{00000000-0005-0000-0000-0000BD730000}"/>
    <cellStyle name="Normal 3 3 4 2 4 3 3" xfId="30619" xr:uid="{00000000-0005-0000-0000-0000BE730000}"/>
    <cellStyle name="Normal 3 3 4 2 4 4" xfId="30620" xr:uid="{00000000-0005-0000-0000-0000BF730000}"/>
    <cellStyle name="Normal 3 3 4 2 4 4 2" xfId="30621" xr:uid="{00000000-0005-0000-0000-0000C0730000}"/>
    <cellStyle name="Normal 3 3 4 2 4 5" xfId="30622" xr:uid="{00000000-0005-0000-0000-0000C1730000}"/>
    <cellStyle name="Normal 3 3 4 2 5" xfId="30623" xr:uid="{00000000-0005-0000-0000-0000C2730000}"/>
    <cellStyle name="Normal 3 3 4 2 5 2" xfId="30624" xr:uid="{00000000-0005-0000-0000-0000C3730000}"/>
    <cellStyle name="Normal 3 3 4 2 5 2 2" xfId="30625" xr:uid="{00000000-0005-0000-0000-0000C4730000}"/>
    <cellStyle name="Normal 3 3 4 2 5 2 2 2" xfId="30626" xr:uid="{00000000-0005-0000-0000-0000C5730000}"/>
    <cellStyle name="Normal 3 3 4 2 5 2 3" xfId="30627" xr:uid="{00000000-0005-0000-0000-0000C6730000}"/>
    <cellStyle name="Normal 3 3 4 2 5 3" xfId="30628" xr:uid="{00000000-0005-0000-0000-0000C7730000}"/>
    <cellStyle name="Normal 3 3 4 2 5 3 2" xfId="30629" xr:uid="{00000000-0005-0000-0000-0000C8730000}"/>
    <cellStyle name="Normal 3 3 4 2 5 4" xfId="30630" xr:uid="{00000000-0005-0000-0000-0000C9730000}"/>
    <cellStyle name="Normal 3 3 4 2 6" xfId="30631" xr:uid="{00000000-0005-0000-0000-0000CA730000}"/>
    <cellStyle name="Normal 3 3 4 2 6 2" xfId="30632" xr:uid="{00000000-0005-0000-0000-0000CB730000}"/>
    <cellStyle name="Normal 3 3 4 2 6 2 2" xfId="30633" xr:uid="{00000000-0005-0000-0000-0000CC730000}"/>
    <cellStyle name="Normal 3 3 4 2 6 2 2 2" xfId="30634" xr:uid="{00000000-0005-0000-0000-0000CD730000}"/>
    <cellStyle name="Normal 3 3 4 2 6 2 3" xfId="30635" xr:uid="{00000000-0005-0000-0000-0000CE730000}"/>
    <cellStyle name="Normal 3 3 4 2 6 3" xfId="30636" xr:uid="{00000000-0005-0000-0000-0000CF730000}"/>
    <cellStyle name="Normal 3 3 4 2 6 3 2" xfId="30637" xr:uid="{00000000-0005-0000-0000-0000D0730000}"/>
    <cellStyle name="Normal 3 3 4 2 6 4" xfId="30638" xr:uid="{00000000-0005-0000-0000-0000D1730000}"/>
    <cellStyle name="Normal 3 3 4 2 7" xfId="30639" xr:uid="{00000000-0005-0000-0000-0000D2730000}"/>
    <cellStyle name="Normal 3 3 4 2 7 2" xfId="30640" xr:uid="{00000000-0005-0000-0000-0000D3730000}"/>
    <cellStyle name="Normal 3 3 4 2 7 2 2" xfId="30641" xr:uid="{00000000-0005-0000-0000-0000D4730000}"/>
    <cellStyle name="Normal 3 3 4 2 7 3" xfId="30642" xr:uid="{00000000-0005-0000-0000-0000D5730000}"/>
    <cellStyle name="Normal 3 3 4 2 8" xfId="30643" xr:uid="{00000000-0005-0000-0000-0000D6730000}"/>
    <cellStyle name="Normal 3 3 4 2 8 2" xfId="30644" xr:uid="{00000000-0005-0000-0000-0000D7730000}"/>
    <cellStyle name="Normal 3 3 4 2 9" xfId="30645" xr:uid="{00000000-0005-0000-0000-0000D8730000}"/>
    <cellStyle name="Normal 3 3 4 2 9 2" xfId="30646" xr:uid="{00000000-0005-0000-0000-0000D9730000}"/>
    <cellStyle name="Normal 3 3 4 3" xfId="30647" xr:uid="{00000000-0005-0000-0000-0000DA730000}"/>
    <cellStyle name="Normal 3 3 4 3 10" xfId="30648" xr:uid="{00000000-0005-0000-0000-0000DB730000}"/>
    <cellStyle name="Normal 3 3 4 3 11" xfId="30649" xr:uid="{00000000-0005-0000-0000-0000DC730000}"/>
    <cellStyle name="Normal 3 3 4 3 2" xfId="30650" xr:uid="{00000000-0005-0000-0000-0000DD730000}"/>
    <cellStyle name="Normal 3 3 4 3 2 10" xfId="30651" xr:uid="{00000000-0005-0000-0000-0000DE730000}"/>
    <cellStyle name="Normal 3 3 4 3 2 2" xfId="30652" xr:uid="{00000000-0005-0000-0000-0000DF730000}"/>
    <cellStyle name="Normal 3 3 4 3 2 2 2" xfId="30653" xr:uid="{00000000-0005-0000-0000-0000E0730000}"/>
    <cellStyle name="Normal 3 3 4 3 2 2 2 2" xfId="30654" xr:uid="{00000000-0005-0000-0000-0000E1730000}"/>
    <cellStyle name="Normal 3 3 4 3 2 2 2 2 2" xfId="30655" xr:uid="{00000000-0005-0000-0000-0000E2730000}"/>
    <cellStyle name="Normal 3 3 4 3 2 2 2 2 2 2" xfId="30656" xr:uid="{00000000-0005-0000-0000-0000E3730000}"/>
    <cellStyle name="Normal 3 3 4 3 2 2 2 2 2 2 2" xfId="30657" xr:uid="{00000000-0005-0000-0000-0000E4730000}"/>
    <cellStyle name="Normal 3 3 4 3 2 2 2 2 2 3" xfId="30658" xr:uid="{00000000-0005-0000-0000-0000E5730000}"/>
    <cellStyle name="Normal 3 3 4 3 2 2 2 2 3" xfId="30659" xr:uid="{00000000-0005-0000-0000-0000E6730000}"/>
    <cellStyle name="Normal 3 3 4 3 2 2 2 2 3 2" xfId="30660" xr:uid="{00000000-0005-0000-0000-0000E7730000}"/>
    <cellStyle name="Normal 3 3 4 3 2 2 2 2 4" xfId="30661" xr:uid="{00000000-0005-0000-0000-0000E8730000}"/>
    <cellStyle name="Normal 3 3 4 3 2 2 2 3" xfId="30662" xr:uid="{00000000-0005-0000-0000-0000E9730000}"/>
    <cellStyle name="Normal 3 3 4 3 2 2 2 3 2" xfId="30663" xr:uid="{00000000-0005-0000-0000-0000EA730000}"/>
    <cellStyle name="Normal 3 3 4 3 2 2 2 3 2 2" xfId="30664" xr:uid="{00000000-0005-0000-0000-0000EB730000}"/>
    <cellStyle name="Normal 3 3 4 3 2 2 2 3 3" xfId="30665" xr:uid="{00000000-0005-0000-0000-0000EC730000}"/>
    <cellStyle name="Normal 3 3 4 3 2 2 2 4" xfId="30666" xr:uid="{00000000-0005-0000-0000-0000ED730000}"/>
    <cellStyle name="Normal 3 3 4 3 2 2 2 4 2" xfId="30667" xr:uid="{00000000-0005-0000-0000-0000EE730000}"/>
    <cellStyle name="Normal 3 3 4 3 2 2 2 5" xfId="30668" xr:uid="{00000000-0005-0000-0000-0000EF730000}"/>
    <cellStyle name="Normal 3 3 4 3 2 2 3" xfId="30669" xr:uid="{00000000-0005-0000-0000-0000F0730000}"/>
    <cellStyle name="Normal 3 3 4 3 2 2 3 2" xfId="30670" xr:uid="{00000000-0005-0000-0000-0000F1730000}"/>
    <cellStyle name="Normal 3 3 4 3 2 2 3 2 2" xfId="30671" xr:uid="{00000000-0005-0000-0000-0000F2730000}"/>
    <cellStyle name="Normal 3 3 4 3 2 2 3 2 2 2" xfId="30672" xr:uid="{00000000-0005-0000-0000-0000F3730000}"/>
    <cellStyle name="Normal 3 3 4 3 2 2 3 2 3" xfId="30673" xr:uid="{00000000-0005-0000-0000-0000F4730000}"/>
    <cellStyle name="Normal 3 3 4 3 2 2 3 3" xfId="30674" xr:uid="{00000000-0005-0000-0000-0000F5730000}"/>
    <cellStyle name="Normal 3 3 4 3 2 2 3 3 2" xfId="30675" xr:uid="{00000000-0005-0000-0000-0000F6730000}"/>
    <cellStyle name="Normal 3 3 4 3 2 2 3 4" xfId="30676" xr:uid="{00000000-0005-0000-0000-0000F7730000}"/>
    <cellStyle name="Normal 3 3 4 3 2 2 4" xfId="30677" xr:uid="{00000000-0005-0000-0000-0000F8730000}"/>
    <cellStyle name="Normal 3 3 4 3 2 2 4 2" xfId="30678" xr:uid="{00000000-0005-0000-0000-0000F9730000}"/>
    <cellStyle name="Normal 3 3 4 3 2 2 4 2 2" xfId="30679" xr:uid="{00000000-0005-0000-0000-0000FA730000}"/>
    <cellStyle name="Normal 3 3 4 3 2 2 4 2 2 2" xfId="30680" xr:uid="{00000000-0005-0000-0000-0000FB730000}"/>
    <cellStyle name="Normal 3 3 4 3 2 2 4 2 3" xfId="30681" xr:uid="{00000000-0005-0000-0000-0000FC730000}"/>
    <cellStyle name="Normal 3 3 4 3 2 2 4 3" xfId="30682" xr:uid="{00000000-0005-0000-0000-0000FD730000}"/>
    <cellStyle name="Normal 3 3 4 3 2 2 4 3 2" xfId="30683" xr:uid="{00000000-0005-0000-0000-0000FE730000}"/>
    <cellStyle name="Normal 3 3 4 3 2 2 4 4" xfId="30684" xr:uid="{00000000-0005-0000-0000-0000FF730000}"/>
    <cellStyle name="Normal 3 3 4 3 2 2 5" xfId="30685" xr:uid="{00000000-0005-0000-0000-000000740000}"/>
    <cellStyle name="Normal 3 3 4 3 2 2 5 2" xfId="30686" xr:uid="{00000000-0005-0000-0000-000001740000}"/>
    <cellStyle name="Normal 3 3 4 3 2 2 5 2 2" xfId="30687" xr:uid="{00000000-0005-0000-0000-000002740000}"/>
    <cellStyle name="Normal 3 3 4 3 2 2 5 3" xfId="30688" xr:uid="{00000000-0005-0000-0000-000003740000}"/>
    <cellStyle name="Normal 3 3 4 3 2 2 6" xfId="30689" xr:uid="{00000000-0005-0000-0000-000004740000}"/>
    <cellStyle name="Normal 3 3 4 3 2 2 6 2" xfId="30690" xr:uid="{00000000-0005-0000-0000-000005740000}"/>
    <cellStyle name="Normal 3 3 4 3 2 2 7" xfId="30691" xr:uid="{00000000-0005-0000-0000-000006740000}"/>
    <cellStyle name="Normal 3 3 4 3 2 2 7 2" xfId="30692" xr:uid="{00000000-0005-0000-0000-000007740000}"/>
    <cellStyle name="Normal 3 3 4 3 2 2 8" xfId="30693" xr:uid="{00000000-0005-0000-0000-000008740000}"/>
    <cellStyle name="Normal 3 3 4 3 2 3" xfId="30694" xr:uid="{00000000-0005-0000-0000-000009740000}"/>
    <cellStyle name="Normal 3 3 4 3 2 3 2" xfId="30695" xr:uid="{00000000-0005-0000-0000-00000A740000}"/>
    <cellStyle name="Normal 3 3 4 3 2 3 2 2" xfId="30696" xr:uid="{00000000-0005-0000-0000-00000B740000}"/>
    <cellStyle name="Normal 3 3 4 3 2 3 2 2 2" xfId="30697" xr:uid="{00000000-0005-0000-0000-00000C740000}"/>
    <cellStyle name="Normal 3 3 4 3 2 3 2 2 2 2" xfId="30698" xr:uid="{00000000-0005-0000-0000-00000D740000}"/>
    <cellStyle name="Normal 3 3 4 3 2 3 2 2 3" xfId="30699" xr:uid="{00000000-0005-0000-0000-00000E740000}"/>
    <cellStyle name="Normal 3 3 4 3 2 3 2 3" xfId="30700" xr:uid="{00000000-0005-0000-0000-00000F740000}"/>
    <cellStyle name="Normal 3 3 4 3 2 3 2 3 2" xfId="30701" xr:uid="{00000000-0005-0000-0000-000010740000}"/>
    <cellStyle name="Normal 3 3 4 3 2 3 2 4" xfId="30702" xr:uid="{00000000-0005-0000-0000-000011740000}"/>
    <cellStyle name="Normal 3 3 4 3 2 3 3" xfId="30703" xr:uid="{00000000-0005-0000-0000-000012740000}"/>
    <cellStyle name="Normal 3 3 4 3 2 3 3 2" xfId="30704" xr:uid="{00000000-0005-0000-0000-000013740000}"/>
    <cellStyle name="Normal 3 3 4 3 2 3 3 2 2" xfId="30705" xr:uid="{00000000-0005-0000-0000-000014740000}"/>
    <cellStyle name="Normal 3 3 4 3 2 3 3 3" xfId="30706" xr:uid="{00000000-0005-0000-0000-000015740000}"/>
    <cellStyle name="Normal 3 3 4 3 2 3 4" xfId="30707" xr:uid="{00000000-0005-0000-0000-000016740000}"/>
    <cellStyle name="Normal 3 3 4 3 2 3 4 2" xfId="30708" xr:uid="{00000000-0005-0000-0000-000017740000}"/>
    <cellStyle name="Normal 3 3 4 3 2 3 5" xfId="30709" xr:uid="{00000000-0005-0000-0000-000018740000}"/>
    <cellStyle name="Normal 3 3 4 3 2 4" xfId="30710" xr:uid="{00000000-0005-0000-0000-000019740000}"/>
    <cellStyle name="Normal 3 3 4 3 2 4 2" xfId="30711" xr:uid="{00000000-0005-0000-0000-00001A740000}"/>
    <cellStyle name="Normal 3 3 4 3 2 4 2 2" xfId="30712" xr:uid="{00000000-0005-0000-0000-00001B740000}"/>
    <cellStyle name="Normal 3 3 4 3 2 4 2 2 2" xfId="30713" xr:uid="{00000000-0005-0000-0000-00001C740000}"/>
    <cellStyle name="Normal 3 3 4 3 2 4 2 3" xfId="30714" xr:uid="{00000000-0005-0000-0000-00001D740000}"/>
    <cellStyle name="Normal 3 3 4 3 2 4 3" xfId="30715" xr:uid="{00000000-0005-0000-0000-00001E740000}"/>
    <cellStyle name="Normal 3 3 4 3 2 4 3 2" xfId="30716" xr:uid="{00000000-0005-0000-0000-00001F740000}"/>
    <cellStyle name="Normal 3 3 4 3 2 4 4" xfId="30717" xr:uid="{00000000-0005-0000-0000-000020740000}"/>
    <cellStyle name="Normal 3 3 4 3 2 5" xfId="30718" xr:uid="{00000000-0005-0000-0000-000021740000}"/>
    <cellStyle name="Normal 3 3 4 3 2 5 2" xfId="30719" xr:uid="{00000000-0005-0000-0000-000022740000}"/>
    <cellStyle name="Normal 3 3 4 3 2 5 2 2" xfId="30720" xr:uid="{00000000-0005-0000-0000-000023740000}"/>
    <cellStyle name="Normal 3 3 4 3 2 5 2 2 2" xfId="30721" xr:uid="{00000000-0005-0000-0000-000024740000}"/>
    <cellStyle name="Normal 3 3 4 3 2 5 2 3" xfId="30722" xr:uid="{00000000-0005-0000-0000-000025740000}"/>
    <cellStyle name="Normal 3 3 4 3 2 5 3" xfId="30723" xr:uid="{00000000-0005-0000-0000-000026740000}"/>
    <cellStyle name="Normal 3 3 4 3 2 5 3 2" xfId="30724" xr:uid="{00000000-0005-0000-0000-000027740000}"/>
    <cellStyle name="Normal 3 3 4 3 2 5 4" xfId="30725" xr:uid="{00000000-0005-0000-0000-000028740000}"/>
    <cellStyle name="Normal 3 3 4 3 2 6" xfId="30726" xr:uid="{00000000-0005-0000-0000-000029740000}"/>
    <cellStyle name="Normal 3 3 4 3 2 6 2" xfId="30727" xr:uid="{00000000-0005-0000-0000-00002A740000}"/>
    <cellStyle name="Normal 3 3 4 3 2 6 2 2" xfId="30728" xr:uid="{00000000-0005-0000-0000-00002B740000}"/>
    <cellStyle name="Normal 3 3 4 3 2 6 3" xfId="30729" xr:uid="{00000000-0005-0000-0000-00002C740000}"/>
    <cellStyle name="Normal 3 3 4 3 2 7" xfId="30730" xr:uid="{00000000-0005-0000-0000-00002D740000}"/>
    <cellStyle name="Normal 3 3 4 3 2 7 2" xfId="30731" xr:uid="{00000000-0005-0000-0000-00002E740000}"/>
    <cellStyle name="Normal 3 3 4 3 2 8" xfId="30732" xr:uid="{00000000-0005-0000-0000-00002F740000}"/>
    <cellStyle name="Normal 3 3 4 3 2 8 2" xfId="30733" xr:uid="{00000000-0005-0000-0000-000030740000}"/>
    <cellStyle name="Normal 3 3 4 3 2 9" xfId="30734" xr:uid="{00000000-0005-0000-0000-000031740000}"/>
    <cellStyle name="Normal 3 3 4 3 3" xfId="30735" xr:uid="{00000000-0005-0000-0000-000032740000}"/>
    <cellStyle name="Normal 3 3 4 3 3 2" xfId="30736" xr:uid="{00000000-0005-0000-0000-000033740000}"/>
    <cellStyle name="Normal 3 3 4 3 3 2 2" xfId="30737" xr:uid="{00000000-0005-0000-0000-000034740000}"/>
    <cellStyle name="Normal 3 3 4 3 3 2 2 2" xfId="30738" xr:uid="{00000000-0005-0000-0000-000035740000}"/>
    <cellStyle name="Normal 3 3 4 3 3 2 2 2 2" xfId="30739" xr:uid="{00000000-0005-0000-0000-000036740000}"/>
    <cellStyle name="Normal 3 3 4 3 3 2 2 2 2 2" xfId="30740" xr:uid="{00000000-0005-0000-0000-000037740000}"/>
    <cellStyle name="Normal 3 3 4 3 3 2 2 2 3" xfId="30741" xr:uid="{00000000-0005-0000-0000-000038740000}"/>
    <cellStyle name="Normal 3 3 4 3 3 2 2 3" xfId="30742" xr:uid="{00000000-0005-0000-0000-000039740000}"/>
    <cellStyle name="Normal 3 3 4 3 3 2 2 3 2" xfId="30743" xr:uid="{00000000-0005-0000-0000-00003A740000}"/>
    <cellStyle name="Normal 3 3 4 3 3 2 2 4" xfId="30744" xr:uid="{00000000-0005-0000-0000-00003B740000}"/>
    <cellStyle name="Normal 3 3 4 3 3 2 3" xfId="30745" xr:uid="{00000000-0005-0000-0000-00003C740000}"/>
    <cellStyle name="Normal 3 3 4 3 3 2 3 2" xfId="30746" xr:uid="{00000000-0005-0000-0000-00003D740000}"/>
    <cellStyle name="Normal 3 3 4 3 3 2 3 2 2" xfId="30747" xr:uid="{00000000-0005-0000-0000-00003E740000}"/>
    <cellStyle name="Normal 3 3 4 3 3 2 3 3" xfId="30748" xr:uid="{00000000-0005-0000-0000-00003F740000}"/>
    <cellStyle name="Normal 3 3 4 3 3 2 4" xfId="30749" xr:uid="{00000000-0005-0000-0000-000040740000}"/>
    <cellStyle name="Normal 3 3 4 3 3 2 4 2" xfId="30750" xr:uid="{00000000-0005-0000-0000-000041740000}"/>
    <cellStyle name="Normal 3 3 4 3 3 2 5" xfId="30751" xr:uid="{00000000-0005-0000-0000-000042740000}"/>
    <cellStyle name="Normal 3 3 4 3 3 3" xfId="30752" xr:uid="{00000000-0005-0000-0000-000043740000}"/>
    <cellStyle name="Normal 3 3 4 3 3 3 2" xfId="30753" xr:uid="{00000000-0005-0000-0000-000044740000}"/>
    <cellStyle name="Normal 3 3 4 3 3 3 2 2" xfId="30754" xr:uid="{00000000-0005-0000-0000-000045740000}"/>
    <cellStyle name="Normal 3 3 4 3 3 3 2 2 2" xfId="30755" xr:uid="{00000000-0005-0000-0000-000046740000}"/>
    <cellStyle name="Normal 3 3 4 3 3 3 2 3" xfId="30756" xr:uid="{00000000-0005-0000-0000-000047740000}"/>
    <cellStyle name="Normal 3 3 4 3 3 3 3" xfId="30757" xr:uid="{00000000-0005-0000-0000-000048740000}"/>
    <cellStyle name="Normal 3 3 4 3 3 3 3 2" xfId="30758" xr:uid="{00000000-0005-0000-0000-000049740000}"/>
    <cellStyle name="Normal 3 3 4 3 3 3 4" xfId="30759" xr:uid="{00000000-0005-0000-0000-00004A740000}"/>
    <cellStyle name="Normal 3 3 4 3 3 4" xfId="30760" xr:uid="{00000000-0005-0000-0000-00004B740000}"/>
    <cellStyle name="Normal 3 3 4 3 3 4 2" xfId="30761" xr:uid="{00000000-0005-0000-0000-00004C740000}"/>
    <cellStyle name="Normal 3 3 4 3 3 4 2 2" xfId="30762" xr:uid="{00000000-0005-0000-0000-00004D740000}"/>
    <cellStyle name="Normal 3 3 4 3 3 4 2 2 2" xfId="30763" xr:uid="{00000000-0005-0000-0000-00004E740000}"/>
    <cellStyle name="Normal 3 3 4 3 3 4 2 3" xfId="30764" xr:uid="{00000000-0005-0000-0000-00004F740000}"/>
    <cellStyle name="Normal 3 3 4 3 3 4 3" xfId="30765" xr:uid="{00000000-0005-0000-0000-000050740000}"/>
    <cellStyle name="Normal 3 3 4 3 3 4 3 2" xfId="30766" xr:uid="{00000000-0005-0000-0000-000051740000}"/>
    <cellStyle name="Normal 3 3 4 3 3 4 4" xfId="30767" xr:uid="{00000000-0005-0000-0000-000052740000}"/>
    <cellStyle name="Normal 3 3 4 3 3 5" xfId="30768" xr:uid="{00000000-0005-0000-0000-000053740000}"/>
    <cellStyle name="Normal 3 3 4 3 3 5 2" xfId="30769" xr:uid="{00000000-0005-0000-0000-000054740000}"/>
    <cellStyle name="Normal 3 3 4 3 3 5 2 2" xfId="30770" xr:uid="{00000000-0005-0000-0000-000055740000}"/>
    <cellStyle name="Normal 3 3 4 3 3 5 3" xfId="30771" xr:uid="{00000000-0005-0000-0000-000056740000}"/>
    <cellStyle name="Normal 3 3 4 3 3 6" xfId="30772" xr:uid="{00000000-0005-0000-0000-000057740000}"/>
    <cellStyle name="Normal 3 3 4 3 3 6 2" xfId="30773" xr:uid="{00000000-0005-0000-0000-000058740000}"/>
    <cellStyle name="Normal 3 3 4 3 3 7" xfId="30774" xr:uid="{00000000-0005-0000-0000-000059740000}"/>
    <cellStyle name="Normal 3 3 4 3 3 7 2" xfId="30775" xr:uid="{00000000-0005-0000-0000-00005A740000}"/>
    <cellStyle name="Normal 3 3 4 3 3 8" xfId="30776" xr:uid="{00000000-0005-0000-0000-00005B740000}"/>
    <cellStyle name="Normal 3 3 4 3 4" xfId="30777" xr:uid="{00000000-0005-0000-0000-00005C740000}"/>
    <cellStyle name="Normal 3 3 4 3 4 2" xfId="30778" xr:uid="{00000000-0005-0000-0000-00005D740000}"/>
    <cellStyle name="Normal 3 3 4 3 4 2 2" xfId="30779" xr:uid="{00000000-0005-0000-0000-00005E740000}"/>
    <cellStyle name="Normal 3 3 4 3 4 2 2 2" xfId="30780" xr:uid="{00000000-0005-0000-0000-00005F740000}"/>
    <cellStyle name="Normal 3 3 4 3 4 2 2 2 2" xfId="30781" xr:uid="{00000000-0005-0000-0000-000060740000}"/>
    <cellStyle name="Normal 3 3 4 3 4 2 2 3" xfId="30782" xr:uid="{00000000-0005-0000-0000-000061740000}"/>
    <cellStyle name="Normal 3 3 4 3 4 2 3" xfId="30783" xr:uid="{00000000-0005-0000-0000-000062740000}"/>
    <cellStyle name="Normal 3 3 4 3 4 2 3 2" xfId="30784" xr:uid="{00000000-0005-0000-0000-000063740000}"/>
    <cellStyle name="Normal 3 3 4 3 4 2 4" xfId="30785" xr:uid="{00000000-0005-0000-0000-000064740000}"/>
    <cellStyle name="Normal 3 3 4 3 4 3" xfId="30786" xr:uid="{00000000-0005-0000-0000-000065740000}"/>
    <cellStyle name="Normal 3 3 4 3 4 3 2" xfId="30787" xr:uid="{00000000-0005-0000-0000-000066740000}"/>
    <cellStyle name="Normal 3 3 4 3 4 3 2 2" xfId="30788" xr:uid="{00000000-0005-0000-0000-000067740000}"/>
    <cellStyle name="Normal 3 3 4 3 4 3 3" xfId="30789" xr:uid="{00000000-0005-0000-0000-000068740000}"/>
    <cellStyle name="Normal 3 3 4 3 4 4" xfId="30790" xr:uid="{00000000-0005-0000-0000-000069740000}"/>
    <cellStyle name="Normal 3 3 4 3 4 4 2" xfId="30791" xr:uid="{00000000-0005-0000-0000-00006A740000}"/>
    <cellStyle name="Normal 3 3 4 3 4 5" xfId="30792" xr:uid="{00000000-0005-0000-0000-00006B740000}"/>
    <cellStyle name="Normal 3 3 4 3 5" xfId="30793" xr:uid="{00000000-0005-0000-0000-00006C740000}"/>
    <cellStyle name="Normal 3 3 4 3 5 2" xfId="30794" xr:uid="{00000000-0005-0000-0000-00006D740000}"/>
    <cellStyle name="Normal 3 3 4 3 5 2 2" xfId="30795" xr:uid="{00000000-0005-0000-0000-00006E740000}"/>
    <cellStyle name="Normal 3 3 4 3 5 2 2 2" xfId="30796" xr:uid="{00000000-0005-0000-0000-00006F740000}"/>
    <cellStyle name="Normal 3 3 4 3 5 2 3" xfId="30797" xr:uid="{00000000-0005-0000-0000-000070740000}"/>
    <cellStyle name="Normal 3 3 4 3 5 3" xfId="30798" xr:uid="{00000000-0005-0000-0000-000071740000}"/>
    <cellStyle name="Normal 3 3 4 3 5 3 2" xfId="30799" xr:uid="{00000000-0005-0000-0000-000072740000}"/>
    <cellStyle name="Normal 3 3 4 3 5 4" xfId="30800" xr:uid="{00000000-0005-0000-0000-000073740000}"/>
    <cellStyle name="Normal 3 3 4 3 6" xfId="30801" xr:uid="{00000000-0005-0000-0000-000074740000}"/>
    <cellStyle name="Normal 3 3 4 3 6 2" xfId="30802" xr:uid="{00000000-0005-0000-0000-000075740000}"/>
    <cellStyle name="Normal 3 3 4 3 6 2 2" xfId="30803" xr:uid="{00000000-0005-0000-0000-000076740000}"/>
    <cellStyle name="Normal 3 3 4 3 6 2 2 2" xfId="30804" xr:uid="{00000000-0005-0000-0000-000077740000}"/>
    <cellStyle name="Normal 3 3 4 3 6 2 3" xfId="30805" xr:uid="{00000000-0005-0000-0000-000078740000}"/>
    <cellStyle name="Normal 3 3 4 3 6 3" xfId="30806" xr:uid="{00000000-0005-0000-0000-000079740000}"/>
    <cellStyle name="Normal 3 3 4 3 6 3 2" xfId="30807" xr:uid="{00000000-0005-0000-0000-00007A740000}"/>
    <cellStyle name="Normal 3 3 4 3 6 4" xfId="30808" xr:uid="{00000000-0005-0000-0000-00007B740000}"/>
    <cellStyle name="Normal 3 3 4 3 7" xfId="30809" xr:uid="{00000000-0005-0000-0000-00007C740000}"/>
    <cellStyle name="Normal 3 3 4 3 7 2" xfId="30810" xr:uid="{00000000-0005-0000-0000-00007D740000}"/>
    <cellStyle name="Normal 3 3 4 3 7 2 2" xfId="30811" xr:uid="{00000000-0005-0000-0000-00007E740000}"/>
    <cellStyle name="Normal 3 3 4 3 7 3" xfId="30812" xr:uid="{00000000-0005-0000-0000-00007F740000}"/>
    <cellStyle name="Normal 3 3 4 3 8" xfId="30813" xr:uid="{00000000-0005-0000-0000-000080740000}"/>
    <cellStyle name="Normal 3 3 4 3 8 2" xfId="30814" xr:uid="{00000000-0005-0000-0000-000081740000}"/>
    <cellStyle name="Normal 3 3 4 3 9" xfId="30815" xr:uid="{00000000-0005-0000-0000-000082740000}"/>
    <cellStyle name="Normal 3 3 4 3 9 2" xfId="30816" xr:uid="{00000000-0005-0000-0000-000083740000}"/>
    <cellStyle name="Normal 3 3 4 4" xfId="30817" xr:uid="{00000000-0005-0000-0000-000084740000}"/>
    <cellStyle name="Normal 3 3 4 4 10" xfId="30818" xr:uid="{00000000-0005-0000-0000-000085740000}"/>
    <cellStyle name="Normal 3 3 4 4 11" xfId="30819" xr:uid="{00000000-0005-0000-0000-000086740000}"/>
    <cellStyle name="Normal 3 3 4 4 2" xfId="30820" xr:uid="{00000000-0005-0000-0000-000087740000}"/>
    <cellStyle name="Normal 3 3 4 4 2 2" xfId="30821" xr:uid="{00000000-0005-0000-0000-000088740000}"/>
    <cellStyle name="Normal 3 3 4 4 2 2 2" xfId="30822" xr:uid="{00000000-0005-0000-0000-000089740000}"/>
    <cellStyle name="Normal 3 3 4 4 2 2 2 2" xfId="30823" xr:uid="{00000000-0005-0000-0000-00008A740000}"/>
    <cellStyle name="Normal 3 3 4 4 2 2 2 2 2" xfId="30824" xr:uid="{00000000-0005-0000-0000-00008B740000}"/>
    <cellStyle name="Normal 3 3 4 4 2 2 2 2 2 2" xfId="30825" xr:uid="{00000000-0005-0000-0000-00008C740000}"/>
    <cellStyle name="Normal 3 3 4 4 2 2 2 2 2 2 2" xfId="30826" xr:uid="{00000000-0005-0000-0000-00008D740000}"/>
    <cellStyle name="Normal 3 3 4 4 2 2 2 2 2 3" xfId="30827" xr:uid="{00000000-0005-0000-0000-00008E740000}"/>
    <cellStyle name="Normal 3 3 4 4 2 2 2 2 3" xfId="30828" xr:uid="{00000000-0005-0000-0000-00008F740000}"/>
    <cellStyle name="Normal 3 3 4 4 2 2 2 2 3 2" xfId="30829" xr:uid="{00000000-0005-0000-0000-000090740000}"/>
    <cellStyle name="Normal 3 3 4 4 2 2 2 2 4" xfId="30830" xr:uid="{00000000-0005-0000-0000-000091740000}"/>
    <cellStyle name="Normal 3 3 4 4 2 2 2 3" xfId="30831" xr:uid="{00000000-0005-0000-0000-000092740000}"/>
    <cellStyle name="Normal 3 3 4 4 2 2 2 3 2" xfId="30832" xr:uid="{00000000-0005-0000-0000-000093740000}"/>
    <cellStyle name="Normal 3 3 4 4 2 2 2 3 2 2" xfId="30833" xr:uid="{00000000-0005-0000-0000-000094740000}"/>
    <cellStyle name="Normal 3 3 4 4 2 2 2 3 3" xfId="30834" xr:uid="{00000000-0005-0000-0000-000095740000}"/>
    <cellStyle name="Normal 3 3 4 4 2 2 2 4" xfId="30835" xr:uid="{00000000-0005-0000-0000-000096740000}"/>
    <cellStyle name="Normal 3 3 4 4 2 2 2 4 2" xfId="30836" xr:uid="{00000000-0005-0000-0000-000097740000}"/>
    <cellStyle name="Normal 3 3 4 4 2 2 2 5" xfId="30837" xr:uid="{00000000-0005-0000-0000-000098740000}"/>
    <cellStyle name="Normal 3 3 4 4 2 2 3" xfId="30838" xr:uid="{00000000-0005-0000-0000-000099740000}"/>
    <cellStyle name="Normal 3 3 4 4 2 2 3 2" xfId="30839" xr:uid="{00000000-0005-0000-0000-00009A740000}"/>
    <cellStyle name="Normal 3 3 4 4 2 2 3 2 2" xfId="30840" xr:uid="{00000000-0005-0000-0000-00009B740000}"/>
    <cellStyle name="Normal 3 3 4 4 2 2 3 2 2 2" xfId="30841" xr:uid="{00000000-0005-0000-0000-00009C740000}"/>
    <cellStyle name="Normal 3 3 4 4 2 2 3 2 3" xfId="30842" xr:uid="{00000000-0005-0000-0000-00009D740000}"/>
    <cellStyle name="Normal 3 3 4 4 2 2 3 3" xfId="30843" xr:uid="{00000000-0005-0000-0000-00009E740000}"/>
    <cellStyle name="Normal 3 3 4 4 2 2 3 3 2" xfId="30844" xr:uid="{00000000-0005-0000-0000-00009F740000}"/>
    <cellStyle name="Normal 3 3 4 4 2 2 3 4" xfId="30845" xr:uid="{00000000-0005-0000-0000-0000A0740000}"/>
    <cellStyle name="Normal 3 3 4 4 2 2 4" xfId="30846" xr:uid="{00000000-0005-0000-0000-0000A1740000}"/>
    <cellStyle name="Normal 3 3 4 4 2 2 4 2" xfId="30847" xr:uid="{00000000-0005-0000-0000-0000A2740000}"/>
    <cellStyle name="Normal 3 3 4 4 2 2 4 2 2" xfId="30848" xr:uid="{00000000-0005-0000-0000-0000A3740000}"/>
    <cellStyle name="Normal 3 3 4 4 2 2 4 2 2 2" xfId="30849" xr:uid="{00000000-0005-0000-0000-0000A4740000}"/>
    <cellStyle name="Normal 3 3 4 4 2 2 4 2 3" xfId="30850" xr:uid="{00000000-0005-0000-0000-0000A5740000}"/>
    <cellStyle name="Normal 3 3 4 4 2 2 4 3" xfId="30851" xr:uid="{00000000-0005-0000-0000-0000A6740000}"/>
    <cellStyle name="Normal 3 3 4 4 2 2 4 3 2" xfId="30852" xr:uid="{00000000-0005-0000-0000-0000A7740000}"/>
    <cellStyle name="Normal 3 3 4 4 2 2 4 4" xfId="30853" xr:uid="{00000000-0005-0000-0000-0000A8740000}"/>
    <cellStyle name="Normal 3 3 4 4 2 2 5" xfId="30854" xr:uid="{00000000-0005-0000-0000-0000A9740000}"/>
    <cellStyle name="Normal 3 3 4 4 2 2 5 2" xfId="30855" xr:uid="{00000000-0005-0000-0000-0000AA740000}"/>
    <cellStyle name="Normal 3 3 4 4 2 2 5 2 2" xfId="30856" xr:uid="{00000000-0005-0000-0000-0000AB740000}"/>
    <cellStyle name="Normal 3 3 4 4 2 2 5 3" xfId="30857" xr:uid="{00000000-0005-0000-0000-0000AC740000}"/>
    <cellStyle name="Normal 3 3 4 4 2 2 6" xfId="30858" xr:uid="{00000000-0005-0000-0000-0000AD740000}"/>
    <cellStyle name="Normal 3 3 4 4 2 2 6 2" xfId="30859" xr:uid="{00000000-0005-0000-0000-0000AE740000}"/>
    <cellStyle name="Normal 3 3 4 4 2 2 7" xfId="30860" xr:uid="{00000000-0005-0000-0000-0000AF740000}"/>
    <cellStyle name="Normal 3 3 4 4 2 2 7 2" xfId="30861" xr:uid="{00000000-0005-0000-0000-0000B0740000}"/>
    <cellStyle name="Normal 3 3 4 4 2 2 8" xfId="30862" xr:uid="{00000000-0005-0000-0000-0000B1740000}"/>
    <cellStyle name="Normal 3 3 4 4 2 3" xfId="30863" xr:uid="{00000000-0005-0000-0000-0000B2740000}"/>
    <cellStyle name="Normal 3 3 4 4 2 3 2" xfId="30864" xr:uid="{00000000-0005-0000-0000-0000B3740000}"/>
    <cellStyle name="Normal 3 3 4 4 2 3 2 2" xfId="30865" xr:uid="{00000000-0005-0000-0000-0000B4740000}"/>
    <cellStyle name="Normal 3 3 4 4 2 3 2 2 2" xfId="30866" xr:uid="{00000000-0005-0000-0000-0000B5740000}"/>
    <cellStyle name="Normal 3 3 4 4 2 3 2 2 2 2" xfId="30867" xr:uid="{00000000-0005-0000-0000-0000B6740000}"/>
    <cellStyle name="Normal 3 3 4 4 2 3 2 2 3" xfId="30868" xr:uid="{00000000-0005-0000-0000-0000B7740000}"/>
    <cellStyle name="Normal 3 3 4 4 2 3 2 3" xfId="30869" xr:uid="{00000000-0005-0000-0000-0000B8740000}"/>
    <cellStyle name="Normal 3 3 4 4 2 3 2 3 2" xfId="30870" xr:uid="{00000000-0005-0000-0000-0000B9740000}"/>
    <cellStyle name="Normal 3 3 4 4 2 3 2 4" xfId="30871" xr:uid="{00000000-0005-0000-0000-0000BA740000}"/>
    <cellStyle name="Normal 3 3 4 4 2 3 3" xfId="30872" xr:uid="{00000000-0005-0000-0000-0000BB740000}"/>
    <cellStyle name="Normal 3 3 4 4 2 3 3 2" xfId="30873" xr:uid="{00000000-0005-0000-0000-0000BC740000}"/>
    <cellStyle name="Normal 3 3 4 4 2 3 3 2 2" xfId="30874" xr:uid="{00000000-0005-0000-0000-0000BD740000}"/>
    <cellStyle name="Normal 3 3 4 4 2 3 3 3" xfId="30875" xr:uid="{00000000-0005-0000-0000-0000BE740000}"/>
    <cellStyle name="Normal 3 3 4 4 2 3 4" xfId="30876" xr:uid="{00000000-0005-0000-0000-0000BF740000}"/>
    <cellStyle name="Normal 3 3 4 4 2 3 4 2" xfId="30877" xr:uid="{00000000-0005-0000-0000-0000C0740000}"/>
    <cellStyle name="Normal 3 3 4 4 2 3 5" xfId="30878" xr:uid="{00000000-0005-0000-0000-0000C1740000}"/>
    <cellStyle name="Normal 3 3 4 4 2 4" xfId="30879" xr:uid="{00000000-0005-0000-0000-0000C2740000}"/>
    <cellStyle name="Normal 3 3 4 4 2 4 2" xfId="30880" xr:uid="{00000000-0005-0000-0000-0000C3740000}"/>
    <cellStyle name="Normal 3 3 4 4 2 4 2 2" xfId="30881" xr:uid="{00000000-0005-0000-0000-0000C4740000}"/>
    <cellStyle name="Normal 3 3 4 4 2 4 2 2 2" xfId="30882" xr:uid="{00000000-0005-0000-0000-0000C5740000}"/>
    <cellStyle name="Normal 3 3 4 4 2 4 2 3" xfId="30883" xr:uid="{00000000-0005-0000-0000-0000C6740000}"/>
    <cellStyle name="Normal 3 3 4 4 2 4 3" xfId="30884" xr:uid="{00000000-0005-0000-0000-0000C7740000}"/>
    <cellStyle name="Normal 3 3 4 4 2 4 3 2" xfId="30885" xr:uid="{00000000-0005-0000-0000-0000C8740000}"/>
    <cellStyle name="Normal 3 3 4 4 2 4 4" xfId="30886" xr:uid="{00000000-0005-0000-0000-0000C9740000}"/>
    <cellStyle name="Normal 3 3 4 4 2 5" xfId="30887" xr:uid="{00000000-0005-0000-0000-0000CA740000}"/>
    <cellStyle name="Normal 3 3 4 4 2 5 2" xfId="30888" xr:uid="{00000000-0005-0000-0000-0000CB740000}"/>
    <cellStyle name="Normal 3 3 4 4 2 5 2 2" xfId="30889" xr:uid="{00000000-0005-0000-0000-0000CC740000}"/>
    <cellStyle name="Normal 3 3 4 4 2 5 2 2 2" xfId="30890" xr:uid="{00000000-0005-0000-0000-0000CD740000}"/>
    <cellStyle name="Normal 3 3 4 4 2 5 2 3" xfId="30891" xr:uid="{00000000-0005-0000-0000-0000CE740000}"/>
    <cellStyle name="Normal 3 3 4 4 2 5 3" xfId="30892" xr:uid="{00000000-0005-0000-0000-0000CF740000}"/>
    <cellStyle name="Normal 3 3 4 4 2 5 3 2" xfId="30893" xr:uid="{00000000-0005-0000-0000-0000D0740000}"/>
    <cellStyle name="Normal 3 3 4 4 2 5 4" xfId="30894" xr:uid="{00000000-0005-0000-0000-0000D1740000}"/>
    <cellStyle name="Normal 3 3 4 4 2 6" xfId="30895" xr:uid="{00000000-0005-0000-0000-0000D2740000}"/>
    <cellStyle name="Normal 3 3 4 4 2 6 2" xfId="30896" xr:uid="{00000000-0005-0000-0000-0000D3740000}"/>
    <cellStyle name="Normal 3 3 4 4 2 6 2 2" xfId="30897" xr:uid="{00000000-0005-0000-0000-0000D4740000}"/>
    <cellStyle name="Normal 3 3 4 4 2 6 3" xfId="30898" xr:uid="{00000000-0005-0000-0000-0000D5740000}"/>
    <cellStyle name="Normal 3 3 4 4 2 7" xfId="30899" xr:uid="{00000000-0005-0000-0000-0000D6740000}"/>
    <cellStyle name="Normal 3 3 4 4 2 7 2" xfId="30900" xr:uid="{00000000-0005-0000-0000-0000D7740000}"/>
    <cellStyle name="Normal 3 3 4 4 2 8" xfId="30901" xr:uid="{00000000-0005-0000-0000-0000D8740000}"/>
    <cellStyle name="Normal 3 3 4 4 2 8 2" xfId="30902" xr:uid="{00000000-0005-0000-0000-0000D9740000}"/>
    <cellStyle name="Normal 3 3 4 4 2 9" xfId="30903" xr:uid="{00000000-0005-0000-0000-0000DA740000}"/>
    <cellStyle name="Normal 3 3 4 4 3" xfId="30904" xr:uid="{00000000-0005-0000-0000-0000DB740000}"/>
    <cellStyle name="Normal 3 3 4 4 3 2" xfId="30905" xr:uid="{00000000-0005-0000-0000-0000DC740000}"/>
    <cellStyle name="Normal 3 3 4 4 3 2 2" xfId="30906" xr:uid="{00000000-0005-0000-0000-0000DD740000}"/>
    <cellStyle name="Normal 3 3 4 4 3 2 2 2" xfId="30907" xr:uid="{00000000-0005-0000-0000-0000DE740000}"/>
    <cellStyle name="Normal 3 3 4 4 3 2 2 2 2" xfId="30908" xr:uid="{00000000-0005-0000-0000-0000DF740000}"/>
    <cellStyle name="Normal 3 3 4 4 3 2 2 2 2 2" xfId="30909" xr:uid="{00000000-0005-0000-0000-0000E0740000}"/>
    <cellStyle name="Normal 3 3 4 4 3 2 2 2 3" xfId="30910" xr:uid="{00000000-0005-0000-0000-0000E1740000}"/>
    <cellStyle name="Normal 3 3 4 4 3 2 2 3" xfId="30911" xr:uid="{00000000-0005-0000-0000-0000E2740000}"/>
    <cellStyle name="Normal 3 3 4 4 3 2 2 3 2" xfId="30912" xr:uid="{00000000-0005-0000-0000-0000E3740000}"/>
    <cellStyle name="Normal 3 3 4 4 3 2 2 4" xfId="30913" xr:uid="{00000000-0005-0000-0000-0000E4740000}"/>
    <cellStyle name="Normal 3 3 4 4 3 2 3" xfId="30914" xr:uid="{00000000-0005-0000-0000-0000E5740000}"/>
    <cellStyle name="Normal 3 3 4 4 3 2 3 2" xfId="30915" xr:uid="{00000000-0005-0000-0000-0000E6740000}"/>
    <cellStyle name="Normal 3 3 4 4 3 2 3 2 2" xfId="30916" xr:uid="{00000000-0005-0000-0000-0000E7740000}"/>
    <cellStyle name="Normal 3 3 4 4 3 2 3 3" xfId="30917" xr:uid="{00000000-0005-0000-0000-0000E8740000}"/>
    <cellStyle name="Normal 3 3 4 4 3 2 4" xfId="30918" xr:uid="{00000000-0005-0000-0000-0000E9740000}"/>
    <cellStyle name="Normal 3 3 4 4 3 2 4 2" xfId="30919" xr:uid="{00000000-0005-0000-0000-0000EA740000}"/>
    <cellStyle name="Normal 3 3 4 4 3 2 5" xfId="30920" xr:uid="{00000000-0005-0000-0000-0000EB740000}"/>
    <cellStyle name="Normal 3 3 4 4 3 3" xfId="30921" xr:uid="{00000000-0005-0000-0000-0000EC740000}"/>
    <cellStyle name="Normal 3 3 4 4 3 3 2" xfId="30922" xr:uid="{00000000-0005-0000-0000-0000ED740000}"/>
    <cellStyle name="Normal 3 3 4 4 3 3 2 2" xfId="30923" xr:uid="{00000000-0005-0000-0000-0000EE740000}"/>
    <cellStyle name="Normal 3 3 4 4 3 3 2 2 2" xfId="30924" xr:uid="{00000000-0005-0000-0000-0000EF740000}"/>
    <cellStyle name="Normal 3 3 4 4 3 3 2 3" xfId="30925" xr:uid="{00000000-0005-0000-0000-0000F0740000}"/>
    <cellStyle name="Normal 3 3 4 4 3 3 3" xfId="30926" xr:uid="{00000000-0005-0000-0000-0000F1740000}"/>
    <cellStyle name="Normal 3 3 4 4 3 3 3 2" xfId="30927" xr:uid="{00000000-0005-0000-0000-0000F2740000}"/>
    <cellStyle name="Normal 3 3 4 4 3 3 4" xfId="30928" xr:uid="{00000000-0005-0000-0000-0000F3740000}"/>
    <cellStyle name="Normal 3 3 4 4 3 4" xfId="30929" xr:uid="{00000000-0005-0000-0000-0000F4740000}"/>
    <cellStyle name="Normal 3 3 4 4 3 4 2" xfId="30930" xr:uid="{00000000-0005-0000-0000-0000F5740000}"/>
    <cellStyle name="Normal 3 3 4 4 3 4 2 2" xfId="30931" xr:uid="{00000000-0005-0000-0000-0000F6740000}"/>
    <cellStyle name="Normal 3 3 4 4 3 4 2 2 2" xfId="30932" xr:uid="{00000000-0005-0000-0000-0000F7740000}"/>
    <cellStyle name="Normal 3 3 4 4 3 4 2 3" xfId="30933" xr:uid="{00000000-0005-0000-0000-0000F8740000}"/>
    <cellStyle name="Normal 3 3 4 4 3 4 3" xfId="30934" xr:uid="{00000000-0005-0000-0000-0000F9740000}"/>
    <cellStyle name="Normal 3 3 4 4 3 4 3 2" xfId="30935" xr:uid="{00000000-0005-0000-0000-0000FA740000}"/>
    <cellStyle name="Normal 3 3 4 4 3 4 4" xfId="30936" xr:uid="{00000000-0005-0000-0000-0000FB740000}"/>
    <cellStyle name="Normal 3 3 4 4 3 5" xfId="30937" xr:uid="{00000000-0005-0000-0000-0000FC740000}"/>
    <cellStyle name="Normal 3 3 4 4 3 5 2" xfId="30938" xr:uid="{00000000-0005-0000-0000-0000FD740000}"/>
    <cellStyle name="Normal 3 3 4 4 3 5 2 2" xfId="30939" xr:uid="{00000000-0005-0000-0000-0000FE740000}"/>
    <cellStyle name="Normal 3 3 4 4 3 5 3" xfId="30940" xr:uid="{00000000-0005-0000-0000-0000FF740000}"/>
    <cellStyle name="Normal 3 3 4 4 3 6" xfId="30941" xr:uid="{00000000-0005-0000-0000-000000750000}"/>
    <cellStyle name="Normal 3 3 4 4 3 6 2" xfId="30942" xr:uid="{00000000-0005-0000-0000-000001750000}"/>
    <cellStyle name="Normal 3 3 4 4 3 7" xfId="30943" xr:uid="{00000000-0005-0000-0000-000002750000}"/>
    <cellStyle name="Normal 3 3 4 4 3 7 2" xfId="30944" xr:uid="{00000000-0005-0000-0000-000003750000}"/>
    <cellStyle name="Normal 3 3 4 4 3 8" xfId="30945" xr:uid="{00000000-0005-0000-0000-000004750000}"/>
    <cellStyle name="Normal 3 3 4 4 4" xfId="30946" xr:uid="{00000000-0005-0000-0000-000005750000}"/>
    <cellStyle name="Normal 3 3 4 4 4 2" xfId="30947" xr:uid="{00000000-0005-0000-0000-000006750000}"/>
    <cellStyle name="Normal 3 3 4 4 4 2 2" xfId="30948" xr:uid="{00000000-0005-0000-0000-000007750000}"/>
    <cellStyle name="Normal 3 3 4 4 4 2 2 2" xfId="30949" xr:uid="{00000000-0005-0000-0000-000008750000}"/>
    <cellStyle name="Normal 3 3 4 4 4 2 2 2 2" xfId="30950" xr:uid="{00000000-0005-0000-0000-000009750000}"/>
    <cellStyle name="Normal 3 3 4 4 4 2 2 3" xfId="30951" xr:uid="{00000000-0005-0000-0000-00000A750000}"/>
    <cellStyle name="Normal 3 3 4 4 4 2 3" xfId="30952" xr:uid="{00000000-0005-0000-0000-00000B750000}"/>
    <cellStyle name="Normal 3 3 4 4 4 2 3 2" xfId="30953" xr:uid="{00000000-0005-0000-0000-00000C750000}"/>
    <cellStyle name="Normal 3 3 4 4 4 2 4" xfId="30954" xr:uid="{00000000-0005-0000-0000-00000D750000}"/>
    <cellStyle name="Normal 3 3 4 4 4 3" xfId="30955" xr:uid="{00000000-0005-0000-0000-00000E750000}"/>
    <cellStyle name="Normal 3 3 4 4 4 3 2" xfId="30956" xr:uid="{00000000-0005-0000-0000-00000F750000}"/>
    <cellStyle name="Normal 3 3 4 4 4 3 2 2" xfId="30957" xr:uid="{00000000-0005-0000-0000-000010750000}"/>
    <cellStyle name="Normal 3 3 4 4 4 3 3" xfId="30958" xr:uid="{00000000-0005-0000-0000-000011750000}"/>
    <cellStyle name="Normal 3 3 4 4 4 4" xfId="30959" xr:uid="{00000000-0005-0000-0000-000012750000}"/>
    <cellStyle name="Normal 3 3 4 4 4 4 2" xfId="30960" xr:uid="{00000000-0005-0000-0000-000013750000}"/>
    <cellStyle name="Normal 3 3 4 4 4 5" xfId="30961" xr:uid="{00000000-0005-0000-0000-000014750000}"/>
    <cellStyle name="Normal 3 3 4 4 5" xfId="30962" xr:uid="{00000000-0005-0000-0000-000015750000}"/>
    <cellStyle name="Normal 3 3 4 4 5 2" xfId="30963" xr:uid="{00000000-0005-0000-0000-000016750000}"/>
    <cellStyle name="Normal 3 3 4 4 5 2 2" xfId="30964" xr:uid="{00000000-0005-0000-0000-000017750000}"/>
    <cellStyle name="Normal 3 3 4 4 5 2 2 2" xfId="30965" xr:uid="{00000000-0005-0000-0000-000018750000}"/>
    <cellStyle name="Normal 3 3 4 4 5 2 3" xfId="30966" xr:uid="{00000000-0005-0000-0000-000019750000}"/>
    <cellStyle name="Normal 3 3 4 4 5 3" xfId="30967" xr:uid="{00000000-0005-0000-0000-00001A750000}"/>
    <cellStyle name="Normal 3 3 4 4 5 3 2" xfId="30968" xr:uid="{00000000-0005-0000-0000-00001B750000}"/>
    <cellStyle name="Normal 3 3 4 4 5 4" xfId="30969" xr:uid="{00000000-0005-0000-0000-00001C750000}"/>
    <cellStyle name="Normal 3 3 4 4 6" xfId="30970" xr:uid="{00000000-0005-0000-0000-00001D750000}"/>
    <cellStyle name="Normal 3 3 4 4 6 2" xfId="30971" xr:uid="{00000000-0005-0000-0000-00001E750000}"/>
    <cellStyle name="Normal 3 3 4 4 6 2 2" xfId="30972" xr:uid="{00000000-0005-0000-0000-00001F750000}"/>
    <cellStyle name="Normal 3 3 4 4 6 2 2 2" xfId="30973" xr:uid="{00000000-0005-0000-0000-000020750000}"/>
    <cellStyle name="Normal 3 3 4 4 6 2 3" xfId="30974" xr:uid="{00000000-0005-0000-0000-000021750000}"/>
    <cellStyle name="Normal 3 3 4 4 6 3" xfId="30975" xr:uid="{00000000-0005-0000-0000-000022750000}"/>
    <cellStyle name="Normal 3 3 4 4 6 3 2" xfId="30976" xr:uid="{00000000-0005-0000-0000-000023750000}"/>
    <cellStyle name="Normal 3 3 4 4 6 4" xfId="30977" xr:uid="{00000000-0005-0000-0000-000024750000}"/>
    <cellStyle name="Normal 3 3 4 4 7" xfId="30978" xr:uid="{00000000-0005-0000-0000-000025750000}"/>
    <cellStyle name="Normal 3 3 4 4 7 2" xfId="30979" xr:uid="{00000000-0005-0000-0000-000026750000}"/>
    <cellStyle name="Normal 3 3 4 4 7 2 2" xfId="30980" xr:uid="{00000000-0005-0000-0000-000027750000}"/>
    <cellStyle name="Normal 3 3 4 4 7 3" xfId="30981" xr:uid="{00000000-0005-0000-0000-000028750000}"/>
    <cellStyle name="Normal 3 3 4 4 8" xfId="30982" xr:uid="{00000000-0005-0000-0000-000029750000}"/>
    <cellStyle name="Normal 3 3 4 4 8 2" xfId="30983" xr:uid="{00000000-0005-0000-0000-00002A750000}"/>
    <cellStyle name="Normal 3 3 4 4 9" xfId="30984" xr:uid="{00000000-0005-0000-0000-00002B750000}"/>
    <cellStyle name="Normal 3 3 4 4 9 2" xfId="30985" xr:uid="{00000000-0005-0000-0000-00002C750000}"/>
    <cellStyle name="Normal 3 3 4 5" xfId="30986" xr:uid="{00000000-0005-0000-0000-00002D750000}"/>
    <cellStyle name="Normal 3 3 4 5 2" xfId="30987" xr:uid="{00000000-0005-0000-0000-00002E750000}"/>
    <cellStyle name="Normal 3 3 4 5 2 2" xfId="30988" xr:uid="{00000000-0005-0000-0000-00002F750000}"/>
    <cellStyle name="Normal 3 3 4 5 2 2 2" xfId="30989" xr:uid="{00000000-0005-0000-0000-000030750000}"/>
    <cellStyle name="Normal 3 3 4 5 2 2 2 2" xfId="30990" xr:uid="{00000000-0005-0000-0000-000031750000}"/>
    <cellStyle name="Normal 3 3 4 5 2 2 2 2 2" xfId="30991" xr:uid="{00000000-0005-0000-0000-000032750000}"/>
    <cellStyle name="Normal 3 3 4 5 2 2 2 2 2 2" xfId="30992" xr:uid="{00000000-0005-0000-0000-000033750000}"/>
    <cellStyle name="Normal 3 3 4 5 2 2 2 2 3" xfId="30993" xr:uid="{00000000-0005-0000-0000-000034750000}"/>
    <cellStyle name="Normal 3 3 4 5 2 2 2 3" xfId="30994" xr:uid="{00000000-0005-0000-0000-000035750000}"/>
    <cellStyle name="Normal 3 3 4 5 2 2 2 3 2" xfId="30995" xr:uid="{00000000-0005-0000-0000-000036750000}"/>
    <cellStyle name="Normal 3 3 4 5 2 2 2 4" xfId="30996" xr:uid="{00000000-0005-0000-0000-000037750000}"/>
    <cellStyle name="Normal 3 3 4 5 2 2 3" xfId="30997" xr:uid="{00000000-0005-0000-0000-000038750000}"/>
    <cellStyle name="Normal 3 3 4 5 2 2 3 2" xfId="30998" xr:uid="{00000000-0005-0000-0000-000039750000}"/>
    <cellStyle name="Normal 3 3 4 5 2 2 3 2 2" xfId="30999" xr:uid="{00000000-0005-0000-0000-00003A750000}"/>
    <cellStyle name="Normal 3 3 4 5 2 2 3 3" xfId="31000" xr:uid="{00000000-0005-0000-0000-00003B750000}"/>
    <cellStyle name="Normal 3 3 4 5 2 2 4" xfId="31001" xr:uid="{00000000-0005-0000-0000-00003C750000}"/>
    <cellStyle name="Normal 3 3 4 5 2 2 4 2" xfId="31002" xr:uid="{00000000-0005-0000-0000-00003D750000}"/>
    <cellStyle name="Normal 3 3 4 5 2 2 5" xfId="31003" xr:uid="{00000000-0005-0000-0000-00003E750000}"/>
    <cellStyle name="Normal 3 3 4 5 2 3" xfId="31004" xr:uid="{00000000-0005-0000-0000-00003F750000}"/>
    <cellStyle name="Normal 3 3 4 5 2 3 2" xfId="31005" xr:uid="{00000000-0005-0000-0000-000040750000}"/>
    <cellStyle name="Normal 3 3 4 5 2 3 2 2" xfId="31006" xr:uid="{00000000-0005-0000-0000-000041750000}"/>
    <cellStyle name="Normal 3 3 4 5 2 3 2 2 2" xfId="31007" xr:uid="{00000000-0005-0000-0000-000042750000}"/>
    <cellStyle name="Normal 3 3 4 5 2 3 2 3" xfId="31008" xr:uid="{00000000-0005-0000-0000-000043750000}"/>
    <cellStyle name="Normal 3 3 4 5 2 3 3" xfId="31009" xr:uid="{00000000-0005-0000-0000-000044750000}"/>
    <cellStyle name="Normal 3 3 4 5 2 3 3 2" xfId="31010" xr:uid="{00000000-0005-0000-0000-000045750000}"/>
    <cellStyle name="Normal 3 3 4 5 2 3 4" xfId="31011" xr:uid="{00000000-0005-0000-0000-000046750000}"/>
    <cellStyle name="Normal 3 3 4 5 2 4" xfId="31012" xr:uid="{00000000-0005-0000-0000-000047750000}"/>
    <cellStyle name="Normal 3 3 4 5 2 4 2" xfId="31013" xr:uid="{00000000-0005-0000-0000-000048750000}"/>
    <cellStyle name="Normal 3 3 4 5 2 4 2 2" xfId="31014" xr:uid="{00000000-0005-0000-0000-000049750000}"/>
    <cellStyle name="Normal 3 3 4 5 2 4 2 2 2" xfId="31015" xr:uid="{00000000-0005-0000-0000-00004A750000}"/>
    <cellStyle name="Normal 3 3 4 5 2 4 2 3" xfId="31016" xr:uid="{00000000-0005-0000-0000-00004B750000}"/>
    <cellStyle name="Normal 3 3 4 5 2 4 3" xfId="31017" xr:uid="{00000000-0005-0000-0000-00004C750000}"/>
    <cellStyle name="Normal 3 3 4 5 2 4 3 2" xfId="31018" xr:uid="{00000000-0005-0000-0000-00004D750000}"/>
    <cellStyle name="Normal 3 3 4 5 2 4 4" xfId="31019" xr:uid="{00000000-0005-0000-0000-00004E750000}"/>
    <cellStyle name="Normal 3 3 4 5 2 5" xfId="31020" xr:uid="{00000000-0005-0000-0000-00004F750000}"/>
    <cellStyle name="Normal 3 3 4 5 2 5 2" xfId="31021" xr:uid="{00000000-0005-0000-0000-000050750000}"/>
    <cellStyle name="Normal 3 3 4 5 2 5 2 2" xfId="31022" xr:uid="{00000000-0005-0000-0000-000051750000}"/>
    <cellStyle name="Normal 3 3 4 5 2 5 3" xfId="31023" xr:uid="{00000000-0005-0000-0000-000052750000}"/>
    <cellStyle name="Normal 3 3 4 5 2 6" xfId="31024" xr:uid="{00000000-0005-0000-0000-000053750000}"/>
    <cellStyle name="Normal 3 3 4 5 2 6 2" xfId="31025" xr:uid="{00000000-0005-0000-0000-000054750000}"/>
    <cellStyle name="Normal 3 3 4 5 2 7" xfId="31026" xr:uid="{00000000-0005-0000-0000-000055750000}"/>
    <cellStyle name="Normal 3 3 4 5 2 7 2" xfId="31027" xr:uid="{00000000-0005-0000-0000-000056750000}"/>
    <cellStyle name="Normal 3 3 4 5 2 8" xfId="31028" xr:uid="{00000000-0005-0000-0000-000057750000}"/>
    <cellStyle name="Normal 3 3 4 5 3" xfId="31029" xr:uid="{00000000-0005-0000-0000-000058750000}"/>
    <cellStyle name="Normal 3 3 4 5 3 2" xfId="31030" xr:uid="{00000000-0005-0000-0000-000059750000}"/>
    <cellStyle name="Normal 3 3 4 5 3 2 2" xfId="31031" xr:uid="{00000000-0005-0000-0000-00005A750000}"/>
    <cellStyle name="Normal 3 3 4 5 3 2 2 2" xfId="31032" xr:uid="{00000000-0005-0000-0000-00005B750000}"/>
    <cellStyle name="Normal 3 3 4 5 3 2 2 2 2" xfId="31033" xr:uid="{00000000-0005-0000-0000-00005C750000}"/>
    <cellStyle name="Normal 3 3 4 5 3 2 2 3" xfId="31034" xr:uid="{00000000-0005-0000-0000-00005D750000}"/>
    <cellStyle name="Normal 3 3 4 5 3 2 3" xfId="31035" xr:uid="{00000000-0005-0000-0000-00005E750000}"/>
    <cellStyle name="Normal 3 3 4 5 3 2 3 2" xfId="31036" xr:uid="{00000000-0005-0000-0000-00005F750000}"/>
    <cellStyle name="Normal 3 3 4 5 3 2 4" xfId="31037" xr:uid="{00000000-0005-0000-0000-000060750000}"/>
    <cellStyle name="Normal 3 3 4 5 3 3" xfId="31038" xr:uid="{00000000-0005-0000-0000-000061750000}"/>
    <cellStyle name="Normal 3 3 4 5 3 3 2" xfId="31039" xr:uid="{00000000-0005-0000-0000-000062750000}"/>
    <cellStyle name="Normal 3 3 4 5 3 3 2 2" xfId="31040" xr:uid="{00000000-0005-0000-0000-000063750000}"/>
    <cellStyle name="Normal 3 3 4 5 3 3 3" xfId="31041" xr:uid="{00000000-0005-0000-0000-000064750000}"/>
    <cellStyle name="Normal 3 3 4 5 3 4" xfId="31042" xr:uid="{00000000-0005-0000-0000-000065750000}"/>
    <cellStyle name="Normal 3 3 4 5 3 4 2" xfId="31043" xr:uid="{00000000-0005-0000-0000-000066750000}"/>
    <cellStyle name="Normal 3 3 4 5 3 5" xfId="31044" xr:uid="{00000000-0005-0000-0000-000067750000}"/>
    <cellStyle name="Normal 3 3 4 5 4" xfId="31045" xr:uid="{00000000-0005-0000-0000-000068750000}"/>
    <cellStyle name="Normal 3 3 4 5 4 2" xfId="31046" xr:uid="{00000000-0005-0000-0000-000069750000}"/>
    <cellStyle name="Normal 3 3 4 5 4 2 2" xfId="31047" xr:uid="{00000000-0005-0000-0000-00006A750000}"/>
    <cellStyle name="Normal 3 3 4 5 4 2 2 2" xfId="31048" xr:uid="{00000000-0005-0000-0000-00006B750000}"/>
    <cellStyle name="Normal 3 3 4 5 4 2 3" xfId="31049" xr:uid="{00000000-0005-0000-0000-00006C750000}"/>
    <cellStyle name="Normal 3 3 4 5 4 3" xfId="31050" xr:uid="{00000000-0005-0000-0000-00006D750000}"/>
    <cellStyle name="Normal 3 3 4 5 4 3 2" xfId="31051" xr:uid="{00000000-0005-0000-0000-00006E750000}"/>
    <cellStyle name="Normal 3 3 4 5 4 4" xfId="31052" xr:uid="{00000000-0005-0000-0000-00006F750000}"/>
    <cellStyle name="Normal 3 3 4 5 5" xfId="31053" xr:uid="{00000000-0005-0000-0000-000070750000}"/>
    <cellStyle name="Normal 3 3 4 5 5 2" xfId="31054" xr:uid="{00000000-0005-0000-0000-000071750000}"/>
    <cellStyle name="Normal 3 3 4 5 5 2 2" xfId="31055" xr:uid="{00000000-0005-0000-0000-000072750000}"/>
    <cellStyle name="Normal 3 3 4 5 5 2 2 2" xfId="31056" xr:uid="{00000000-0005-0000-0000-000073750000}"/>
    <cellStyle name="Normal 3 3 4 5 5 2 3" xfId="31057" xr:uid="{00000000-0005-0000-0000-000074750000}"/>
    <cellStyle name="Normal 3 3 4 5 5 3" xfId="31058" xr:uid="{00000000-0005-0000-0000-000075750000}"/>
    <cellStyle name="Normal 3 3 4 5 5 3 2" xfId="31059" xr:uid="{00000000-0005-0000-0000-000076750000}"/>
    <cellStyle name="Normal 3 3 4 5 5 4" xfId="31060" xr:uid="{00000000-0005-0000-0000-000077750000}"/>
    <cellStyle name="Normal 3 3 4 5 6" xfId="31061" xr:uid="{00000000-0005-0000-0000-000078750000}"/>
    <cellStyle name="Normal 3 3 4 5 6 2" xfId="31062" xr:uid="{00000000-0005-0000-0000-000079750000}"/>
    <cellStyle name="Normal 3 3 4 5 6 2 2" xfId="31063" xr:uid="{00000000-0005-0000-0000-00007A750000}"/>
    <cellStyle name="Normal 3 3 4 5 6 3" xfId="31064" xr:uid="{00000000-0005-0000-0000-00007B750000}"/>
    <cellStyle name="Normal 3 3 4 5 7" xfId="31065" xr:uid="{00000000-0005-0000-0000-00007C750000}"/>
    <cellStyle name="Normal 3 3 4 5 7 2" xfId="31066" xr:uid="{00000000-0005-0000-0000-00007D750000}"/>
    <cellStyle name="Normal 3 3 4 5 8" xfId="31067" xr:uid="{00000000-0005-0000-0000-00007E750000}"/>
    <cellStyle name="Normal 3 3 4 5 8 2" xfId="31068" xr:uid="{00000000-0005-0000-0000-00007F750000}"/>
    <cellStyle name="Normal 3 3 4 5 9" xfId="31069" xr:uid="{00000000-0005-0000-0000-000080750000}"/>
    <cellStyle name="Normal 3 3 4 6" xfId="31070" xr:uid="{00000000-0005-0000-0000-000081750000}"/>
    <cellStyle name="Normal 3 3 4 6 2" xfId="31071" xr:uid="{00000000-0005-0000-0000-000082750000}"/>
    <cellStyle name="Normal 3 3 4 6 2 2" xfId="31072" xr:uid="{00000000-0005-0000-0000-000083750000}"/>
    <cellStyle name="Normal 3 3 4 6 2 2 2" xfId="31073" xr:uid="{00000000-0005-0000-0000-000084750000}"/>
    <cellStyle name="Normal 3 3 4 6 2 2 2 2" xfId="31074" xr:uid="{00000000-0005-0000-0000-000085750000}"/>
    <cellStyle name="Normal 3 3 4 6 2 2 2 2 2" xfId="31075" xr:uid="{00000000-0005-0000-0000-000086750000}"/>
    <cellStyle name="Normal 3 3 4 6 2 2 2 3" xfId="31076" xr:uid="{00000000-0005-0000-0000-000087750000}"/>
    <cellStyle name="Normal 3 3 4 6 2 2 3" xfId="31077" xr:uid="{00000000-0005-0000-0000-000088750000}"/>
    <cellStyle name="Normal 3 3 4 6 2 2 3 2" xfId="31078" xr:uid="{00000000-0005-0000-0000-000089750000}"/>
    <cellStyle name="Normal 3 3 4 6 2 2 4" xfId="31079" xr:uid="{00000000-0005-0000-0000-00008A750000}"/>
    <cellStyle name="Normal 3 3 4 6 2 3" xfId="31080" xr:uid="{00000000-0005-0000-0000-00008B750000}"/>
    <cellStyle name="Normal 3 3 4 6 2 3 2" xfId="31081" xr:uid="{00000000-0005-0000-0000-00008C750000}"/>
    <cellStyle name="Normal 3 3 4 6 2 3 2 2" xfId="31082" xr:uid="{00000000-0005-0000-0000-00008D750000}"/>
    <cellStyle name="Normal 3 3 4 6 2 3 3" xfId="31083" xr:uid="{00000000-0005-0000-0000-00008E750000}"/>
    <cellStyle name="Normal 3 3 4 6 2 4" xfId="31084" xr:uid="{00000000-0005-0000-0000-00008F750000}"/>
    <cellStyle name="Normal 3 3 4 6 2 4 2" xfId="31085" xr:uid="{00000000-0005-0000-0000-000090750000}"/>
    <cellStyle name="Normal 3 3 4 6 2 5" xfId="31086" xr:uid="{00000000-0005-0000-0000-000091750000}"/>
    <cellStyle name="Normal 3 3 4 6 3" xfId="31087" xr:uid="{00000000-0005-0000-0000-000092750000}"/>
    <cellStyle name="Normal 3 3 4 6 3 2" xfId="31088" xr:uid="{00000000-0005-0000-0000-000093750000}"/>
    <cellStyle name="Normal 3 3 4 6 3 2 2" xfId="31089" xr:uid="{00000000-0005-0000-0000-000094750000}"/>
    <cellStyle name="Normal 3 3 4 6 3 2 2 2" xfId="31090" xr:uid="{00000000-0005-0000-0000-000095750000}"/>
    <cellStyle name="Normal 3 3 4 6 3 2 3" xfId="31091" xr:uid="{00000000-0005-0000-0000-000096750000}"/>
    <cellStyle name="Normal 3 3 4 6 3 3" xfId="31092" xr:uid="{00000000-0005-0000-0000-000097750000}"/>
    <cellStyle name="Normal 3 3 4 6 3 3 2" xfId="31093" xr:uid="{00000000-0005-0000-0000-000098750000}"/>
    <cellStyle name="Normal 3 3 4 6 3 4" xfId="31094" xr:uid="{00000000-0005-0000-0000-000099750000}"/>
    <cellStyle name="Normal 3 3 4 6 4" xfId="31095" xr:uid="{00000000-0005-0000-0000-00009A750000}"/>
    <cellStyle name="Normal 3 3 4 6 4 2" xfId="31096" xr:uid="{00000000-0005-0000-0000-00009B750000}"/>
    <cellStyle name="Normal 3 3 4 6 4 2 2" xfId="31097" xr:uid="{00000000-0005-0000-0000-00009C750000}"/>
    <cellStyle name="Normal 3 3 4 6 4 2 2 2" xfId="31098" xr:uid="{00000000-0005-0000-0000-00009D750000}"/>
    <cellStyle name="Normal 3 3 4 6 4 2 3" xfId="31099" xr:uid="{00000000-0005-0000-0000-00009E750000}"/>
    <cellStyle name="Normal 3 3 4 6 4 3" xfId="31100" xr:uid="{00000000-0005-0000-0000-00009F750000}"/>
    <cellStyle name="Normal 3 3 4 6 4 3 2" xfId="31101" xr:uid="{00000000-0005-0000-0000-0000A0750000}"/>
    <cellStyle name="Normal 3 3 4 6 4 4" xfId="31102" xr:uid="{00000000-0005-0000-0000-0000A1750000}"/>
    <cellStyle name="Normal 3 3 4 6 5" xfId="31103" xr:uid="{00000000-0005-0000-0000-0000A2750000}"/>
    <cellStyle name="Normal 3 3 4 6 5 2" xfId="31104" xr:uid="{00000000-0005-0000-0000-0000A3750000}"/>
    <cellStyle name="Normal 3 3 4 6 5 2 2" xfId="31105" xr:uid="{00000000-0005-0000-0000-0000A4750000}"/>
    <cellStyle name="Normal 3 3 4 6 5 3" xfId="31106" xr:uid="{00000000-0005-0000-0000-0000A5750000}"/>
    <cellStyle name="Normal 3 3 4 6 6" xfId="31107" xr:uid="{00000000-0005-0000-0000-0000A6750000}"/>
    <cellStyle name="Normal 3 3 4 6 6 2" xfId="31108" xr:uid="{00000000-0005-0000-0000-0000A7750000}"/>
    <cellStyle name="Normal 3 3 4 6 7" xfId="31109" xr:uid="{00000000-0005-0000-0000-0000A8750000}"/>
    <cellStyle name="Normal 3 3 4 6 7 2" xfId="31110" xr:uid="{00000000-0005-0000-0000-0000A9750000}"/>
    <cellStyle name="Normal 3 3 4 6 8" xfId="31111" xr:uid="{00000000-0005-0000-0000-0000AA750000}"/>
    <cellStyle name="Normal 3 3 4 7" xfId="31112" xr:uid="{00000000-0005-0000-0000-0000AB750000}"/>
    <cellStyle name="Normal 3 3 4 7 2" xfId="31113" xr:uid="{00000000-0005-0000-0000-0000AC750000}"/>
    <cellStyle name="Normal 3 3 4 7 2 2" xfId="31114" xr:uid="{00000000-0005-0000-0000-0000AD750000}"/>
    <cellStyle name="Normal 3 3 4 7 2 2 2" xfId="31115" xr:uid="{00000000-0005-0000-0000-0000AE750000}"/>
    <cellStyle name="Normal 3 3 4 7 2 2 2 2" xfId="31116" xr:uid="{00000000-0005-0000-0000-0000AF750000}"/>
    <cellStyle name="Normal 3 3 4 7 2 2 2 2 2" xfId="31117" xr:uid="{00000000-0005-0000-0000-0000B0750000}"/>
    <cellStyle name="Normal 3 3 4 7 2 2 2 3" xfId="31118" xr:uid="{00000000-0005-0000-0000-0000B1750000}"/>
    <cellStyle name="Normal 3 3 4 7 2 2 3" xfId="31119" xr:uid="{00000000-0005-0000-0000-0000B2750000}"/>
    <cellStyle name="Normal 3 3 4 7 2 2 3 2" xfId="31120" xr:uid="{00000000-0005-0000-0000-0000B3750000}"/>
    <cellStyle name="Normal 3 3 4 7 2 2 4" xfId="31121" xr:uid="{00000000-0005-0000-0000-0000B4750000}"/>
    <cellStyle name="Normal 3 3 4 7 2 3" xfId="31122" xr:uid="{00000000-0005-0000-0000-0000B5750000}"/>
    <cellStyle name="Normal 3 3 4 7 2 3 2" xfId="31123" xr:uid="{00000000-0005-0000-0000-0000B6750000}"/>
    <cellStyle name="Normal 3 3 4 7 2 3 2 2" xfId="31124" xr:uid="{00000000-0005-0000-0000-0000B7750000}"/>
    <cellStyle name="Normal 3 3 4 7 2 3 3" xfId="31125" xr:uid="{00000000-0005-0000-0000-0000B8750000}"/>
    <cellStyle name="Normal 3 3 4 7 2 4" xfId="31126" xr:uid="{00000000-0005-0000-0000-0000B9750000}"/>
    <cellStyle name="Normal 3 3 4 7 2 4 2" xfId="31127" xr:uid="{00000000-0005-0000-0000-0000BA750000}"/>
    <cellStyle name="Normal 3 3 4 7 2 5" xfId="31128" xr:uid="{00000000-0005-0000-0000-0000BB750000}"/>
    <cellStyle name="Normal 3 3 4 7 3" xfId="31129" xr:uid="{00000000-0005-0000-0000-0000BC750000}"/>
    <cellStyle name="Normal 3 3 4 7 3 2" xfId="31130" xr:uid="{00000000-0005-0000-0000-0000BD750000}"/>
    <cellStyle name="Normal 3 3 4 7 3 2 2" xfId="31131" xr:uid="{00000000-0005-0000-0000-0000BE750000}"/>
    <cellStyle name="Normal 3 3 4 7 3 2 2 2" xfId="31132" xr:uid="{00000000-0005-0000-0000-0000BF750000}"/>
    <cellStyle name="Normal 3 3 4 7 3 2 3" xfId="31133" xr:uid="{00000000-0005-0000-0000-0000C0750000}"/>
    <cellStyle name="Normal 3 3 4 7 3 3" xfId="31134" xr:uid="{00000000-0005-0000-0000-0000C1750000}"/>
    <cellStyle name="Normal 3 3 4 7 3 3 2" xfId="31135" xr:uid="{00000000-0005-0000-0000-0000C2750000}"/>
    <cellStyle name="Normal 3 3 4 7 3 4" xfId="31136" xr:uid="{00000000-0005-0000-0000-0000C3750000}"/>
    <cellStyle name="Normal 3 3 4 7 4" xfId="31137" xr:uid="{00000000-0005-0000-0000-0000C4750000}"/>
    <cellStyle name="Normal 3 3 4 7 4 2" xfId="31138" xr:uid="{00000000-0005-0000-0000-0000C5750000}"/>
    <cellStyle name="Normal 3 3 4 7 4 2 2" xfId="31139" xr:uid="{00000000-0005-0000-0000-0000C6750000}"/>
    <cellStyle name="Normal 3 3 4 7 4 3" xfId="31140" xr:uid="{00000000-0005-0000-0000-0000C7750000}"/>
    <cellStyle name="Normal 3 3 4 7 5" xfId="31141" xr:uid="{00000000-0005-0000-0000-0000C8750000}"/>
    <cellStyle name="Normal 3 3 4 7 5 2" xfId="31142" xr:uid="{00000000-0005-0000-0000-0000C9750000}"/>
    <cellStyle name="Normal 3 3 4 7 6" xfId="31143" xr:uid="{00000000-0005-0000-0000-0000CA750000}"/>
    <cellStyle name="Normal 3 3 4 8" xfId="31144" xr:uid="{00000000-0005-0000-0000-0000CB750000}"/>
    <cellStyle name="Normal 3 3 4 8 2" xfId="31145" xr:uid="{00000000-0005-0000-0000-0000CC750000}"/>
    <cellStyle name="Normal 3 3 4 8 2 2" xfId="31146" xr:uid="{00000000-0005-0000-0000-0000CD750000}"/>
    <cellStyle name="Normal 3 3 4 8 2 2 2" xfId="31147" xr:uid="{00000000-0005-0000-0000-0000CE750000}"/>
    <cellStyle name="Normal 3 3 4 8 2 2 2 2" xfId="31148" xr:uid="{00000000-0005-0000-0000-0000CF750000}"/>
    <cellStyle name="Normal 3 3 4 8 2 2 2 2 2" xfId="31149" xr:uid="{00000000-0005-0000-0000-0000D0750000}"/>
    <cellStyle name="Normal 3 3 4 8 2 2 2 3" xfId="31150" xr:uid="{00000000-0005-0000-0000-0000D1750000}"/>
    <cellStyle name="Normal 3 3 4 8 2 2 3" xfId="31151" xr:uid="{00000000-0005-0000-0000-0000D2750000}"/>
    <cellStyle name="Normal 3 3 4 8 2 2 3 2" xfId="31152" xr:uid="{00000000-0005-0000-0000-0000D3750000}"/>
    <cellStyle name="Normal 3 3 4 8 2 2 4" xfId="31153" xr:uid="{00000000-0005-0000-0000-0000D4750000}"/>
    <cellStyle name="Normal 3 3 4 8 2 3" xfId="31154" xr:uid="{00000000-0005-0000-0000-0000D5750000}"/>
    <cellStyle name="Normal 3 3 4 8 2 3 2" xfId="31155" xr:uid="{00000000-0005-0000-0000-0000D6750000}"/>
    <cellStyle name="Normal 3 3 4 8 2 3 2 2" xfId="31156" xr:uid="{00000000-0005-0000-0000-0000D7750000}"/>
    <cellStyle name="Normal 3 3 4 8 2 3 3" xfId="31157" xr:uid="{00000000-0005-0000-0000-0000D8750000}"/>
    <cellStyle name="Normal 3 3 4 8 2 4" xfId="31158" xr:uid="{00000000-0005-0000-0000-0000D9750000}"/>
    <cellStyle name="Normal 3 3 4 8 2 4 2" xfId="31159" xr:uid="{00000000-0005-0000-0000-0000DA750000}"/>
    <cellStyle name="Normal 3 3 4 8 2 5" xfId="31160" xr:uid="{00000000-0005-0000-0000-0000DB750000}"/>
    <cellStyle name="Normal 3 3 4 8 3" xfId="31161" xr:uid="{00000000-0005-0000-0000-0000DC750000}"/>
    <cellStyle name="Normal 3 3 4 8 3 2" xfId="31162" xr:uid="{00000000-0005-0000-0000-0000DD750000}"/>
    <cellStyle name="Normal 3 3 4 8 3 2 2" xfId="31163" xr:uid="{00000000-0005-0000-0000-0000DE750000}"/>
    <cellStyle name="Normal 3 3 4 8 3 2 2 2" xfId="31164" xr:uid="{00000000-0005-0000-0000-0000DF750000}"/>
    <cellStyle name="Normal 3 3 4 8 3 2 3" xfId="31165" xr:uid="{00000000-0005-0000-0000-0000E0750000}"/>
    <cellStyle name="Normal 3 3 4 8 3 3" xfId="31166" xr:uid="{00000000-0005-0000-0000-0000E1750000}"/>
    <cellStyle name="Normal 3 3 4 8 3 3 2" xfId="31167" xr:uid="{00000000-0005-0000-0000-0000E2750000}"/>
    <cellStyle name="Normal 3 3 4 8 3 4" xfId="31168" xr:uid="{00000000-0005-0000-0000-0000E3750000}"/>
    <cellStyle name="Normal 3 3 4 8 4" xfId="31169" xr:uid="{00000000-0005-0000-0000-0000E4750000}"/>
    <cellStyle name="Normal 3 3 4 8 4 2" xfId="31170" xr:uid="{00000000-0005-0000-0000-0000E5750000}"/>
    <cellStyle name="Normal 3 3 4 8 4 2 2" xfId="31171" xr:uid="{00000000-0005-0000-0000-0000E6750000}"/>
    <cellStyle name="Normal 3 3 4 8 4 3" xfId="31172" xr:uid="{00000000-0005-0000-0000-0000E7750000}"/>
    <cellStyle name="Normal 3 3 4 8 5" xfId="31173" xr:uid="{00000000-0005-0000-0000-0000E8750000}"/>
    <cellStyle name="Normal 3 3 4 8 5 2" xfId="31174" xr:uid="{00000000-0005-0000-0000-0000E9750000}"/>
    <cellStyle name="Normal 3 3 4 8 6" xfId="31175" xr:uid="{00000000-0005-0000-0000-0000EA750000}"/>
    <cellStyle name="Normal 3 3 4 9" xfId="31176" xr:uid="{00000000-0005-0000-0000-0000EB750000}"/>
    <cellStyle name="Normal 3 3 4 9 2" xfId="31177" xr:uid="{00000000-0005-0000-0000-0000EC750000}"/>
    <cellStyle name="Normal 3 3 4 9 2 2" xfId="31178" xr:uid="{00000000-0005-0000-0000-0000ED750000}"/>
    <cellStyle name="Normal 3 3 4 9 2 2 2" xfId="31179" xr:uid="{00000000-0005-0000-0000-0000EE750000}"/>
    <cellStyle name="Normal 3 3 4 9 2 2 2 2" xfId="31180" xr:uid="{00000000-0005-0000-0000-0000EF750000}"/>
    <cellStyle name="Normal 3 3 4 9 2 2 3" xfId="31181" xr:uid="{00000000-0005-0000-0000-0000F0750000}"/>
    <cellStyle name="Normal 3 3 4 9 2 3" xfId="31182" xr:uid="{00000000-0005-0000-0000-0000F1750000}"/>
    <cellStyle name="Normal 3 3 4 9 2 3 2" xfId="31183" xr:uid="{00000000-0005-0000-0000-0000F2750000}"/>
    <cellStyle name="Normal 3 3 4 9 2 4" xfId="31184" xr:uid="{00000000-0005-0000-0000-0000F3750000}"/>
    <cellStyle name="Normal 3 3 4 9 3" xfId="31185" xr:uid="{00000000-0005-0000-0000-0000F4750000}"/>
    <cellStyle name="Normal 3 3 4 9 3 2" xfId="31186" xr:uid="{00000000-0005-0000-0000-0000F5750000}"/>
    <cellStyle name="Normal 3 3 4 9 3 2 2" xfId="31187" xr:uid="{00000000-0005-0000-0000-0000F6750000}"/>
    <cellStyle name="Normal 3 3 4 9 3 3" xfId="31188" xr:uid="{00000000-0005-0000-0000-0000F7750000}"/>
    <cellStyle name="Normal 3 3 4 9 4" xfId="31189" xr:uid="{00000000-0005-0000-0000-0000F8750000}"/>
    <cellStyle name="Normal 3 3 4 9 4 2" xfId="31190" xr:uid="{00000000-0005-0000-0000-0000F9750000}"/>
    <cellStyle name="Normal 3 3 4 9 5" xfId="31191" xr:uid="{00000000-0005-0000-0000-0000FA750000}"/>
    <cellStyle name="Normal 3 3 4_T-straight with PEDs adjustor" xfId="31192" xr:uid="{00000000-0005-0000-0000-0000FB750000}"/>
    <cellStyle name="Normal 3 3 5" xfId="1287" xr:uid="{00000000-0005-0000-0000-0000FC750000}"/>
    <cellStyle name="Normal 3 3 5 10" xfId="31193" xr:uid="{00000000-0005-0000-0000-0000FD750000}"/>
    <cellStyle name="Normal 3 3 5 11" xfId="31194" xr:uid="{00000000-0005-0000-0000-0000FE750000}"/>
    <cellStyle name="Normal 3 3 5 2" xfId="31195" xr:uid="{00000000-0005-0000-0000-0000FF750000}"/>
    <cellStyle name="Normal 3 3 5 2 10" xfId="31196" xr:uid="{00000000-0005-0000-0000-000000760000}"/>
    <cellStyle name="Normal 3 3 5 2 2" xfId="31197" xr:uid="{00000000-0005-0000-0000-000001760000}"/>
    <cellStyle name="Normal 3 3 5 2 2 2" xfId="31198" xr:uid="{00000000-0005-0000-0000-000002760000}"/>
    <cellStyle name="Normal 3 3 5 2 2 2 2" xfId="31199" xr:uid="{00000000-0005-0000-0000-000003760000}"/>
    <cellStyle name="Normal 3 3 5 2 2 2 2 2" xfId="31200" xr:uid="{00000000-0005-0000-0000-000004760000}"/>
    <cellStyle name="Normal 3 3 5 2 2 2 2 2 2" xfId="31201" xr:uid="{00000000-0005-0000-0000-000005760000}"/>
    <cellStyle name="Normal 3 3 5 2 2 2 2 2 2 2" xfId="31202" xr:uid="{00000000-0005-0000-0000-000006760000}"/>
    <cellStyle name="Normal 3 3 5 2 2 2 2 2 3" xfId="31203" xr:uid="{00000000-0005-0000-0000-000007760000}"/>
    <cellStyle name="Normal 3 3 5 2 2 2 2 3" xfId="31204" xr:uid="{00000000-0005-0000-0000-000008760000}"/>
    <cellStyle name="Normal 3 3 5 2 2 2 2 3 2" xfId="31205" xr:uid="{00000000-0005-0000-0000-000009760000}"/>
    <cellStyle name="Normal 3 3 5 2 2 2 2 4" xfId="31206" xr:uid="{00000000-0005-0000-0000-00000A760000}"/>
    <cellStyle name="Normal 3 3 5 2 2 2 3" xfId="31207" xr:uid="{00000000-0005-0000-0000-00000B760000}"/>
    <cellStyle name="Normal 3 3 5 2 2 2 3 2" xfId="31208" xr:uid="{00000000-0005-0000-0000-00000C760000}"/>
    <cellStyle name="Normal 3 3 5 2 2 2 3 2 2" xfId="31209" xr:uid="{00000000-0005-0000-0000-00000D760000}"/>
    <cellStyle name="Normal 3 3 5 2 2 2 3 3" xfId="31210" xr:uid="{00000000-0005-0000-0000-00000E760000}"/>
    <cellStyle name="Normal 3 3 5 2 2 2 4" xfId="31211" xr:uid="{00000000-0005-0000-0000-00000F760000}"/>
    <cellStyle name="Normal 3 3 5 2 2 2 4 2" xfId="31212" xr:uid="{00000000-0005-0000-0000-000010760000}"/>
    <cellStyle name="Normal 3 3 5 2 2 2 5" xfId="31213" xr:uid="{00000000-0005-0000-0000-000011760000}"/>
    <cellStyle name="Normal 3 3 5 2 2 3" xfId="31214" xr:uid="{00000000-0005-0000-0000-000012760000}"/>
    <cellStyle name="Normal 3 3 5 2 2 3 2" xfId="31215" xr:uid="{00000000-0005-0000-0000-000013760000}"/>
    <cellStyle name="Normal 3 3 5 2 2 3 2 2" xfId="31216" xr:uid="{00000000-0005-0000-0000-000014760000}"/>
    <cellStyle name="Normal 3 3 5 2 2 3 2 2 2" xfId="31217" xr:uid="{00000000-0005-0000-0000-000015760000}"/>
    <cellStyle name="Normal 3 3 5 2 2 3 2 3" xfId="31218" xr:uid="{00000000-0005-0000-0000-000016760000}"/>
    <cellStyle name="Normal 3 3 5 2 2 3 3" xfId="31219" xr:uid="{00000000-0005-0000-0000-000017760000}"/>
    <cellStyle name="Normal 3 3 5 2 2 3 3 2" xfId="31220" xr:uid="{00000000-0005-0000-0000-000018760000}"/>
    <cellStyle name="Normal 3 3 5 2 2 3 4" xfId="31221" xr:uid="{00000000-0005-0000-0000-000019760000}"/>
    <cellStyle name="Normal 3 3 5 2 2 4" xfId="31222" xr:uid="{00000000-0005-0000-0000-00001A760000}"/>
    <cellStyle name="Normal 3 3 5 2 2 4 2" xfId="31223" xr:uid="{00000000-0005-0000-0000-00001B760000}"/>
    <cellStyle name="Normal 3 3 5 2 2 4 2 2" xfId="31224" xr:uid="{00000000-0005-0000-0000-00001C760000}"/>
    <cellStyle name="Normal 3 3 5 2 2 4 2 2 2" xfId="31225" xr:uid="{00000000-0005-0000-0000-00001D760000}"/>
    <cellStyle name="Normal 3 3 5 2 2 4 2 3" xfId="31226" xr:uid="{00000000-0005-0000-0000-00001E760000}"/>
    <cellStyle name="Normal 3 3 5 2 2 4 3" xfId="31227" xr:uid="{00000000-0005-0000-0000-00001F760000}"/>
    <cellStyle name="Normal 3 3 5 2 2 4 3 2" xfId="31228" xr:uid="{00000000-0005-0000-0000-000020760000}"/>
    <cellStyle name="Normal 3 3 5 2 2 4 4" xfId="31229" xr:uid="{00000000-0005-0000-0000-000021760000}"/>
    <cellStyle name="Normal 3 3 5 2 2 5" xfId="31230" xr:uid="{00000000-0005-0000-0000-000022760000}"/>
    <cellStyle name="Normal 3 3 5 2 2 5 2" xfId="31231" xr:uid="{00000000-0005-0000-0000-000023760000}"/>
    <cellStyle name="Normal 3 3 5 2 2 5 2 2" xfId="31232" xr:uid="{00000000-0005-0000-0000-000024760000}"/>
    <cellStyle name="Normal 3 3 5 2 2 5 3" xfId="31233" xr:uid="{00000000-0005-0000-0000-000025760000}"/>
    <cellStyle name="Normal 3 3 5 2 2 6" xfId="31234" xr:uid="{00000000-0005-0000-0000-000026760000}"/>
    <cellStyle name="Normal 3 3 5 2 2 6 2" xfId="31235" xr:uid="{00000000-0005-0000-0000-000027760000}"/>
    <cellStyle name="Normal 3 3 5 2 2 7" xfId="31236" xr:uid="{00000000-0005-0000-0000-000028760000}"/>
    <cellStyle name="Normal 3 3 5 2 2 7 2" xfId="31237" xr:uid="{00000000-0005-0000-0000-000029760000}"/>
    <cellStyle name="Normal 3 3 5 2 2 8" xfId="31238" xr:uid="{00000000-0005-0000-0000-00002A760000}"/>
    <cellStyle name="Normal 3 3 5 2 3" xfId="31239" xr:uid="{00000000-0005-0000-0000-00002B760000}"/>
    <cellStyle name="Normal 3 3 5 2 3 2" xfId="31240" xr:uid="{00000000-0005-0000-0000-00002C760000}"/>
    <cellStyle name="Normal 3 3 5 2 3 2 2" xfId="31241" xr:uid="{00000000-0005-0000-0000-00002D760000}"/>
    <cellStyle name="Normal 3 3 5 2 3 2 2 2" xfId="31242" xr:uid="{00000000-0005-0000-0000-00002E760000}"/>
    <cellStyle name="Normal 3 3 5 2 3 2 2 2 2" xfId="31243" xr:uid="{00000000-0005-0000-0000-00002F760000}"/>
    <cellStyle name="Normal 3 3 5 2 3 2 2 3" xfId="31244" xr:uid="{00000000-0005-0000-0000-000030760000}"/>
    <cellStyle name="Normal 3 3 5 2 3 2 3" xfId="31245" xr:uid="{00000000-0005-0000-0000-000031760000}"/>
    <cellStyle name="Normal 3 3 5 2 3 2 3 2" xfId="31246" xr:uid="{00000000-0005-0000-0000-000032760000}"/>
    <cellStyle name="Normal 3 3 5 2 3 2 4" xfId="31247" xr:uid="{00000000-0005-0000-0000-000033760000}"/>
    <cellStyle name="Normal 3 3 5 2 3 3" xfId="31248" xr:uid="{00000000-0005-0000-0000-000034760000}"/>
    <cellStyle name="Normal 3 3 5 2 3 3 2" xfId="31249" xr:uid="{00000000-0005-0000-0000-000035760000}"/>
    <cellStyle name="Normal 3 3 5 2 3 3 2 2" xfId="31250" xr:uid="{00000000-0005-0000-0000-000036760000}"/>
    <cellStyle name="Normal 3 3 5 2 3 3 3" xfId="31251" xr:uid="{00000000-0005-0000-0000-000037760000}"/>
    <cellStyle name="Normal 3 3 5 2 3 4" xfId="31252" xr:uid="{00000000-0005-0000-0000-000038760000}"/>
    <cellStyle name="Normal 3 3 5 2 3 4 2" xfId="31253" xr:uid="{00000000-0005-0000-0000-000039760000}"/>
    <cellStyle name="Normal 3 3 5 2 3 5" xfId="31254" xr:uid="{00000000-0005-0000-0000-00003A760000}"/>
    <cellStyle name="Normal 3 3 5 2 4" xfId="31255" xr:uid="{00000000-0005-0000-0000-00003B760000}"/>
    <cellStyle name="Normal 3 3 5 2 4 2" xfId="31256" xr:uid="{00000000-0005-0000-0000-00003C760000}"/>
    <cellStyle name="Normal 3 3 5 2 4 2 2" xfId="31257" xr:uid="{00000000-0005-0000-0000-00003D760000}"/>
    <cellStyle name="Normal 3 3 5 2 4 2 2 2" xfId="31258" xr:uid="{00000000-0005-0000-0000-00003E760000}"/>
    <cellStyle name="Normal 3 3 5 2 4 2 3" xfId="31259" xr:uid="{00000000-0005-0000-0000-00003F760000}"/>
    <cellStyle name="Normal 3 3 5 2 4 3" xfId="31260" xr:uid="{00000000-0005-0000-0000-000040760000}"/>
    <cellStyle name="Normal 3 3 5 2 4 3 2" xfId="31261" xr:uid="{00000000-0005-0000-0000-000041760000}"/>
    <cellStyle name="Normal 3 3 5 2 4 4" xfId="31262" xr:uid="{00000000-0005-0000-0000-000042760000}"/>
    <cellStyle name="Normal 3 3 5 2 5" xfId="31263" xr:uid="{00000000-0005-0000-0000-000043760000}"/>
    <cellStyle name="Normal 3 3 5 2 5 2" xfId="31264" xr:uid="{00000000-0005-0000-0000-000044760000}"/>
    <cellStyle name="Normal 3 3 5 2 5 2 2" xfId="31265" xr:uid="{00000000-0005-0000-0000-000045760000}"/>
    <cellStyle name="Normal 3 3 5 2 5 2 2 2" xfId="31266" xr:uid="{00000000-0005-0000-0000-000046760000}"/>
    <cellStyle name="Normal 3 3 5 2 5 2 3" xfId="31267" xr:uid="{00000000-0005-0000-0000-000047760000}"/>
    <cellStyle name="Normal 3 3 5 2 5 3" xfId="31268" xr:uid="{00000000-0005-0000-0000-000048760000}"/>
    <cellStyle name="Normal 3 3 5 2 5 3 2" xfId="31269" xr:uid="{00000000-0005-0000-0000-000049760000}"/>
    <cellStyle name="Normal 3 3 5 2 5 4" xfId="31270" xr:uid="{00000000-0005-0000-0000-00004A760000}"/>
    <cellStyle name="Normal 3 3 5 2 6" xfId="31271" xr:uid="{00000000-0005-0000-0000-00004B760000}"/>
    <cellStyle name="Normal 3 3 5 2 6 2" xfId="31272" xr:uid="{00000000-0005-0000-0000-00004C760000}"/>
    <cellStyle name="Normal 3 3 5 2 6 2 2" xfId="31273" xr:uid="{00000000-0005-0000-0000-00004D760000}"/>
    <cellStyle name="Normal 3 3 5 2 6 3" xfId="31274" xr:uid="{00000000-0005-0000-0000-00004E760000}"/>
    <cellStyle name="Normal 3 3 5 2 7" xfId="31275" xr:uid="{00000000-0005-0000-0000-00004F760000}"/>
    <cellStyle name="Normal 3 3 5 2 7 2" xfId="31276" xr:uid="{00000000-0005-0000-0000-000050760000}"/>
    <cellStyle name="Normal 3 3 5 2 8" xfId="31277" xr:uid="{00000000-0005-0000-0000-000051760000}"/>
    <cellStyle name="Normal 3 3 5 2 8 2" xfId="31278" xr:uid="{00000000-0005-0000-0000-000052760000}"/>
    <cellStyle name="Normal 3 3 5 2 9" xfId="31279" xr:uid="{00000000-0005-0000-0000-000053760000}"/>
    <cellStyle name="Normal 3 3 5 3" xfId="31280" xr:uid="{00000000-0005-0000-0000-000054760000}"/>
    <cellStyle name="Normal 3 3 5 3 2" xfId="31281" xr:uid="{00000000-0005-0000-0000-000055760000}"/>
    <cellStyle name="Normal 3 3 5 3 2 2" xfId="31282" xr:uid="{00000000-0005-0000-0000-000056760000}"/>
    <cellStyle name="Normal 3 3 5 3 2 2 2" xfId="31283" xr:uid="{00000000-0005-0000-0000-000057760000}"/>
    <cellStyle name="Normal 3 3 5 3 2 2 2 2" xfId="31284" xr:uid="{00000000-0005-0000-0000-000058760000}"/>
    <cellStyle name="Normal 3 3 5 3 2 2 2 2 2" xfId="31285" xr:uid="{00000000-0005-0000-0000-000059760000}"/>
    <cellStyle name="Normal 3 3 5 3 2 2 2 3" xfId="31286" xr:uid="{00000000-0005-0000-0000-00005A760000}"/>
    <cellStyle name="Normal 3 3 5 3 2 2 3" xfId="31287" xr:uid="{00000000-0005-0000-0000-00005B760000}"/>
    <cellStyle name="Normal 3 3 5 3 2 2 3 2" xfId="31288" xr:uid="{00000000-0005-0000-0000-00005C760000}"/>
    <cellStyle name="Normal 3 3 5 3 2 2 4" xfId="31289" xr:uid="{00000000-0005-0000-0000-00005D760000}"/>
    <cellStyle name="Normal 3 3 5 3 2 3" xfId="31290" xr:uid="{00000000-0005-0000-0000-00005E760000}"/>
    <cellStyle name="Normal 3 3 5 3 2 3 2" xfId="31291" xr:uid="{00000000-0005-0000-0000-00005F760000}"/>
    <cellStyle name="Normal 3 3 5 3 2 3 2 2" xfId="31292" xr:uid="{00000000-0005-0000-0000-000060760000}"/>
    <cellStyle name="Normal 3 3 5 3 2 3 3" xfId="31293" xr:uid="{00000000-0005-0000-0000-000061760000}"/>
    <cellStyle name="Normal 3 3 5 3 2 4" xfId="31294" xr:uid="{00000000-0005-0000-0000-000062760000}"/>
    <cellStyle name="Normal 3 3 5 3 2 4 2" xfId="31295" xr:uid="{00000000-0005-0000-0000-000063760000}"/>
    <cellStyle name="Normal 3 3 5 3 2 5" xfId="31296" xr:uid="{00000000-0005-0000-0000-000064760000}"/>
    <cellStyle name="Normal 3 3 5 3 3" xfId="31297" xr:uid="{00000000-0005-0000-0000-000065760000}"/>
    <cellStyle name="Normal 3 3 5 3 3 2" xfId="31298" xr:uid="{00000000-0005-0000-0000-000066760000}"/>
    <cellStyle name="Normal 3 3 5 3 3 2 2" xfId="31299" xr:uid="{00000000-0005-0000-0000-000067760000}"/>
    <cellStyle name="Normal 3 3 5 3 3 2 2 2" xfId="31300" xr:uid="{00000000-0005-0000-0000-000068760000}"/>
    <cellStyle name="Normal 3 3 5 3 3 2 3" xfId="31301" xr:uid="{00000000-0005-0000-0000-000069760000}"/>
    <cellStyle name="Normal 3 3 5 3 3 3" xfId="31302" xr:uid="{00000000-0005-0000-0000-00006A760000}"/>
    <cellStyle name="Normal 3 3 5 3 3 3 2" xfId="31303" xr:uid="{00000000-0005-0000-0000-00006B760000}"/>
    <cellStyle name="Normal 3 3 5 3 3 4" xfId="31304" xr:uid="{00000000-0005-0000-0000-00006C760000}"/>
    <cellStyle name="Normal 3 3 5 3 4" xfId="31305" xr:uid="{00000000-0005-0000-0000-00006D760000}"/>
    <cellStyle name="Normal 3 3 5 3 4 2" xfId="31306" xr:uid="{00000000-0005-0000-0000-00006E760000}"/>
    <cellStyle name="Normal 3 3 5 3 4 2 2" xfId="31307" xr:uid="{00000000-0005-0000-0000-00006F760000}"/>
    <cellStyle name="Normal 3 3 5 3 4 2 2 2" xfId="31308" xr:uid="{00000000-0005-0000-0000-000070760000}"/>
    <cellStyle name="Normal 3 3 5 3 4 2 3" xfId="31309" xr:uid="{00000000-0005-0000-0000-000071760000}"/>
    <cellStyle name="Normal 3 3 5 3 4 3" xfId="31310" xr:uid="{00000000-0005-0000-0000-000072760000}"/>
    <cellStyle name="Normal 3 3 5 3 4 3 2" xfId="31311" xr:uid="{00000000-0005-0000-0000-000073760000}"/>
    <cellStyle name="Normal 3 3 5 3 4 4" xfId="31312" xr:uid="{00000000-0005-0000-0000-000074760000}"/>
    <cellStyle name="Normal 3 3 5 3 5" xfId="31313" xr:uid="{00000000-0005-0000-0000-000075760000}"/>
    <cellStyle name="Normal 3 3 5 3 5 2" xfId="31314" xr:uid="{00000000-0005-0000-0000-000076760000}"/>
    <cellStyle name="Normal 3 3 5 3 5 2 2" xfId="31315" xr:uid="{00000000-0005-0000-0000-000077760000}"/>
    <cellStyle name="Normal 3 3 5 3 5 3" xfId="31316" xr:uid="{00000000-0005-0000-0000-000078760000}"/>
    <cellStyle name="Normal 3 3 5 3 6" xfId="31317" xr:uid="{00000000-0005-0000-0000-000079760000}"/>
    <cellStyle name="Normal 3 3 5 3 6 2" xfId="31318" xr:uid="{00000000-0005-0000-0000-00007A760000}"/>
    <cellStyle name="Normal 3 3 5 3 7" xfId="31319" xr:uid="{00000000-0005-0000-0000-00007B760000}"/>
    <cellStyle name="Normal 3 3 5 3 7 2" xfId="31320" xr:uid="{00000000-0005-0000-0000-00007C760000}"/>
    <cellStyle name="Normal 3 3 5 3 8" xfId="31321" xr:uid="{00000000-0005-0000-0000-00007D760000}"/>
    <cellStyle name="Normal 3 3 5 4" xfId="31322" xr:uid="{00000000-0005-0000-0000-00007E760000}"/>
    <cellStyle name="Normal 3 3 5 4 2" xfId="31323" xr:uid="{00000000-0005-0000-0000-00007F760000}"/>
    <cellStyle name="Normal 3 3 5 4 2 2" xfId="31324" xr:uid="{00000000-0005-0000-0000-000080760000}"/>
    <cellStyle name="Normal 3 3 5 4 2 2 2" xfId="31325" xr:uid="{00000000-0005-0000-0000-000081760000}"/>
    <cellStyle name="Normal 3 3 5 4 2 2 2 2" xfId="31326" xr:uid="{00000000-0005-0000-0000-000082760000}"/>
    <cellStyle name="Normal 3 3 5 4 2 2 3" xfId="31327" xr:uid="{00000000-0005-0000-0000-000083760000}"/>
    <cellStyle name="Normal 3 3 5 4 2 3" xfId="31328" xr:uid="{00000000-0005-0000-0000-000084760000}"/>
    <cellStyle name="Normal 3 3 5 4 2 3 2" xfId="31329" xr:uid="{00000000-0005-0000-0000-000085760000}"/>
    <cellStyle name="Normal 3 3 5 4 2 4" xfId="31330" xr:uid="{00000000-0005-0000-0000-000086760000}"/>
    <cellStyle name="Normal 3 3 5 4 3" xfId="31331" xr:uid="{00000000-0005-0000-0000-000087760000}"/>
    <cellStyle name="Normal 3 3 5 4 3 2" xfId="31332" xr:uid="{00000000-0005-0000-0000-000088760000}"/>
    <cellStyle name="Normal 3 3 5 4 3 2 2" xfId="31333" xr:uid="{00000000-0005-0000-0000-000089760000}"/>
    <cellStyle name="Normal 3 3 5 4 3 3" xfId="31334" xr:uid="{00000000-0005-0000-0000-00008A760000}"/>
    <cellStyle name="Normal 3 3 5 4 4" xfId="31335" xr:uid="{00000000-0005-0000-0000-00008B760000}"/>
    <cellStyle name="Normal 3 3 5 4 4 2" xfId="31336" xr:uid="{00000000-0005-0000-0000-00008C760000}"/>
    <cellStyle name="Normal 3 3 5 4 5" xfId="31337" xr:uid="{00000000-0005-0000-0000-00008D760000}"/>
    <cellStyle name="Normal 3 3 5 5" xfId="31338" xr:uid="{00000000-0005-0000-0000-00008E760000}"/>
    <cellStyle name="Normal 3 3 5 5 2" xfId="31339" xr:uid="{00000000-0005-0000-0000-00008F760000}"/>
    <cellStyle name="Normal 3 3 5 5 2 2" xfId="31340" xr:uid="{00000000-0005-0000-0000-000090760000}"/>
    <cellStyle name="Normal 3 3 5 5 2 2 2" xfId="31341" xr:uid="{00000000-0005-0000-0000-000091760000}"/>
    <cellStyle name="Normal 3 3 5 5 2 3" xfId="31342" xr:uid="{00000000-0005-0000-0000-000092760000}"/>
    <cellStyle name="Normal 3 3 5 5 3" xfId="31343" xr:uid="{00000000-0005-0000-0000-000093760000}"/>
    <cellStyle name="Normal 3 3 5 5 3 2" xfId="31344" xr:uid="{00000000-0005-0000-0000-000094760000}"/>
    <cellStyle name="Normal 3 3 5 5 4" xfId="31345" xr:uid="{00000000-0005-0000-0000-000095760000}"/>
    <cellStyle name="Normal 3 3 5 6" xfId="31346" xr:uid="{00000000-0005-0000-0000-000096760000}"/>
    <cellStyle name="Normal 3 3 5 6 2" xfId="31347" xr:uid="{00000000-0005-0000-0000-000097760000}"/>
    <cellStyle name="Normal 3 3 5 6 2 2" xfId="31348" xr:uid="{00000000-0005-0000-0000-000098760000}"/>
    <cellStyle name="Normal 3 3 5 6 2 2 2" xfId="31349" xr:uid="{00000000-0005-0000-0000-000099760000}"/>
    <cellStyle name="Normal 3 3 5 6 2 3" xfId="31350" xr:uid="{00000000-0005-0000-0000-00009A760000}"/>
    <cellStyle name="Normal 3 3 5 6 3" xfId="31351" xr:uid="{00000000-0005-0000-0000-00009B760000}"/>
    <cellStyle name="Normal 3 3 5 6 3 2" xfId="31352" xr:uid="{00000000-0005-0000-0000-00009C760000}"/>
    <cellStyle name="Normal 3 3 5 6 4" xfId="31353" xr:uid="{00000000-0005-0000-0000-00009D760000}"/>
    <cellStyle name="Normal 3 3 5 7" xfId="31354" xr:uid="{00000000-0005-0000-0000-00009E760000}"/>
    <cellStyle name="Normal 3 3 5 7 2" xfId="31355" xr:uid="{00000000-0005-0000-0000-00009F760000}"/>
    <cellStyle name="Normal 3 3 5 7 2 2" xfId="31356" xr:uid="{00000000-0005-0000-0000-0000A0760000}"/>
    <cellStyle name="Normal 3 3 5 7 3" xfId="31357" xr:uid="{00000000-0005-0000-0000-0000A1760000}"/>
    <cellStyle name="Normal 3 3 5 8" xfId="31358" xr:uid="{00000000-0005-0000-0000-0000A2760000}"/>
    <cellStyle name="Normal 3 3 5 8 2" xfId="31359" xr:uid="{00000000-0005-0000-0000-0000A3760000}"/>
    <cellStyle name="Normal 3 3 5 9" xfId="31360" xr:uid="{00000000-0005-0000-0000-0000A4760000}"/>
    <cellStyle name="Normal 3 3 5 9 2" xfId="31361" xr:uid="{00000000-0005-0000-0000-0000A5760000}"/>
    <cellStyle name="Normal 3 3 6" xfId="31362" xr:uid="{00000000-0005-0000-0000-0000A6760000}"/>
    <cellStyle name="Normal 3 3 6 10" xfId="31363" xr:uid="{00000000-0005-0000-0000-0000A7760000}"/>
    <cellStyle name="Normal 3 3 6 11" xfId="31364" xr:uid="{00000000-0005-0000-0000-0000A8760000}"/>
    <cellStyle name="Normal 3 3 6 2" xfId="31365" xr:uid="{00000000-0005-0000-0000-0000A9760000}"/>
    <cellStyle name="Normal 3 3 6 2 10" xfId="31366" xr:uid="{00000000-0005-0000-0000-0000AA760000}"/>
    <cellStyle name="Normal 3 3 6 2 2" xfId="31367" xr:uid="{00000000-0005-0000-0000-0000AB760000}"/>
    <cellStyle name="Normal 3 3 6 2 2 2" xfId="31368" xr:uid="{00000000-0005-0000-0000-0000AC760000}"/>
    <cellStyle name="Normal 3 3 6 2 2 2 2" xfId="31369" xr:uid="{00000000-0005-0000-0000-0000AD760000}"/>
    <cellStyle name="Normal 3 3 6 2 2 2 2 2" xfId="31370" xr:uid="{00000000-0005-0000-0000-0000AE760000}"/>
    <cellStyle name="Normal 3 3 6 2 2 2 2 2 2" xfId="31371" xr:uid="{00000000-0005-0000-0000-0000AF760000}"/>
    <cellStyle name="Normal 3 3 6 2 2 2 2 2 2 2" xfId="31372" xr:uid="{00000000-0005-0000-0000-0000B0760000}"/>
    <cellStyle name="Normal 3 3 6 2 2 2 2 2 3" xfId="31373" xr:uid="{00000000-0005-0000-0000-0000B1760000}"/>
    <cellStyle name="Normal 3 3 6 2 2 2 2 3" xfId="31374" xr:uid="{00000000-0005-0000-0000-0000B2760000}"/>
    <cellStyle name="Normal 3 3 6 2 2 2 2 3 2" xfId="31375" xr:uid="{00000000-0005-0000-0000-0000B3760000}"/>
    <cellStyle name="Normal 3 3 6 2 2 2 2 4" xfId="31376" xr:uid="{00000000-0005-0000-0000-0000B4760000}"/>
    <cellStyle name="Normal 3 3 6 2 2 2 3" xfId="31377" xr:uid="{00000000-0005-0000-0000-0000B5760000}"/>
    <cellStyle name="Normal 3 3 6 2 2 2 3 2" xfId="31378" xr:uid="{00000000-0005-0000-0000-0000B6760000}"/>
    <cellStyle name="Normal 3 3 6 2 2 2 3 2 2" xfId="31379" xr:uid="{00000000-0005-0000-0000-0000B7760000}"/>
    <cellStyle name="Normal 3 3 6 2 2 2 3 3" xfId="31380" xr:uid="{00000000-0005-0000-0000-0000B8760000}"/>
    <cellStyle name="Normal 3 3 6 2 2 2 4" xfId="31381" xr:uid="{00000000-0005-0000-0000-0000B9760000}"/>
    <cellStyle name="Normal 3 3 6 2 2 2 4 2" xfId="31382" xr:uid="{00000000-0005-0000-0000-0000BA760000}"/>
    <cellStyle name="Normal 3 3 6 2 2 2 5" xfId="31383" xr:uid="{00000000-0005-0000-0000-0000BB760000}"/>
    <cellStyle name="Normal 3 3 6 2 2 3" xfId="31384" xr:uid="{00000000-0005-0000-0000-0000BC760000}"/>
    <cellStyle name="Normal 3 3 6 2 2 3 2" xfId="31385" xr:uid="{00000000-0005-0000-0000-0000BD760000}"/>
    <cellStyle name="Normal 3 3 6 2 2 3 2 2" xfId="31386" xr:uid="{00000000-0005-0000-0000-0000BE760000}"/>
    <cellStyle name="Normal 3 3 6 2 2 3 2 2 2" xfId="31387" xr:uid="{00000000-0005-0000-0000-0000BF760000}"/>
    <cellStyle name="Normal 3 3 6 2 2 3 2 3" xfId="31388" xr:uid="{00000000-0005-0000-0000-0000C0760000}"/>
    <cellStyle name="Normal 3 3 6 2 2 3 3" xfId="31389" xr:uid="{00000000-0005-0000-0000-0000C1760000}"/>
    <cellStyle name="Normal 3 3 6 2 2 3 3 2" xfId="31390" xr:uid="{00000000-0005-0000-0000-0000C2760000}"/>
    <cellStyle name="Normal 3 3 6 2 2 3 4" xfId="31391" xr:uid="{00000000-0005-0000-0000-0000C3760000}"/>
    <cellStyle name="Normal 3 3 6 2 2 4" xfId="31392" xr:uid="{00000000-0005-0000-0000-0000C4760000}"/>
    <cellStyle name="Normal 3 3 6 2 2 4 2" xfId="31393" xr:uid="{00000000-0005-0000-0000-0000C5760000}"/>
    <cellStyle name="Normal 3 3 6 2 2 4 2 2" xfId="31394" xr:uid="{00000000-0005-0000-0000-0000C6760000}"/>
    <cellStyle name="Normal 3 3 6 2 2 4 2 2 2" xfId="31395" xr:uid="{00000000-0005-0000-0000-0000C7760000}"/>
    <cellStyle name="Normal 3 3 6 2 2 4 2 3" xfId="31396" xr:uid="{00000000-0005-0000-0000-0000C8760000}"/>
    <cellStyle name="Normal 3 3 6 2 2 4 3" xfId="31397" xr:uid="{00000000-0005-0000-0000-0000C9760000}"/>
    <cellStyle name="Normal 3 3 6 2 2 4 3 2" xfId="31398" xr:uid="{00000000-0005-0000-0000-0000CA760000}"/>
    <cellStyle name="Normal 3 3 6 2 2 4 4" xfId="31399" xr:uid="{00000000-0005-0000-0000-0000CB760000}"/>
    <cellStyle name="Normal 3 3 6 2 2 5" xfId="31400" xr:uid="{00000000-0005-0000-0000-0000CC760000}"/>
    <cellStyle name="Normal 3 3 6 2 2 5 2" xfId="31401" xr:uid="{00000000-0005-0000-0000-0000CD760000}"/>
    <cellStyle name="Normal 3 3 6 2 2 5 2 2" xfId="31402" xr:uid="{00000000-0005-0000-0000-0000CE760000}"/>
    <cellStyle name="Normal 3 3 6 2 2 5 3" xfId="31403" xr:uid="{00000000-0005-0000-0000-0000CF760000}"/>
    <cellStyle name="Normal 3 3 6 2 2 6" xfId="31404" xr:uid="{00000000-0005-0000-0000-0000D0760000}"/>
    <cellStyle name="Normal 3 3 6 2 2 6 2" xfId="31405" xr:uid="{00000000-0005-0000-0000-0000D1760000}"/>
    <cellStyle name="Normal 3 3 6 2 2 7" xfId="31406" xr:uid="{00000000-0005-0000-0000-0000D2760000}"/>
    <cellStyle name="Normal 3 3 6 2 2 7 2" xfId="31407" xr:uid="{00000000-0005-0000-0000-0000D3760000}"/>
    <cellStyle name="Normal 3 3 6 2 2 8" xfId="31408" xr:uid="{00000000-0005-0000-0000-0000D4760000}"/>
    <cellStyle name="Normal 3 3 6 2 3" xfId="31409" xr:uid="{00000000-0005-0000-0000-0000D5760000}"/>
    <cellStyle name="Normal 3 3 6 2 3 2" xfId="31410" xr:uid="{00000000-0005-0000-0000-0000D6760000}"/>
    <cellStyle name="Normal 3 3 6 2 3 2 2" xfId="31411" xr:uid="{00000000-0005-0000-0000-0000D7760000}"/>
    <cellStyle name="Normal 3 3 6 2 3 2 2 2" xfId="31412" xr:uid="{00000000-0005-0000-0000-0000D8760000}"/>
    <cellStyle name="Normal 3 3 6 2 3 2 2 2 2" xfId="31413" xr:uid="{00000000-0005-0000-0000-0000D9760000}"/>
    <cellStyle name="Normal 3 3 6 2 3 2 2 3" xfId="31414" xr:uid="{00000000-0005-0000-0000-0000DA760000}"/>
    <cellStyle name="Normal 3 3 6 2 3 2 3" xfId="31415" xr:uid="{00000000-0005-0000-0000-0000DB760000}"/>
    <cellStyle name="Normal 3 3 6 2 3 2 3 2" xfId="31416" xr:uid="{00000000-0005-0000-0000-0000DC760000}"/>
    <cellStyle name="Normal 3 3 6 2 3 2 4" xfId="31417" xr:uid="{00000000-0005-0000-0000-0000DD760000}"/>
    <cellStyle name="Normal 3 3 6 2 3 3" xfId="31418" xr:uid="{00000000-0005-0000-0000-0000DE760000}"/>
    <cellStyle name="Normal 3 3 6 2 3 3 2" xfId="31419" xr:uid="{00000000-0005-0000-0000-0000DF760000}"/>
    <cellStyle name="Normal 3 3 6 2 3 3 2 2" xfId="31420" xr:uid="{00000000-0005-0000-0000-0000E0760000}"/>
    <cellStyle name="Normal 3 3 6 2 3 3 3" xfId="31421" xr:uid="{00000000-0005-0000-0000-0000E1760000}"/>
    <cellStyle name="Normal 3 3 6 2 3 4" xfId="31422" xr:uid="{00000000-0005-0000-0000-0000E2760000}"/>
    <cellStyle name="Normal 3 3 6 2 3 4 2" xfId="31423" xr:uid="{00000000-0005-0000-0000-0000E3760000}"/>
    <cellStyle name="Normal 3 3 6 2 3 5" xfId="31424" xr:uid="{00000000-0005-0000-0000-0000E4760000}"/>
    <cellStyle name="Normal 3 3 6 2 4" xfId="31425" xr:uid="{00000000-0005-0000-0000-0000E5760000}"/>
    <cellStyle name="Normal 3 3 6 2 4 2" xfId="31426" xr:uid="{00000000-0005-0000-0000-0000E6760000}"/>
    <cellStyle name="Normal 3 3 6 2 4 2 2" xfId="31427" xr:uid="{00000000-0005-0000-0000-0000E7760000}"/>
    <cellStyle name="Normal 3 3 6 2 4 2 2 2" xfId="31428" xr:uid="{00000000-0005-0000-0000-0000E8760000}"/>
    <cellStyle name="Normal 3 3 6 2 4 2 3" xfId="31429" xr:uid="{00000000-0005-0000-0000-0000E9760000}"/>
    <cellStyle name="Normal 3 3 6 2 4 3" xfId="31430" xr:uid="{00000000-0005-0000-0000-0000EA760000}"/>
    <cellStyle name="Normal 3 3 6 2 4 3 2" xfId="31431" xr:uid="{00000000-0005-0000-0000-0000EB760000}"/>
    <cellStyle name="Normal 3 3 6 2 4 4" xfId="31432" xr:uid="{00000000-0005-0000-0000-0000EC760000}"/>
    <cellStyle name="Normal 3 3 6 2 5" xfId="31433" xr:uid="{00000000-0005-0000-0000-0000ED760000}"/>
    <cellStyle name="Normal 3 3 6 2 5 2" xfId="31434" xr:uid="{00000000-0005-0000-0000-0000EE760000}"/>
    <cellStyle name="Normal 3 3 6 2 5 2 2" xfId="31435" xr:uid="{00000000-0005-0000-0000-0000EF760000}"/>
    <cellStyle name="Normal 3 3 6 2 5 2 2 2" xfId="31436" xr:uid="{00000000-0005-0000-0000-0000F0760000}"/>
    <cellStyle name="Normal 3 3 6 2 5 2 3" xfId="31437" xr:uid="{00000000-0005-0000-0000-0000F1760000}"/>
    <cellStyle name="Normal 3 3 6 2 5 3" xfId="31438" xr:uid="{00000000-0005-0000-0000-0000F2760000}"/>
    <cellStyle name="Normal 3 3 6 2 5 3 2" xfId="31439" xr:uid="{00000000-0005-0000-0000-0000F3760000}"/>
    <cellStyle name="Normal 3 3 6 2 5 4" xfId="31440" xr:uid="{00000000-0005-0000-0000-0000F4760000}"/>
    <cellStyle name="Normal 3 3 6 2 6" xfId="31441" xr:uid="{00000000-0005-0000-0000-0000F5760000}"/>
    <cellStyle name="Normal 3 3 6 2 6 2" xfId="31442" xr:uid="{00000000-0005-0000-0000-0000F6760000}"/>
    <cellStyle name="Normal 3 3 6 2 6 2 2" xfId="31443" xr:uid="{00000000-0005-0000-0000-0000F7760000}"/>
    <cellStyle name="Normal 3 3 6 2 6 3" xfId="31444" xr:uid="{00000000-0005-0000-0000-0000F8760000}"/>
    <cellStyle name="Normal 3 3 6 2 7" xfId="31445" xr:uid="{00000000-0005-0000-0000-0000F9760000}"/>
    <cellStyle name="Normal 3 3 6 2 7 2" xfId="31446" xr:uid="{00000000-0005-0000-0000-0000FA760000}"/>
    <cellStyle name="Normal 3 3 6 2 8" xfId="31447" xr:uid="{00000000-0005-0000-0000-0000FB760000}"/>
    <cellStyle name="Normal 3 3 6 2 8 2" xfId="31448" xr:uid="{00000000-0005-0000-0000-0000FC760000}"/>
    <cellStyle name="Normal 3 3 6 2 9" xfId="31449" xr:uid="{00000000-0005-0000-0000-0000FD760000}"/>
    <cellStyle name="Normal 3 3 6 3" xfId="31450" xr:uid="{00000000-0005-0000-0000-0000FE760000}"/>
    <cellStyle name="Normal 3 3 6 3 2" xfId="31451" xr:uid="{00000000-0005-0000-0000-0000FF760000}"/>
    <cellStyle name="Normal 3 3 6 3 2 2" xfId="31452" xr:uid="{00000000-0005-0000-0000-000000770000}"/>
    <cellStyle name="Normal 3 3 6 3 2 2 2" xfId="31453" xr:uid="{00000000-0005-0000-0000-000001770000}"/>
    <cellStyle name="Normal 3 3 6 3 2 2 2 2" xfId="31454" xr:uid="{00000000-0005-0000-0000-000002770000}"/>
    <cellStyle name="Normal 3 3 6 3 2 2 2 2 2" xfId="31455" xr:uid="{00000000-0005-0000-0000-000003770000}"/>
    <cellStyle name="Normal 3 3 6 3 2 2 2 3" xfId="31456" xr:uid="{00000000-0005-0000-0000-000004770000}"/>
    <cellStyle name="Normal 3 3 6 3 2 2 3" xfId="31457" xr:uid="{00000000-0005-0000-0000-000005770000}"/>
    <cellStyle name="Normal 3 3 6 3 2 2 3 2" xfId="31458" xr:uid="{00000000-0005-0000-0000-000006770000}"/>
    <cellStyle name="Normal 3 3 6 3 2 2 4" xfId="31459" xr:uid="{00000000-0005-0000-0000-000007770000}"/>
    <cellStyle name="Normal 3 3 6 3 2 3" xfId="31460" xr:uid="{00000000-0005-0000-0000-000008770000}"/>
    <cellStyle name="Normal 3 3 6 3 2 3 2" xfId="31461" xr:uid="{00000000-0005-0000-0000-000009770000}"/>
    <cellStyle name="Normal 3 3 6 3 2 3 2 2" xfId="31462" xr:uid="{00000000-0005-0000-0000-00000A770000}"/>
    <cellStyle name="Normal 3 3 6 3 2 3 3" xfId="31463" xr:uid="{00000000-0005-0000-0000-00000B770000}"/>
    <cellStyle name="Normal 3 3 6 3 2 4" xfId="31464" xr:uid="{00000000-0005-0000-0000-00000C770000}"/>
    <cellStyle name="Normal 3 3 6 3 2 4 2" xfId="31465" xr:uid="{00000000-0005-0000-0000-00000D770000}"/>
    <cellStyle name="Normal 3 3 6 3 2 5" xfId="31466" xr:uid="{00000000-0005-0000-0000-00000E770000}"/>
    <cellStyle name="Normal 3 3 6 3 3" xfId="31467" xr:uid="{00000000-0005-0000-0000-00000F770000}"/>
    <cellStyle name="Normal 3 3 6 3 3 2" xfId="31468" xr:uid="{00000000-0005-0000-0000-000010770000}"/>
    <cellStyle name="Normal 3 3 6 3 3 2 2" xfId="31469" xr:uid="{00000000-0005-0000-0000-000011770000}"/>
    <cellStyle name="Normal 3 3 6 3 3 2 2 2" xfId="31470" xr:uid="{00000000-0005-0000-0000-000012770000}"/>
    <cellStyle name="Normal 3 3 6 3 3 2 3" xfId="31471" xr:uid="{00000000-0005-0000-0000-000013770000}"/>
    <cellStyle name="Normal 3 3 6 3 3 3" xfId="31472" xr:uid="{00000000-0005-0000-0000-000014770000}"/>
    <cellStyle name="Normal 3 3 6 3 3 3 2" xfId="31473" xr:uid="{00000000-0005-0000-0000-000015770000}"/>
    <cellStyle name="Normal 3 3 6 3 3 4" xfId="31474" xr:uid="{00000000-0005-0000-0000-000016770000}"/>
    <cellStyle name="Normal 3 3 6 3 4" xfId="31475" xr:uid="{00000000-0005-0000-0000-000017770000}"/>
    <cellStyle name="Normal 3 3 6 3 4 2" xfId="31476" xr:uid="{00000000-0005-0000-0000-000018770000}"/>
    <cellStyle name="Normal 3 3 6 3 4 2 2" xfId="31477" xr:uid="{00000000-0005-0000-0000-000019770000}"/>
    <cellStyle name="Normal 3 3 6 3 4 2 2 2" xfId="31478" xr:uid="{00000000-0005-0000-0000-00001A770000}"/>
    <cellStyle name="Normal 3 3 6 3 4 2 3" xfId="31479" xr:uid="{00000000-0005-0000-0000-00001B770000}"/>
    <cellStyle name="Normal 3 3 6 3 4 3" xfId="31480" xr:uid="{00000000-0005-0000-0000-00001C770000}"/>
    <cellStyle name="Normal 3 3 6 3 4 3 2" xfId="31481" xr:uid="{00000000-0005-0000-0000-00001D770000}"/>
    <cellStyle name="Normal 3 3 6 3 4 4" xfId="31482" xr:uid="{00000000-0005-0000-0000-00001E770000}"/>
    <cellStyle name="Normal 3 3 6 3 5" xfId="31483" xr:uid="{00000000-0005-0000-0000-00001F770000}"/>
    <cellStyle name="Normal 3 3 6 3 5 2" xfId="31484" xr:uid="{00000000-0005-0000-0000-000020770000}"/>
    <cellStyle name="Normal 3 3 6 3 5 2 2" xfId="31485" xr:uid="{00000000-0005-0000-0000-000021770000}"/>
    <cellStyle name="Normal 3 3 6 3 5 3" xfId="31486" xr:uid="{00000000-0005-0000-0000-000022770000}"/>
    <cellStyle name="Normal 3 3 6 3 6" xfId="31487" xr:uid="{00000000-0005-0000-0000-000023770000}"/>
    <cellStyle name="Normal 3 3 6 3 6 2" xfId="31488" xr:uid="{00000000-0005-0000-0000-000024770000}"/>
    <cellStyle name="Normal 3 3 6 3 7" xfId="31489" xr:uid="{00000000-0005-0000-0000-000025770000}"/>
    <cellStyle name="Normal 3 3 6 3 7 2" xfId="31490" xr:uid="{00000000-0005-0000-0000-000026770000}"/>
    <cellStyle name="Normal 3 3 6 3 8" xfId="31491" xr:uid="{00000000-0005-0000-0000-000027770000}"/>
    <cellStyle name="Normal 3 3 6 4" xfId="31492" xr:uid="{00000000-0005-0000-0000-000028770000}"/>
    <cellStyle name="Normal 3 3 6 4 2" xfId="31493" xr:uid="{00000000-0005-0000-0000-000029770000}"/>
    <cellStyle name="Normal 3 3 6 4 2 2" xfId="31494" xr:uid="{00000000-0005-0000-0000-00002A770000}"/>
    <cellStyle name="Normal 3 3 6 4 2 2 2" xfId="31495" xr:uid="{00000000-0005-0000-0000-00002B770000}"/>
    <cellStyle name="Normal 3 3 6 4 2 2 2 2" xfId="31496" xr:uid="{00000000-0005-0000-0000-00002C770000}"/>
    <cellStyle name="Normal 3 3 6 4 2 2 3" xfId="31497" xr:uid="{00000000-0005-0000-0000-00002D770000}"/>
    <cellStyle name="Normal 3 3 6 4 2 3" xfId="31498" xr:uid="{00000000-0005-0000-0000-00002E770000}"/>
    <cellStyle name="Normal 3 3 6 4 2 3 2" xfId="31499" xr:uid="{00000000-0005-0000-0000-00002F770000}"/>
    <cellStyle name="Normal 3 3 6 4 2 4" xfId="31500" xr:uid="{00000000-0005-0000-0000-000030770000}"/>
    <cellStyle name="Normal 3 3 6 4 3" xfId="31501" xr:uid="{00000000-0005-0000-0000-000031770000}"/>
    <cellStyle name="Normal 3 3 6 4 3 2" xfId="31502" xr:uid="{00000000-0005-0000-0000-000032770000}"/>
    <cellStyle name="Normal 3 3 6 4 3 2 2" xfId="31503" xr:uid="{00000000-0005-0000-0000-000033770000}"/>
    <cellStyle name="Normal 3 3 6 4 3 3" xfId="31504" xr:uid="{00000000-0005-0000-0000-000034770000}"/>
    <cellStyle name="Normal 3 3 6 4 4" xfId="31505" xr:uid="{00000000-0005-0000-0000-000035770000}"/>
    <cellStyle name="Normal 3 3 6 4 4 2" xfId="31506" xr:uid="{00000000-0005-0000-0000-000036770000}"/>
    <cellStyle name="Normal 3 3 6 4 5" xfId="31507" xr:uid="{00000000-0005-0000-0000-000037770000}"/>
    <cellStyle name="Normal 3 3 6 5" xfId="31508" xr:uid="{00000000-0005-0000-0000-000038770000}"/>
    <cellStyle name="Normal 3 3 6 5 2" xfId="31509" xr:uid="{00000000-0005-0000-0000-000039770000}"/>
    <cellStyle name="Normal 3 3 6 5 2 2" xfId="31510" xr:uid="{00000000-0005-0000-0000-00003A770000}"/>
    <cellStyle name="Normal 3 3 6 5 2 2 2" xfId="31511" xr:uid="{00000000-0005-0000-0000-00003B770000}"/>
    <cellStyle name="Normal 3 3 6 5 2 3" xfId="31512" xr:uid="{00000000-0005-0000-0000-00003C770000}"/>
    <cellStyle name="Normal 3 3 6 5 3" xfId="31513" xr:uid="{00000000-0005-0000-0000-00003D770000}"/>
    <cellStyle name="Normal 3 3 6 5 3 2" xfId="31514" xr:uid="{00000000-0005-0000-0000-00003E770000}"/>
    <cellStyle name="Normal 3 3 6 5 4" xfId="31515" xr:uid="{00000000-0005-0000-0000-00003F770000}"/>
    <cellStyle name="Normal 3 3 6 6" xfId="31516" xr:uid="{00000000-0005-0000-0000-000040770000}"/>
    <cellStyle name="Normal 3 3 6 6 2" xfId="31517" xr:uid="{00000000-0005-0000-0000-000041770000}"/>
    <cellStyle name="Normal 3 3 6 6 2 2" xfId="31518" xr:uid="{00000000-0005-0000-0000-000042770000}"/>
    <cellStyle name="Normal 3 3 6 6 2 2 2" xfId="31519" xr:uid="{00000000-0005-0000-0000-000043770000}"/>
    <cellStyle name="Normal 3 3 6 6 2 3" xfId="31520" xr:uid="{00000000-0005-0000-0000-000044770000}"/>
    <cellStyle name="Normal 3 3 6 6 3" xfId="31521" xr:uid="{00000000-0005-0000-0000-000045770000}"/>
    <cellStyle name="Normal 3 3 6 6 3 2" xfId="31522" xr:uid="{00000000-0005-0000-0000-000046770000}"/>
    <cellStyle name="Normal 3 3 6 6 4" xfId="31523" xr:uid="{00000000-0005-0000-0000-000047770000}"/>
    <cellStyle name="Normal 3 3 6 7" xfId="31524" xr:uid="{00000000-0005-0000-0000-000048770000}"/>
    <cellStyle name="Normal 3 3 6 7 2" xfId="31525" xr:uid="{00000000-0005-0000-0000-000049770000}"/>
    <cellStyle name="Normal 3 3 6 7 2 2" xfId="31526" xr:uid="{00000000-0005-0000-0000-00004A770000}"/>
    <cellStyle name="Normal 3 3 6 7 3" xfId="31527" xr:uid="{00000000-0005-0000-0000-00004B770000}"/>
    <cellStyle name="Normal 3 3 6 8" xfId="31528" xr:uid="{00000000-0005-0000-0000-00004C770000}"/>
    <cellStyle name="Normal 3 3 6 8 2" xfId="31529" xr:uid="{00000000-0005-0000-0000-00004D770000}"/>
    <cellStyle name="Normal 3 3 6 9" xfId="31530" xr:uid="{00000000-0005-0000-0000-00004E770000}"/>
    <cellStyle name="Normal 3 3 6 9 2" xfId="31531" xr:uid="{00000000-0005-0000-0000-00004F770000}"/>
    <cellStyle name="Normal 3 3 7" xfId="31532" xr:uid="{00000000-0005-0000-0000-000050770000}"/>
    <cellStyle name="Normal 3 3 7 10" xfId="31533" xr:uid="{00000000-0005-0000-0000-000051770000}"/>
    <cellStyle name="Normal 3 3 7 11" xfId="31534" xr:uid="{00000000-0005-0000-0000-000052770000}"/>
    <cellStyle name="Normal 3 3 7 2" xfId="31535" xr:uid="{00000000-0005-0000-0000-000053770000}"/>
    <cellStyle name="Normal 3 3 7 2 2" xfId="31536" xr:uid="{00000000-0005-0000-0000-000054770000}"/>
    <cellStyle name="Normal 3 3 7 2 2 2" xfId="31537" xr:uid="{00000000-0005-0000-0000-000055770000}"/>
    <cellStyle name="Normal 3 3 7 2 2 2 2" xfId="31538" xr:uid="{00000000-0005-0000-0000-000056770000}"/>
    <cellStyle name="Normal 3 3 7 2 2 2 2 2" xfId="31539" xr:uid="{00000000-0005-0000-0000-000057770000}"/>
    <cellStyle name="Normal 3 3 7 2 2 2 2 2 2" xfId="31540" xr:uid="{00000000-0005-0000-0000-000058770000}"/>
    <cellStyle name="Normal 3 3 7 2 2 2 2 2 2 2" xfId="31541" xr:uid="{00000000-0005-0000-0000-000059770000}"/>
    <cellStyle name="Normal 3 3 7 2 2 2 2 2 3" xfId="31542" xr:uid="{00000000-0005-0000-0000-00005A770000}"/>
    <cellStyle name="Normal 3 3 7 2 2 2 2 3" xfId="31543" xr:uid="{00000000-0005-0000-0000-00005B770000}"/>
    <cellStyle name="Normal 3 3 7 2 2 2 2 3 2" xfId="31544" xr:uid="{00000000-0005-0000-0000-00005C770000}"/>
    <cellStyle name="Normal 3 3 7 2 2 2 2 4" xfId="31545" xr:uid="{00000000-0005-0000-0000-00005D770000}"/>
    <cellStyle name="Normal 3 3 7 2 2 2 3" xfId="31546" xr:uid="{00000000-0005-0000-0000-00005E770000}"/>
    <cellStyle name="Normal 3 3 7 2 2 2 3 2" xfId="31547" xr:uid="{00000000-0005-0000-0000-00005F770000}"/>
    <cellStyle name="Normal 3 3 7 2 2 2 3 2 2" xfId="31548" xr:uid="{00000000-0005-0000-0000-000060770000}"/>
    <cellStyle name="Normal 3 3 7 2 2 2 3 3" xfId="31549" xr:uid="{00000000-0005-0000-0000-000061770000}"/>
    <cellStyle name="Normal 3 3 7 2 2 2 4" xfId="31550" xr:uid="{00000000-0005-0000-0000-000062770000}"/>
    <cellStyle name="Normal 3 3 7 2 2 2 4 2" xfId="31551" xr:uid="{00000000-0005-0000-0000-000063770000}"/>
    <cellStyle name="Normal 3 3 7 2 2 2 5" xfId="31552" xr:uid="{00000000-0005-0000-0000-000064770000}"/>
    <cellStyle name="Normal 3 3 7 2 2 3" xfId="31553" xr:uid="{00000000-0005-0000-0000-000065770000}"/>
    <cellStyle name="Normal 3 3 7 2 2 3 2" xfId="31554" xr:uid="{00000000-0005-0000-0000-000066770000}"/>
    <cellStyle name="Normal 3 3 7 2 2 3 2 2" xfId="31555" xr:uid="{00000000-0005-0000-0000-000067770000}"/>
    <cellStyle name="Normal 3 3 7 2 2 3 2 2 2" xfId="31556" xr:uid="{00000000-0005-0000-0000-000068770000}"/>
    <cellStyle name="Normal 3 3 7 2 2 3 2 3" xfId="31557" xr:uid="{00000000-0005-0000-0000-000069770000}"/>
    <cellStyle name="Normal 3 3 7 2 2 3 3" xfId="31558" xr:uid="{00000000-0005-0000-0000-00006A770000}"/>
    <cellStyle name="Normal 3 3 7 2 2 3 3 2" xfId="31559" xr:uid="{00000000-0005-0000-0000-00006B770000}"/>
    <cellStyle name="Normal 3 3 7 2 2 3 4" xfId="31560" xr:uid="{00000000-0005-0000-0000-00006C770000}"/>
    <cellStyle name="Normal 3 3 7 2 2 4" xfId="31561" xr:uid="{00000000-0005-0000-0000-00006D770000}"/>
    <cellStyle name="Normal 3 3 7 2 2 4 2" xfId="31562" xr:uid="{00000000-0005-0000-0000-00006E770000}"/>
    <cellStyle name="Normal 3 3 7 2 2 4 2 2" xfId="31563" xr:uid="{00000000-0005-0000-0000-00006F770000}"/>
    <cellStyle name="Normal 3 3 7 2 2 4 2 2 2" xfId="31564" xr:uid="{00000000-0005-0000-0000-000070770000}"/>
    <cellStyle name="Normal 3 3 7 2 2 4 2 3" xfId="31565" xr:uid="{00000000-0005-0000-0000-000071770000}"/>
    <cellStyle name="Normal 3 3 7 2 2 4 3" xfId="31566" xr:uid="{00000000-0005-0000-0000-000072770000}"/>
    <cellStyle name="Normal 3 3 7 2 2 4 3 2" xfId="31567" xr:uid="{00000000-0005-0000-0000-000073770000}"/>
    <cellStyle name="Normal 3 3 7 2 2 4 4" xfId="31568" xr:uid="{00000000-0005-0000-0000-000074770000}"/>
    <cellStyle name="Normal 3 3 7 2 2 5" xfId="31569" xr:uid="{00000000-0005-0000-0000-000075770000}"/>
    <cellStyle name="Normal 3 3 7 2 2 5 2" xfId="31570" xr:uid="{00000000-0005-0000-0000-000076770000}"/>
    <cellStyle name="Normal 3 3 7 2 2 5 2 2" xfId="31571" xr:uid="{00000000-0005-0000-0000-000077770000}"/>
    <cellStyle name="Normal 3 3 7 2 2 5 3" xfId="31572" xr:uid="{00000000-0005-0000-0000-000078770000}"/>
    <cellStyle name="Normal 3 3 7 2 2 6" xfId="31573" xr:uid="{00000000-0005-0000-0000-000079770000}"/>
    <cellStyle name="Normal 3 3 7 2 2 6 2" xfId="31574" xr:uid="{00000000-0005-0000-0000-00007A770000}"/>
    <cellStyle name="Normal 3 3 7 2 2 7" xfId="31575" xr:uid="{00000000-0005-0000-0000-00007B770000}"/>
    <cellStyle name="Normal 3 3 7 2 2 7 2" xfId="31576" xr:uid="{00000000-0005-0000-0000-00007C770000}"/>
    <cellStyle name="Normal 3 3 7 2 2 8" xfId="31577" xr:uid="{00000000-0005-0000-0000-00007D770000}"/>
    <cellStyle name="Normal 3 3 7 2 3" xfId="31578" xr:uid="{00000000-0005-0000-0000-00007E770000}"/>
    <cellStyle name="Normal 3 3 7 2 3 2" xfId="31579" xr:uid="{00000000-0005-0000-0000-00007F770000}"/>
    <cellStyle name="Normal 3 3 7 2 3 2 2" xfId="31580" xr:uid="{00000000-0005-0000-0000-000080770000}"/>
    <cellStyle name="Normal 3 3 7 2 3 2 2 2" xfId="31581" xr:uid="{00000000-0005-0000-0000-000081770000}"/>
    <cellStyle name="Normal 3 3 7 2 3 2 2 2 2" xfId="31582" xr:uid="{00000000-0005-0000-0000-000082770000}"/>
    <cellStyle name="Normal 3 3 7 2 3 2 2 3" xfId="31583" xr:uid="{00000000-0005-0000-0000-000083770000}"/>
    <cellStyle name="Normal 3 3 7 2 3 2 3" xfId="31584" xr:uid="{00000000-0005-0000-0000-000084770000}"/>
    <cellStyle name="Normal 3 3 7 2 3 2 3 2" xfId="31585" xr:uid="{00000000-0005-0000-0000-000085770000}"/>
    <cellStyle name="Normal 3 3 7 2 3 2 4" xfId="31586" xr:uid="{00000000-0005-0000-0000-000086770000}"/>
    <cellStyle name="Normal 3 3 7 2 3 3" xfId="31587" xr:uid="{00000000-0005-0000-0000-000087770000}"/>
    <cellStyle name="Normal 3 3 7 2 3 3 2" xfId="31588" xr:uid="{00000000-0005-0000-0000-000088770000}"/>
    <cellStyle name="Normal 3 3 7 2 3 3 2 2" xfId="31589" xr:uid="{00000000-0005-0000-0000-000089770000}"/>
    <cellStyle name="Normal 3 3 7 2 3 3 3" xfId="31590" xr:uid="{00000000-0005-0000-0000-00008A770000}"/>
    <cellStyle name="Normal 3 3 7 2 3 4" xfId="31591" xr:uid="{00000000-0005-0000-0000-00008B770000}"/>
    <cellStyle name="Normal 3 3 7 2 3 4 2" xfId="31592" xr:uid="{00000000-0005-0000-0000-00008C770000}"/>
    <cellStyle name="Normal 3 3 7 2 3 5" xfId="31593" xr:uid="{00000000-0005-0000-0000-00008D770000}"/>
    <cellStyle name="Normal 3 3 7 2 4" xfId="31594" xr:uid="{00000000-0005-0000-0000-00008E770000}"/>
    <cellStyle name="Normal 3 3 7 2 4 2" xfId="31595" xr:uid="{00000000-0005-0000-0000-00008F770000}"/>
    <cellStyle name="Normal 3 3 7 2 4 2 2" xfId="31596" xr:uid="{00000000-0005-0000-0000-000090770000}"/>
    <cellStyle name="Normal 3 3 7 2 4 2 2 2" xfId="31597" xr:uid="{00000000-0005-0000-0000-000091770000}"/>
    <cellStyle name="Normal 3 3 7 2 4 2 3" xfId="31598" xr:uid="{00000000-0005-0000-0000-000092770000}"/>
    <cellStyle name="Normal 3 3 7 2 4 3" xfId="31599" xr:uid="{00000000-0005-0000-0000-000093770000}"/>
    <cellStyle name="Normal 3 3 7 2 4 3 2" xfId="31600" xr:uid="{00000000-0005-0000-0000-000094770000}"/>
    <cellStyle name="Normal 3 3 7 2 4 4" xfId="31601" xr:uid="{00000000-0005-0000-0000-000095770000}"/>
    <cellStyle name="Normal 3 3 7 2 5" xfId="31602" xr:uid="{00000000-0005-0000-0000-000096770000}"/>
    <cellStyle name="Normal 3 3 7 2 5 2" xfId="31603" xr:uid="{00000000-0005-0000-0000-000097770000}"/>
    <cellStyle name="Normal 3 3 7 2 5 2 2" xfId="31604" xr:uid="{00000000-0005-0000-0000-000098770000}"/>
    <cellStyle name="Normal 3 3 7 2 5 2 2 2" xfId="31605" xr:uid="{00000000-0005-0000-0000-000099770000}"/>
    <cellStyle name="Normal 3 3 7 2 5 2 3" xfId="31606" xr:uid="{00000000-0005-0000-0000-00009A770000}"/>
    <cellStyle name="Normal 3 3 7 2 5 3" xfId="31607" xr:uid="{00000000-0005-0000-0000-00009B770000}"/>
    <cellStyle name="Normal 3 3 7 2 5 3 2" xfId="31608" xr:uid="{00000000-0005-0000-0000-00009C770000}"/>
    <cellStyle name="Normal 3 3 7 2 5 4" xfId="31609" xr:uid="{00000000-0005-0000-0000-00009D770000}"/>
    <cellStyle name="Normal 3 3 7 2 6" xfId="31610" xr:uid="{00000000-0005-0000-0000-00009E770000}"/>
    <cellStyle name="Normal 3 3 7 2 6 2" xfId="31611" xr:uid="{00000000-0005-0000-0000-00009F770000}"/>
    <cellStyle name="Normal 3 3 7 2 6 2 2" xfId="31612" xr:uid="{00000000-0005-0000-0000-0000A0770000}"/>
    <cellStyle name="Normal 3 3 7 2 6 3" xfId="31613" xr:uid="{00000000-0005-0000-0000-0000A1770000}"/>
    <cellStyle name="Normal 3 3 7 2 7" xfId="31614" xr:uid="{00000000-0005-0000-0000-0000A2770000}"/>
    <cellStyle name="Normal 3 3 7 2 7 2" xfId="31615" xr:uid="{00000000-0005-0000-0000-0000A3770000}"/>
    <cellStyle name="Normal 3 3 7 2 8" xfId="31616" xr:uid="{00000000-0005-0000-0000-0000A4770000}"/>
    <cellStyle name="Normal 3 3 7 2 8 2" xfId="31617" xr:uid="{00000000-0005-0000-0000-0000A5770000}"/>
    <cellStyle name="Normal 3 3 7 2 9" xfId="31618" xr:uid="{00000000-0005-0000-0000-0000A6770000}"/>
    <cellStyle name="Normal 3 3 7 3" xfId="31619" xr:uid="{00000000-0005-0000-0000-0000A7770000}"/>
    <cellStyle name="Normal 3 3 7 3 2" xfId="31620" xr:uid="{00000000-0005-0000-0000-0000A8770000}"/>
    <cellStyle name="Normal 3 3 7 3 2 2" xfId="31621" xr:uid="{00000000-0005-0000-0000-0000A9770000}"/>
    <cellStyle name="Normal 3 3 7 3 2 2 2" xfId="31622" xr:uid="{00000000-0005-0000-0000-0000AA770000}"/>
    <cellStyle name="Normal 3 3 7 3 2 2 2 2" xfId="31623" xr:uid="{00000000-0005-0000-0000-0000AB770000}"/>
    <cellStyle name="Normal 3 3 7 3 2 2 2 2 2" xfId="31624" xr:uid="{00000000-0005-0000-0000-0000AC770000}"/>
    <cellStyle name="Normal 3 3 7 3 2 2 2 3" xfId="31625" xr:uid="{00000000-0005-0000-0000-0000AD770000}"/>
    <cellStyle name="Normal 3 3 7 3 2 2 3" xfId="31626" xr:uid="{00000000-0005-0000-0000-0000AE770000}"/>
    <cellStyle name="Normal 3 3 7 3 2 2 3 2" xfId="31627" xr:uid="{00000000-0005-0000-0000-0000AF770000}"/>
    <cellStyle name="Normal 3 3 7 3 2 2 4" xfId="31628" xr:uid="{00000000-0005-0000-0000-0000B0770000}"/>
    <cellStyle name="Normal 3 3 7 3 2 3" xfId="31629" xr:uid="{00000000-0005-0000-0000-0000B1770000}"/>
    <cellStyle name="Normal 3 3 7 3 2 3 2" xfId="31630" xr:uid="{00000000-0005-0000-0000-0000B2770000}"/>
    <cellStyle name="Normal 3 3 7 3 2 3 2 2" xfId="31631" xr:uid="{00000000-0005-0000-0000-0000B3770000}"/>
    <cellStyle name="Normal 3 3 7 3 2 3 3" xfId="31632" xr:uid="{00000000-0005-0000-0000-0000B4770000}"/>
    <cellStyle name="Normal 3 3 7 3 2 4" xfId="31633" xr:uid="{00000000-0005-0000-0000-0000B5770000}"/>
    <cellStyle name="Normal 3 3 7 3 2 4 2" xfId="31634" xr:uid="{00000000-0005-0000-0000-0000B6770000}"/>
    <cellStyle name="Normal 3 3 7 3 2 5" xfId="31635" xr:uid="{00000000-0005-0000-0000-0000B7770000}"/>
    <cellStyle name="Normal 3 3 7 3 3" xfId="31636" xr:uid="{00000000-0005-0000-0000-0000B8770000}"/>
    <cellStyle name="Normal 3 3 7 3 3 2" xfId="31637" xr:uid="{00000000-0005-0000-0000-0000B9770000}"/>
    <cellStyle name="Normal 3 3 7 3 3 2 2" xfId="31638" xr:uid="{00000000-0005-0000-0000-0000BA770000}"/>
    <cellStyle name="Normal 3 3 7 3 3 2 2 2" xfId="31639" xr:uid="{00000000-0005-0000-0000-0000BB770000}"/>
    <cellStyle name="Normal 3 3 7 3 3 2 3" xfId="31640" xr:uid="{00000000-0005-0000-0000-0000BC770000}"/>
    <cellStyle name="Normal 3 3 7 3 3 3" xfId="31641" xr:uid="{00000000-0005-0000-0000-0000BD770000}"/>
    <cellStyle name="Normal 3 3 7 3 3 3 2" xfId="31642" xr:uid="{00000000-0005-0000-0000-0000BE770000}"/>
    <cellStyle name="Normal 3 3 7 3 3 4" xfId="31643" xr:uid="{00000000-0005-0000-0000-0000BF770000}"/>
    <cellStyle name="Normal 3 3 7 3 4" xfId="31644" xr:uid="{00000000-0005-0000-0000-0000C0770000}"/>
    <cellStyle name="Normal 3 3 7 3 4 2" xfId="31645" xr:uid="{00000000-0005-0000-0000-0000C1770000}"/>
    <cellStyle name="Normal 3 3 7 3 4 2 2" xfId="31646" xr:uid="{00000000-0005-0000-0000-0000C2770000}"/>
    <cellStyle name="Normal 3 3 7 3 4 2 2 2" xfId="31647" xr:uid="{00000000-0005-0000-0000-0000C3770000}"/>
    <cellStyle name="Normal 3 3 7 3 4 2 3" xfId="31648" xr:uid="{00000000-0005-0000-0000-0000C4770000}"/>
    <cellStyle name="Normal 3 3 7 3 4 3" xfId="31649" xr:uid="{00000000-0005-0000-0000-0000C5770000}"/>
    <cellStyle name="Normal 3 3 7 3 4 3 2" xfId="31650" xr:uid="{00000000-0005-0000-0000-0000C6770000}"/>
    <cellStyle name="Normal 3 3 7 3 4 4" xfId="31651" xr:uid="{00000000-0005-0000-0000-0000C7770000}"/>
    <cellStyle name="Normal 3 3 7 3 5" xfId="31652" xr:uid="{00000000-0005-0000-0000-0000C8770000}"/>
    <cellStyle name="Normal 3 3 7 3 5 2" xfId="31653" xr:uid="{00000000-0005-0000-0000-0000C9770000}"/>
    <cellStyle name="Normal 3 3 7 3 5 2 2" xfId="31654" xr:uid="{00000000-0005-0000-0000-0000CA770000}"/>
    <cellStyle name="Normal 3 3 7 3 5 3" xfId="31655" xr:uid="{00000000-0005-0000-0000-0000CB770000}"/>
    <cellStyle name="Normal 3 3 7 3 6" xfId="31656" xr:uid="{00000000-0005-0000-0000-0000CC770000}"/>
    <cellStyle name="Normal 3 3 7 3 6 2" xfId="31657" xr:uid="{00000000-0005-0000-0000-0000CD770000}"/>
    <cellStyle name="Normal 3 3 7 3 7" xfId="31658" xr:uid="{00000000-0005-0000-0000-0000CE770000}"/>
    <cellStyle name="Normal 3 3 7 3 7 2" xfId="31659" xr:uid="{00000000-0005-0000-0000-0000CF770000}"/>
    <cellStyle name="Normal 3 3 7 3 8" xfId="31660" xr:uid="{00000000-0005-0000-0000-0000D0770000}"/>
    <cellStyle name="Normal 3 3 7 4" xfId="31661" xr:uid="{00000000-0005-0000-0000-0000D1770000}"/>
    <cellStyle name="Normal 3 3 7 4 2" xfId="31662" xr:uid="{00000000-0005-0000-0000-0000D2770000}"/>
    <cellStyle name="Normal 3 3 7 4 2 2" xfId="31663" xr:uid="{00000000-0005-0000-0000-0000D3770000}"/>
    <cellStyle name="Normal 3 3 7 4 2 2 2" xfId="31664" xr:uid="{00000000-0005-0000-0000-0000D4770000}"/>
    <cellStyle name="Normal 3 3 7 4 2 2 2 2" xfId="31665" xr:uid="{00000000-0005-0000-0000-0000D5770000}"/>
    <cellStyle name="Normal 3 3 7 4 2 2 3" xfId="31666" xr:uid="{00000000-0005-0000-0000-0000D6770000}"/>
    <cellStyle name="Normal 3 3 7 4 2 3" xfId="31667" xr:uid="{00000000-0005-0000-0000-0000D7770000}"/>
    <cellStyle name="Normal 3 3 7 4 2 3 2" xfId="31668" xr:uid="{00000000-0005-0000-0000-0000D8770000}"/>
    <cellStyle name="Normal 3 3 7 4 2 4" xfId="31669" xr:uid="{00000000-0005-0000-0000-0000D9770000}"/>
    <cellStyle name="Normal 3 3 7 4 3" xfId="31670" xr:uid="{00000000-0005-0000-0000-0000DA770000}"/>
    <cellStyle name="Normal 3 3 7 4 3 2" xfId="31671" xr:uid="{00000000-0005-0000-0000-0000DB770000}"/>
    <cellStyle name="Normal 3 3 7 4 3 2 2" xfId="31672" xr:uid="{00000000-0005-0000-0000-0000DC770000}"/>
    <cellStyle name="Normal 3 3 7 4 3 3" xfId="31673" xr:uid="{00000000-0005-0000-0000-0000DD770000}"/>
    <cellStyle name="Normal 3 3 7 4 4" xfId="31674" xr:uid="{00000000-0005-0000-0000-0000DE770000}"/>
    <cellStyle name="Normal 3 3 7 4 4 2" xfId="31675" xr:uid="{00000000-0005-0000-0000-0000DF770000}"/>
    <cellStyle name="Normal 3 3 7 4 5" xfId="31676" xr:uid="{00000000-0005-0000-0000-0000E0770000}"/>
    <cellStyle name="Normal 3 3 7 5" xfId="31677" xr:uid="{00000000-0005-0000-0000-0000E1770000}"/>
    <cellStyle name="Normal 3 3 7 5 2" xfId="31678" xr:uid="{00000000-0005-0000-0000-0000E2770000}"/>
    <cellStyle name="Normal 3 3 7 5 2 2" xfId="31679" xr:uid="{00000000-0005-0000-0000-0000E3770000}"/>
    <cellStyle name="Normal 3 3 7 5 2 2 2" xfId="31680" xr:uid="{00000000-0005-0000-0000-0000E4770000}"/>
    <cellStyle name="Normal 3 3 7 5 2 3" xfId="31681" xr:uid="{00000000-0005-0000-0000-0000E5770000}"/>
    <cellStyle name="Normal 3 3 7 5 3" xfId="31682" xr:uid="{00000000-0005-0000-0000-0000E6770000}"/>
    <cellStyle name="Normal 3 3 7 5 3 2" xfId="31683" xr:uid="{00000000-0005-0000-0000-0000E7770000}"/>
    <cellStyle name="Normal 3 3 7 5 4" xfId="31684" xr:uid="{00000000-0005-0000-0000-0000E8770000}"/>
    <cellStyle name="Normal 3 3 7 6" xfId="31685" xr:uid="{00000000-0005-0000-0000-0000E9770000}"/>
    <cellStyle name="Normal 3 3 7 6 2" xfId="31686" xr:uid="{00000000-0005-0000-0000-0000EA770000}"/>
    <cellStyle name="Normal 3 3 7 6 2 2" xfId="31687" xr:uid="{00000000-0005-0000-0000-0000EB770000}"/>
    <cellStyle name="Normal 3 3 7 6 2 2 2" xfId="31688" xr:uid="{00000000-0005-0000-0000-0000EC770000}"/>
    <cellStyle name="Normal 3 3 7 6 2 3" xfId="31689" xr:uid="{00000000-0005-0000-0000-0000ED770000}"/>
    <cellStyle name="Normal 3 3 7 6 3" xfId="31690" xr:uid="{00000000-0005-0000-0000-0000EE770000}"/>
    <cellStyle name="Normal 3 3 7 6 3 2" xfId="31691" xr:uid="{00000000-0005-0000-0000-0000EF770000}"/>
    <cellStyle name="Normal 3 3 7 6 4" xfId="31692" xr:uid="{00000000-0005-0000-0000-0000F0770000}"/>
    <cellStyle name="Normal 3 3 7 7" xfId="31693" xr:uid="{00000000-0005-0000-0000-0000F1770000}"/>
    <cellStyle name="Normal 3 3 7 7 2" xfId="31694" xr:uid="{00000000-0005-0000-0000-0000F2770000}"/>
    <cellStyle name="Normal 3 3 7 7 2 2" xfId="31695" xr:uid="{00000000-0005-0000-0000-0000F3770000}"/>
    <cellStyle name="Normal 3 3 7 7 3" xfId="31696" xr:uid="{00000000-0005-0000-0000-0000F4770000}"/>
    <cellStyle name="Normal 3 3 7 8" xfId="31697" xr:uid="{00000000-0005-0000-0000-0000F5770000}"/>
    <cellStyle name="Normal 3 3 7 8 2" xfId="31698" xr:uid="{00000000-0005-0000-0000-0000F6770000}"/>
    <cellStyle name="Normal 3 3 7 9" xfId="31699" xr:uid="{00000000-0005-0000-0000-0000F7770000}"/>
    <cellStyle name="Normal 3 3 7 9 2" xfId="31700" xr:uid="{00000000-0005-0000-0000-0000F8770000}"/>
    <cellStyle name="Normal 3 3 8" xfId="31701" xr:uid="{00000000-0005-0000-0000-0000F9770000}"/>
    <cellStyle name="Normal 3 3 8 2" xfId="31702" xr:uid="{00000000-0005-0000-0000-0000FA770000}"/>
    <cellStyle name="Normal 3 3 8 2 2" xfId="31703" xr:uid="{00000000-0005-0000-0000-0000FB770000}"/>
    <cellStyle name="Normal 3 3 8 2 2 2" xfId="31704" xr:uid="{00000000-0005-0000-0000-0000FC770000}"/>
    <cellStyle name="Normal 3 3 8 2 2 2 2" xfId="31705" xr:uid="{00000000-0005-0000-0000-0000FD770000}"/>
    <cellStyle name="Normal 3 3 8 2 2 2 2 2" xfId="31706" xr:uid="{00000000-0005-0000-0000-0000FE770000}"/>
    <cellStyle name="Normal 3 3 8 2 2 2 2 2 2" xfId="31707" xr:uid="{00000000-0005-0000-0000-0000FF770000}"/>
    <cellStyle name="Normal 3 3 8 2 2 2 2 3" xfId="31708" xr:uid="{00000000-0005-0000-0000-000000780000}"/>
    <cellStyle name="Normal 3 3 8 2 2 2 3" xfId="31709" xr:uid="{00000000-0005-0000-0000-000001780000}"/>
    <cellStyle name="Normal 3 3 8 2 2 2 3 2" xfId="31710" xr:uid="{00000000-0005-0000-0000-000002780000}"/>
    <cellStyle name="Normal 3 3 8 2 2 2 4" xfId="31711" xr:uid="{00000000-0005-0000-0000-000003780000}"/>
    <cellStyle name="Normal 3 3 8 2 2 3" xfId="31712" xr:uid="{00000000-0005-0000-0000-000004780000}"/>
    <cellStyle name="Normal 3 3 8 2 2 3 2" xfId="31713" xr:uid="{00000000-0005-0000-0000-000005780000}"/>
    <cellStyle name="Normal 3 3 8 2 2 3 2 2" xfId="31714" xr:uid="{00000000-0005-0000-0000-000006780000}"/>
    <cellStyle name="Normal 3 3 8 2 2 3 3" xfId="31715" xr:uid="{00000000-0005-0000-0000-000007780000}"/>
    <cellStyle name="Normal 3 3 8 2 2 4" xfId="31716" xr:uid="{00000000-0005-0000-0000-000008780000}"/>
    <cellStyle name="Normal 3 3 8 2 2 4 2" xfId="31717" xr:uid="{00000000-0005-0000-0000-000009780000}"/>
    <cellStyle name="Normal 3 3 8 2 2 5" xfId="31718" xr:uid="{00000000-0005-0000-0000-00000A780000}"/>
    <cellStyle name="Normal 3 3 8 2 3" xfId="31719" xr:uid="{00000000-0005-0000-0000-00000B780000}"/>
    <cellStyle name="Normal 3 3 8 2 3 2" xfId="31720" xr:uid="{00000000-0005-0000-0000-00000C780000}"/>
    <cellStyle name="Normal 3 3 8 2 3 2 2" xfId="31721" xr:uid="{00000000-0005-0000-0000-00000D780000}"/>
    <cellStyle name="Normal 3 3 8 2 3 2 2 2" xfId="31722" xr:uid="{00000000-0005-0000-0000-00000E780000}"/>
    <cellStyle name="Normal 3 3 8 2 3 2 3" xfId="31723" xr:uid="{00000000-0005-0000-0000-00000F780000}"/>
    <cellStyle name="Normal 3 3 8 2 3 3" xfId="31724" xr:uid="{00000000-0005-0000-0000-000010780000}"/>
    <cellStyle name="Normal 3 3 8 2 3 3 2" xfId="31725" xr:uid="{00000000-0005-0000-0000-000011780000}"/>
    <cellStyle name="Normal 3 3 8 2 3 4" xfId="31726" xr:uid="{00000000-0005-0000-0000-000012780000}"/>
    <cellStyle name="Normal 3 3 8 2 4" xfId="31727" xr:uid="{00000000-0005-0000-0000-000013780000}"/>
    <cellStyle name="Normal 3 3 8 2 4 2" xfId="31728" xr:uid="{00000000-0005-0000-0000-000014780000}"/>
    <cellStyle name="Normal 3 3 8 2 4 2 2" xfId="31729" xr:uid="{00000000-0005-0000-0000-000015780000}"/>
    <cellStyle name="Normal 3 3 8 2 4 2 2 2" xfId="31730" xr:uid="{00000000-0005-0000-0000-000016780000}"/>
    <cellStyle name="Normal 3 3 8 2 4 2 3" xfId="31731" xr:uid="{00000000-0005-0000-0000-000017780000}"/>
    <cellStyle name="Normal 3 3 8 2 4 3" xfId="31732" xr:uid="{00000000-0005-0000-0000-000018780000}"/>
    <cellStyle name="Normal 3 3 8 2 4 3 2" xfId="31733" xr:uid="{00000000-0005-0000-0000-000019780000}"/>
    <cellStyle name="Normal 3 3 8 2 4 4" xfId="31734" xr:uid="{00000000-0005-0000-0000-00001A780000}"/>
    <cellStyle name="Normal 3 3 8 2 5" xfId="31735" xr:uid="{00000000-0005-0000-0000-00001B780000}"/>
    <cellStyle name="Normal 3 3 8 2 5 2" xfId="31736" xr:uid="{00000000-0005-0000-0000-00001C780000}"/>
    <cellStyle name="Normal 3 3 8 2 5 2 2" xfId="31737" xr:uid="{00000000-0005-0000-0000-00001D780000}"/>
    <cellStyle name="Normal 3 3 8 2 5 3" xfId="31738" xr:uid="{00000000-0005-0000-0000-00001E780000}"/>
    <cellStyle name="Normal 3 3 8 2 6" xfId="31739" xr:uid="{00000000-0005-0000-0000-00001F780000}"/>
    <cellStyle name="Normal 3 3 8 2 6 2" xfId="31740" xr:uid="{00000000-0005-0000-0000-000020780000}"/>
    <cellStyle name="Normal 3 3 8 2 7" xfId="31741" xr:uid="{00000000-0005-0000-0000-000021780000}"/>
    <cellStyle name="Normal 3 3 8 2 7 2" xfId="31742" xr:uid="{00000000-0005-0000-0000-000022780000}"/>
    <cellStyle name="Normal 3 3 8 2 8" xfId="31743" xr:uid="{00000000-0005-0000-0000-000023780000}"/>
    <cellStyle name="Normal 3 3 8 3" xfId="31744" xr:uid="{00000000-0005-0000-0000-000024780000}"/>
    <cellStyle name="Normal 3 3 8 3 2" xfId="31745" xr:uid="{00000000-0005-0000-0000-000025780000}"/>
    <cellStyle name="Normal 3 3 8 3 2 2" xfId="31746" xr:uid="{00000000-0005-0000-0000-000026780000}"/>
    <cellStyle name="Normal 3 3 8 3 2 2 2" xfId="31747" xr:uid="{00000000-0005-0000-0000-000027780000}"/>
    <cellStyle name="Normal 3 3 8 3 2 2 2 2" xfId="31748" xr:uid="{00000000-0005-0000-0000-000028780000}"/>
    <cellStyle name="Normal 3 3 8 3 2 2 3" xfId="31749" xr:uid="{00000000-0005-0000-0000-000029780000}"/>
    <cellStyle name="Normal 3 3 8 3 2 3" xfId="31750" xr:uid="{00000000-0005-0000-0000-00002A780000}"/>
    <cellStyle name="Normal 3 3 8 3 2 3 2" xfId="31751" xr:uid="{00000000-0005-0000-0000-00002B780000}"/>
    <cellStyle name="Normal 3 3 8 3 2 4" xfId="31752" xr:uid="{00000000-0005-0000-0000-00002C780000}"/>
    <cellStyle name="Normal 3 3 8 3 3" xfId="31753" xr:uid="{00000000-0005-0000-0000-00002D780000}"/>
    <cellStyle name="Normal 3 3 8 3 3 2" xfId="31754" xr:uid="{00000000-0005-0000-0000-00002E780000}"/>
    <cellStyle name="Normal 3 3 8 3 3 2 2" xfId="31755" xr:uid="{00000000-0005-0000-0000-00002F780000}"/>
    <cellStyle name="Normal 3 3 8 3 3 3" xfId="31756" xr:uid="{00000000-0005-0000-0000-000030780000}"/>
    <cellStyle name="Normal 3 3 8 3 4" xfId="31757" xr:uid="{00000000-0005-0000-0000-000031780000}"/>
    <cellStyle name="Normal 3 3 8 3 4 2" xfId="31758" xr:uid="{00000000-0005-0000-0000-000032780000}"/>
    <cellStyle name="Normal 3 3 8 3 5" xfId="31759" xr:uid="{00000000-0005-0000-0000-000033780000}"/>
    <cellStyle name="Normal 3 3 8 4" xfId="31760" xr:uid="{00000000-0005-0000-0000-000034780000}"/>
    <cellStyle name="Normal 3 3 8 4 2" xfId="31761" xr:uid="{00000000-0005-0000-0000-000035780000}"/>
    <cellStyle name="Normal 3 3 8 4 2 2" xfId="31762" xr:uid="{00000000-0005-0000-0000-000036780000}"/>
    <cellStyle name="Normal 3 3 8 4 2 2 2" xfId="31763" xr:uid="{00000000-0005-0000-0000-000037780000}"/>
    <cellStyle name="Normal 3 3 8 4 2 3" xfId="31764" xr:uid="{00000000-0005-0000-0000-000038780000}"/>
    <cellStyle name="Normal 3 3 8 4 3" xfId="31765" xr:uid="{00000000-0005-0000-0000-000039780000}"/>
    <cellStyle name="Normal 3 3 8 4 3 2" xfId="31766" xr:uid="{00000000-0005-0000-0000-00003A780000}"/>
    <cellStyle name="Normal 3 3 8 4 4" xfId="31767" xr:uid="{00000000-0005-0000-0000-00003B780000}"/>
    <cellStyle name="Normal 3 3 8 5" xfId="31768" xr:uid="{00000000-0005-0000-0000-00003C780000}"/>
    <cellStyle name="Normal 3 3 8 5 2" xfId="31769" xr:uid="{00000000-0005-0000-0000-00003D780000}"/>
    <cellStyle name="Normal 3 3 8 5 2 2" xfId="31770" xr:uid="{00000000-0005-0000-0000-00003E780000}"/>
    <cellStyle name="Normal 3 3 8 5 2 2 2" xfId="31771" xr:uid="{00000000-0005-0000-0000-00003F780000}"/>
    <cellStyle name="Normal 3 3 8 5 2 3" xfId="31772" xr:uid="{00000000-0005-0000-0000-000040780000}"/>
    <cellStyle name="Normal 3 3 8 5 3" xfId="31773" xr:uid="{00000000-0005-0000-0000-000041780000}"/>
    <cellStyle name="Normal 3 3 8 5 3 2" xfId="31774" xr:uid="{00000000-0005-0000-0000-000042780000}"/>
    <cellStyle name="Normal 3 3 8 5 4" xfId="31775" xr:uid="{00000000-0005-0000-0000-000043780000}"/>
    <cellStyle name="Normal 3 3 8 6" xfId="31776" xr:uid="{00000000-0005-0000-0000-000044780000}"/>
    <cellStyle name="Normal 3 3 8 6 2" xfId="31777" xr:uid="{00000000-0005-0000-0000-000045780000}"/>
    <cellStyle name="Normal 3 3 8 6 2 2" xfId="31778" xr:uid="{00000000-0005-0000-0000-000046780000}"/>
    <cellStyle name="Normal 3 3 8 6 3" xfId="31779" xr:uid="{00000000-0005-0000-0000-000047780000}"/>
    <cellStyle name="Normal 3 3 8 7" xfId="31780" xr:uid="{00000000-0005-0000-0000-000048780000}"/>
    <cellStyle name="Normal 3 3 8 7 2" xfId="31781" xr:uid="{00000000-0005-0000-0000-000049780000}"/>
    <cellStyle name="Normal 3 3 8 8" xfId="31782" xr:uid="{00000000-0005-0000-0000-00004A780000}"/>
    <cellStyle name="Normal 3 3 8 8 2" xfId="31783" xr:uid="{00000000-0005-0000-0000-00004B780000}"/>
    <cellStyle name="Normal 3 3 8 9" xfId="31784" xr:uid="{00000000-0005-0000-0000-00004C780000}"/>
    <cellStyle name="Normal 3 3 9" xfId="31785" xr:uid="{00000000-0005-0000-0000-00004D780000}"/>
    <cellStyle name="Normal 3 3 9 2" xfId="31786" xr:uid="{00000000-0005-0000-0000-00004E780000}"/>
    <cellStyle name="Normal 3 3 9 2 2" xfId="31787" xr:uid="{00000000-0005-0000-0000-00004F780000}"/>
    <cellStyle name="Normal 3 3 9 2 2 2" xfId="31788" xr:uid="{00000000-0005-0000-0000-000050780000}"/>
    <cellStyle name="Normal 3 3 9 2 2 2 2" xfId="31789" xr:uid="{00000000-0005-0000-0000-000051780000}"/>
    <cellStyle name="Normal 3 3 9 2 2 2 2 2" xfId="31790" xr:uid="{00000000-0005-0000-0000-000052780000}"/>
    <cellStyle name="Normal 3 3 9 2 2 2 3" xfId="31791" xr:uid="{00000000-0005-0000-0000-000053780000}"/>
    <cellStyle name="Normal 3 3 9 2 2 3" xfId="31792" xr:uid="{00000000-0005-0000-0000-000054780000}"/>
    <cellStyle name="Normal 3 3 9 2 2 3 2" xfId="31793" xr:uid="{00000000-0005-0000-0000-000055780000}"/>
    <cellStyle name="Normal 3 3 9 2 2 4" xfId="31794" xr:uid="{00000000-0005-0000-0000-000056780000}"/>
    <cellStyle name="Normal 3 3 9 2 3" xfId="31795" xr:uid="{00000000-0005-0000-0000-000057780000}"/>
    <cellStyle name="Normal 3 3 9 2 3 2" xfId="31796" xr:uid="{00000000-0005-0000-0000-000058780000}"/>
    <cellStyle name="Normal 3 3 9 2 3 2 2" xfId="31797" xr:uid="{00000000-0005-0000-0000-000059780000}"/>
    <cellStyle name="Normal 3 3 9 2 3 3" xfId="31798" xr:uid="{00000000-0005-0000-0000-00005A780000}"/>
    <cellStyle name="Normal 3 3 9 2 4" xfId="31799" xr:uid="{00000000-0005-0000-0000-00005B780000}"/>
    <cellStyle name="Normal 3 3 9 2 4 2" xfId="31800" xr:uid="{00000000-0005-0000-0000-00005C780000}"/>
    <cellStyle name="Normal 3 3 9 2 5" xfId="31801" xr:uid="{00000000-0005-0000-0000-00005D780000}"/>
    <cellStyle name="Normal 3 3 9 3" xfId="31802" xr:uid="{00000000-0005-0000-0000-00005E780000}"/>
    <cellStyle name="Normal 3 3 9 3 2" xfId="31803" xr:uid="{00000000-0005-0000-0000-00005F780000}"/>
    <cellStyle name="Normal 3 3 9 3 2 2" xfId="31804" xr:uid="{00000000-0005-0000-0000-000060780000}"/>
    <cellStyle name="Normal 3 3 9 3 2 2 2" xfId="31805" xr:uid="{00000000-0005-0000-0000-000061780000}"/>
    <cellStyle name="Normal 3 3 9 3 2 3" xfId="31806" xr:uid="{00000000-0005-0000-0000-000062780000}"/>
    <cellStyle name="Normal 3 3 9 3 3" xfId="31807" xr:uid="{00000000-0005-0000-0000-000063780000}"/>
    <cellStyle name="Normal 3 3 9 3 3 2" xfId="31808" xr:uid="{00000000-0005-0000-0000-000064780000}"/>
    <cellStyle name="Normal 3 3 9 3 4" xfId="31809" xr:uid="{00000000-0005-0000-0000-000065780000}"/>
    <cellStyle name="Normal 3 3 9 4" xfId="31810" xr:uid="{00000000-0005-0000-0000-000066780000}"/>
    <cellStyle name="Normal 3 3 9 4 2" xfId="31811" xr:uid="{00000000-0005-0000-0000-000067780000}"/>
    <cellStyle name="Normal 3 3 9 4 2 2" xfId="31812" xr:uid="{00000000-0005-0000-0000-000068780000}"/>
    <cellStyle name="Normal 3 3 9 4 2 2 2" xfId="31813" xr:uid="{00000000-0005-0000-0000-000069780000}"/>
    <cellStyle name="Normal 3 3 9 4 2 3" xfId="31814" xr:uid="{00000000-0005-0000-0000-00006A780000}"/>
    <cellStyle name="Normal 3 3 9 4 3" xfId="31815" xr:uid="{00000000-0005-0000-0000-00006B780000}"/>
    <cellStyle name="Normal 3 3 9 4 3 2" xfId="31816" xr:uid="{00000000-0005-0000-0000-00006C780000}"/>
    <cellStyle name="Normal 3 3 9 4 4" xfId="31817" xr:uid="{00000000-0005-0000-0000-00006D780000}"/>
    <cellStyle name="Normal 3 3 9 5" xfId="31818" xr:uid="{00000000-0005-0000-0000-00006E780000}"/>
    <cellStyle name="Normal 3 3 9 5 2" xfId="31819" xr:uid="{00000000-0005-0000-0000-00006F780000}"/>
    <cellStyle name="Normal 3 3 9 5 2 2" xfId="31820" xr:uid="{00000000-0005-0000-0000-000070780000}"/>
    <cellStyle name="Normal 3 3 9 5 3" xfId="31821" xr:uid="{00000000-0005-0000-0000-000071780000}"/>
    <cellStyle name="Normal 3 3 9 6" xfId="31822" xr:uid="{00000000-0005-0000-0000-000072780000}"/>
    <cellStyle name="Normal 3 3 9 6 2" xfId="31823" xr:uid="{00000000-0005-0000-0000-000073780000}"/>
    <cellStyle name="Normal 3 3 9 7" xfId="31824" xr:uid="{00000000-0005-0000-0000-000074780000}"/>
    <cellStyle name="Normal 3 3 9 7 2" xfId="31825" xr:uid="{00000000-0005-0000-0000-000075780000}"/>
    <cellStyle name="Normal 3 3 9 8" xfId="31826" xr:uid="{00000000-0005-0000-0000-000076780000}"/>
    <cellStyle name="Normal 3 3_Sheet1" xfId="31827" xr:uid="{00000000-0005-0000-0000-000077780000}"/>
    <cellStyle name="Normal 3 30" xfId="31828" xr:uid="{00000000-0005-0000-0000-000078780000}"/>
    <cellStyle name="Normal 3 31" xfId="31829" xr:uid="{00000000-0005-0000-0000-000079780000}"/>
    <cellStyle name="Normal 3 32" xfId="31830" xr:uid="{00000000-0005-0000-0000-00007A780000}"/>
    <cellStyle name="Normal 3 33" xfId="31831" xr:uid="{00000000-0005-0000-0000-00007B780000}"/>
    <cellStyle name="Normal 3 34" xfId="31832" xr:uid="{00000000-0005-0000-0000-00007C780000}"/>
    <cellStyle name="Normal 3 4" xfId="1288" xr:uid="{00000000-0005-0000-0000-00007D780000}"/>
    <cellStyle name="Normal 3 4 10" xfId="31833" xr:uid="{00000000-0005-0000-0000-00007E780000}"/>
    <cellStyle name="Normal 3 4 10 2" xfId="31834" xr:uid="{00000000-0005-0000-0000-00007F780000}"/>
    <cellStyle name="Normal 3 4 10 2 2" xfId="31835" xr:uid="{00000000-0005-0000-0000-000080780000}"/>
    <cellStyle name="Normal 3 4 10 2 2 2" xfId="31836" xr:uid="{00000000-0005-0000-0000-000081780000}"/>
    <cellStyle name="Normal 3 4 10 2 2 2 2" xfId="31837" xr:uid="{00000000-0005-0000-0000-000082780000}"/>
    <cellStyle name="Normal 3 4 10 2 2 2 2 2" xfId="31838" xr:uid="{00000000-0005-0000-0000-000083780000}"/>
    <cellStyle name="Normal 3 4 10 2 2 2 3" xfId="31839" xr:uid="{00000000-0005-0000-0000-000084780000}"/>
    <cellStyle name="Normal 3 4 10 2 2 3" xfId="31840" xr:uid="{00000000-0005-0000-0000-000085780000}"/>
    <cellStyle name="Normal 3 4 10 2 2 3 2" xfId="31841" xr:uid="{00000000-0005-0000-0000-000086780000}"/>
    <cellStyle name="Normal 3 4 10 2 2 4" xfId="31842" xr:uid="{00000000-0005-0000-0000-000087780000}"/>
    <cellStyle name="Normal 3 4 10 2 3" xfId="31843" xr:uid="{00000000-0005-0000-0000-000088780000}"/>
    <cellStyle name="Normal 3 4 10 2 3 2" xfId="31844" xr:uid="{00000000-0005-0000-0000-000089780000}"/>
    <cellStyle name="Normal 3 4 10 2 3 2 2" xfId="31845" xr:uid="{00000000-0005-0000-0000-00008A780000}"/>
    <cellStyle name="Normal 3 4 10 2 3 3" xfId="31846" xr:uid="{00000000-0005-0000-0000-00008B780000}"/>
    <cellStyle name="Normal 3 4 10 2 4" xfId="31847" xr:uid="{00000000-0005-0000-0000-00008C780000}"/>
    <cellStyle name="Normal 3 4 10 2 4 2" xfId="31848" xr:uid="{00000000-0005-0000-0000-00008D780000}"/>
    <cellStyle name="Normal 3 4 10 2 5" xfId="31849" xr:uid="{00000000-0005-0000-0000-00008E780000}"/>
    <cellStyle name="Normal 3 4 10 3" xfId="31850" xr:uid="{00000000-0005-0000-0000-00008F780000}"/>
    <cellStyle name="Normal 3 4 10 3 2" xfId="31851" xr:uid="{00000000-0005-0000-0000-000090780000}"/>
    <cellStyle name="Normal 3 4 10 3 2 2" xfId="31852" xr:uid="{00000000-0005-0000-0000-000091780000}"/>
    <cellStyle name="Normal 3 4 10 3 2 2 2" xfId="31853" xr:uid="{00000000-0005-0000-0000-000092780000}"/>
    <cellStyle name="Normal 3 4 10 3 2 3" xfId="31854" xr:uid="{00000000-0005-0000-0000-000093780000}"/>
    <cellStyle name="Normal 3 4 10 3 3" xfId="31855" xr:uid="{00000000-0005-0000-0000-000094780000}"/>
    <cellStyle name="Normal 3 4 10 3 3 2" xfId="31856" xr:uid="{00000000-0005-0000-0000-000095780000}"/>
    <cellStyle name="Normal 3 4 10 3 4" xfId="31857" xr:uid="{00000000-0005-0000-0000-000096780000}"/>
    <cellStyle name="Normal 3 4 10 4" xfId="31858" xr:uid="{00000000-0005-0000-0000-000097780000}"/>
    <cellStyle name="Normal 3 4 10 4 2" xfId="31859" xr:uid="{00000000-0005-0000-0000-000098780000}"/>
    <cellStyle name="Normal 3 4 10 4 2 2" xfId="31860" xr:uid="{00000000-0005-0000-0000-000099780000}"/>
    <cellStyle name="Normal 3 4 10 4 3" xfId="31861" xr:uid="{00000000-0005-0000-0000-00009A780000}"/>
    <cellStyle name="Normal 3 4 10 5" xfId="31862" xr:uid="{00000000-0005-0000-0000-00009B780000}"/>
    <cellStyle name="Normal 3 4 10 5 2" xfId="31863" xr:uid="{00000000-0005-0000-0000-00009C780000}"/>
    <cellStyle name="Normal 3 4 10 6" xfId="31864" xr:uid="{00000000-0005-0000-0000-00009D780000}"/>
    <cellStyle name="Normal 3 4 11" xfId="31865" xr:uid="{00000000-0005-0000-0000-00009E780000}"/>
    <cellStyle name="Normal 3 4 11 2" xfId="31866" xr:uid="{00000000-0005-0000-0000-00009F780000}"/>
    <cellStyle name="Normal 3 4 11 2 2" xfId="31867" xr:uid="{00000000-0005-0000-0000-0000A0780000}"/>
    <cellStyle name="Normal 3 4 11 2 2 2" xfId="31868" xr:uid="{00000000-0005-0000-0000-0000A1780000}"/>
    <cellStyle name="Normal 3 4 11 2 2 2 2" xfId="31869" xr:uid="{00000000-0005-0000-0000-0000A2780000}"/>
    <cellStyle name="Normal 3 4 11 2 2 2 2 2" xfId="31870" xr:uid="{00000000-0005-0000-0000-0000A3780000}"/>
    <cellStyle name="Normal 3 4 11 2 2 2 3" xfId="31871" xr:uid="{00000000-0005-0000-0000-0000A4780000}"/>
    <cellStyle name="Normal 3 4 11 2 2 3" xfId="31872" xr:uid="{00000000-0005-0000-0000-0000A5780000}"/>
    <cellStyle name="Normal 3 4 11 2 2 3 2" xfId="31873" xr:uid="{00000000-0005-0000-0000-0000A6780000}"/>
    <cellStyle name="Normal 3 4 11 2 2 4" xfId="31874" xr:uid="{00000000-0005-0000-0000-0000A7780000}"/>
    <cellStyle name="Normal 3 4 11 2 3" xfId="31875" xr:uid="{00000000-0005-0000-0000-0000A8780000}"/>
    <cellStyle name="Normal 3 4 11 2 3 2" xfId="31876" xr:uid="{00000000-0005-0000-0000-0000A9780000}"/>
    <cellStyle name="Normal 3 4 11 2 3 2 2" xfId="31877" xr:uid="{00000000-0005-0000-0000-0000AA780000}"/>
    <cellStyle name="Normal 3 4 11 2 3 3" xfId="31878" xr:uid="{00000000-0005-0000-0000-0000AB780000}"/>
    <cellStyle name="Normal 3 4 11 2 4" xfId="31879" xr:uid="{00000000-0005-0000-0000-0000AC780000}"/>
    <cellStyle name="Normal 3 4 11 2 4 2" xfId="31880" xr:uid="{00000000-0005-0000-0000-0000AD780000}"/>
    <cellStyle name="Normal 3 4 11 2 5" xfId="31881" xr:uid="{00000000-0005-0000-0000-0000AE780000}"/>
    <cellStyle name="Normal 3 4 11 3" xfId="31882" xr:uid="{00000000-0005-0000-0000-0000AF780000}"/>
    <cellStyle name="Normal 3 4 11 3 2" xfId="31883" xr:uid="{00000000-0005-0000-0000-0000B0780000}"/>
    <cellStyle name="Normal 3 4 11 3 2 2" xfId="31884" xr:uid="{00000000-0005-0000-0000-0000B1780000}"/>
    <cellStyle name="Normal 3 4 11 3 2 2 2" xfId="31885" xr:uid="{00000000-0005-0000-0000-0000B2780000}"/>
    <cellStyle name="Normal 3 4 11 3 2 3" xfId="31886" xr:uid="{00000000-0005-0000-0000-0000B3780000}"/>
    <cellStyle name="Normal 3 4 11 3 3" xfId="31887" xr:uid="{00000000-0005-0000-0000-0000B4780000}"/>
    <cellStyle name="Normal 3 4 11 3 3 2" xfId="31888" xr:uid="{00000000-0005-0000-0000-0000B5780000}"/>
    <cellStyle name="Normal 3 4 11 3 4" xfId="31889" xr:uid="{00000000-0005-0000-0000-0000B6780000}"/>
    <cellStyle name="Normal 3 4 11 4" xfId="31890" xr:uid="{00000000-0005-0000-0000-0000B7780000}"/>
    <cellStyle name="Normal 3 4 11 4 2" xfId="31891" xr:uid="{00000000-0005-0000-0000-0000B8780000}"/>
    <cellStyle name="Normal 3 4 11 4 2 2" xfId="31892" xr:uid="{00000000-0005-0000-0000-0000B9780000}"/>
    <cellStyle name="Normal 3 4 11 4 3" xfId="31893" xr:uid="{00000000-0005-0000-0000-0000BA780000}"/>
    <cellStyle name="Normal 3 4 11 5" xfId="31894" xr:uid="{00000000-0005-0000-0000-0000BB780000}"/>
    <cellStyle name="Normal 3 4 11 5 2" xfId="31895" xr:uid="{00000000-0005-0000-0000-0000BC780000}"/>
    <cellStyle name="Normal 3 4 11 6" xfId="31896" xr:uid="{00000000-0005-0000-0000-0000BD780000}"/>
    <cellStyle name="Normal 3 4 12" xfId="31897" xr:uid="{00000000-0005-0000-0000-0000BE780000}"/>
    <cellStyle name="Normal 3 4 12 2" xfId="31898" xr:uid="{00000000-0005-0000-0000-0000BF780000}"/>
    <cellStyle name="Normal 3 4 12 2 2" xfId="31899" xr:uid="{00000000-0005-0000-0000-0000C0780000}"/>
    <cellStyle name="Normal 3 4 12 2 2 2" xfId="31900" xr:uid="{00000000-0005-0000-0000-0000C1780000}"/>
    <cellStyle name="Normal 3 4 12 2 2 2 2" xfId="31901" xr:uid="{00000000-0005-0000-0000-0000C2780000}"/>
    <cellStyle name="Normal 3 4 12 2 2 3" xfId="31902" xr:uid="{00000000-0005-0000-0000-0000C3780000}"/>
    <cellStyle name="Normal 3 4 12 2 3" xfId="31903" xr:uid="{00000000-0005-0000-0000-0000C4780000}"/>
    <cellStyle name="Normal 3 4 12 2 3 2" xfId="31904" xr:uid="{00000000-0005-0000-0000-0000C5780000}"/>
    <cellStyle name="Normal 3 4 12 2 4" xfId="31905" xr:uid="{00000000-0005-0000-0000-0000C6780000}"/>
    <cellStyle name="Normal 3 4 12 3" xfId="31906" xr:uid="{00000000-0005-0000-0000-0000C7780000}"/>
    <cellStyle name="Normal 3 4 12 3 2" xfId="31907" xr:uid="{00000000-0005-0000-0000-0000C8780000}"/>
    <cellStyle name="Normal 3 4 12 3 2 2" xfId="31908" xr:uid="{00000000-0005-0000-0000-0000C9780000}"/>
    <cellStyle name="Normal 3 4 12 3 3" xfId="31909" xr:uid="{00000000-0005-0000-0000-0000CA780000}"/>
    <cellStyle name="Normal 3 4 12 4" xfId="31910" xr:uid="{00000000-0005-0000-0000-0000CB780000}"/>
    <cellStyle name="Normal 3 4 12 4 2" xfId="31911" xr:uid="{00000000-0005-0000-0000-0000CC780000}"/>
    <cellStyle name="Normal 3 4 12 5" xfId="31912" xr:uid="{00000000-0005-0000-0000-0000CD780000}"/>
    <cellStyle name="Normal 3 4 13" xfId="31913" xr:uid="{00000000-0005-0000-0000-0000CE780000}"/>
    <cellStyle name="Normal 3 4 13 2" xfId="31914" xr:uid="{00000000-0005-0000-0000-0000CF780000}"/>
    <cellStyle name="Normal 3 4 13 2 2" xfId="31915" xr:uid="{00000000-0005-0000-0000-0000D0780000}"/>
    <cellStyle name="Normal 3 4 13 2 2 2" xfId="31916" xr:uid="{00000000-0005-0000-0000-0000D1780000}"/>
    <cellStyle name="Normal 3 4 13 2 3" xfId="31917" xr:uid="{00000000-0005-0000-0000-0000D2780000}"/>
    <cellStyle name="Normal 3 4 13 3" xfId="31918" xr:uid="{00000000-0005-0000-0000-0000D3780000}"/>
    <cellStyle name="Normal 3 4 13 3 2" xfId="31919" xr:uid="{00000000-0005-0000-0000-0000D4780000}"/>
    <cellStyle name="Normal 3 4 13 4" xfId="31920" xr:uid="{00000000-0005-0000-0000-0000D5780000}"/>
    <cellStyle name="Normal 3 4 14" xfId="31921" xr:uid="{00000000-0005-0000-0000-0000D6780000}"/>
    <cellStyle name="Normal 3 4 14 2" xfId="31922" xr:uid="{00000000-0005-0000-0000-0000D7780000}"/>
    <cellStyle name="Normal 3 4 14 2 2" xfId="31923" xr:uid="{00000000-0005-0000-0000-0000D8780000}"/>
    <cellStyle name="Normal 3 4 14 2 2 2" xfId="31924" xr:uid="{00000000-0005-0000-0000-0000D9780000}"/>
    <cellStyle name="Normal 3 4 14 2 3" xfId="31925" xr:uid="{00000000-0005-0000-0000-0000DA780000}"/>
    <cellStyle name="Normal 3 4 14 3" xfId="31926" xr:uid="{00000000-0005-0000-0000-0000DB780000}"/>
    <cellStyle name="Normal 3 4 14 3 2" xfId="31927" xr:uid="{00000000-0005-0000-0000-0000DC780000}"/>
    <cellStyle name="Normal 3 4 14 4" xfId="31928" xr:uid="{00000000-0005-0000-0000-0000DD780000}"/>
    <cellStyle name="Normal 3 4 15" xfId="31929" xr:uid="{00000000-0005-0000-0000-0000DE780000}"/>
    <cellStyle name="Normal 3 4 15 2" xfId="31930" xr:uid="{00000000-0005-0000-0000-0000DF780000}"/>
    <cellStyle name="Normal 3 4 15 2 2" xfId="31931" xr:uid="{00000000-0005-0000-0000-0000E0780000}"/>
    <cellStyle name="Normal 3 4 15 2 2 2" xfId="31932" xr:uid="{00000000-0005-0000-0000-0000E1780000}"/>
    <cellStyle name="Normal 3 4 15 2 3" xfId="31933" xr:uid="{00000000-0005-0000-0000-0000E2780000}"/>
    <cellStyle name="Normal 3 4 15 3" xfId="31934" xr:uid="{00000000-0005-0000-0000-0000E3780000}"/>
    <cellStyle name="Normal 3 4 15 3 2" xfId="31935" xr:uid="{00000000-0005-0000-0000-0000E4780000}"/>
    <cellStyle name="Normal 3 4 15 4" xfId="31936" xr:uid="{00000000-0005-0000-0000-0000E5780000}"/>
    <cellStyle name="Normal 3 4 16" xfId="31937" xr:uid="{00000000-0005-0000-0000-0000E6780000}"/>
    <cellStyle name="Normal 3 4 16 2" xfId="31938" xr:uid="{00000000-0005-0000-0000-0000E7780000}"/>
    <cellStyle name="Normal 3 4 16 2 2" xfId="31939" xr:uid="{00000000-0005-0000-0000-0000E8780000}"/>
    <cellStyle name="Normal 3 4 16 3" xfId="31940" xr:uid="{00000000-0005-0000-0000-0000E9780000}"/>
    <cellStyle name="Normal 3 4 17" xfId="31941" xr:uid="{00000000-0005-0000-0000-0000EA780000}"/>
    <cellStyle name="Normal 3 4 17 2" xfId="31942" xr:uid="{00000000-0005-0000-0000-0000EB780000}"/>
    <cellStyle name="Normal 3 4 18" xfId="31943" xr:uid="{00000000-0005-0000-0000-0000EC780000}"/>
    <cellStyle name="Normal 3 4 18 2" xfId="31944" xr:uid="{00000000-0005-0000-0000-0000ED780000}"/>
    <cellStyle name="Normal 3 4 19" xfId="31945" xr:uid="{00000000-0005-0000-0000-0000EE780000}"/>
    <cellStyle name="Normal 3 4 2" xfId="1289" xr:uid="{00000000-0005-0000-0000-0000EF780000}"/>
    <cellStyle name="Normal 3 4 2 10" xfId="31946" xr:uid="{00000000-0005-0000-0000-0000F0780000}"/>
    <cellStyle name="Normal 3 4 2 10 2" xfId="31947" xr:uid="{00000000-0005-0000-0000-0000F1780000}"/>
    <cellStyle name="Normal 3 4 2 10 2 2" xfId="31948" xr:uid="{00000000-0005-0000-0000-0000F2780000}"/>
    <cellStyle name="Normal 3 4 2 10 2 2 2" xfId="31949" xr:uid="{00000000-0005-0000-0000-0000F3780000}"/>
    <cellStyle name="Normal 3 4 2 10 2 2 2 2" xfId="31950" xr:uid="{00000000-0005-0000-0000-0000F4780000}"/>
    <cellStyle name="Normal 3 4 2 10 2 2 2 2 2" xfId="31951" xr:uid="{00000000-0005-0000-0000-0000F5780000}"/>
    <cellStyle name="Normal 3 4 2 10 2 2 2 3" xfId="31952" xr:uid="{00000000-0005-0000-0000-0000F6780000}"/>
    <cellStyle name="Normal 3 4 2 10 2 2 3" xfId="31953" xr:uid="{00000000-0005-0000-0000-0000F7780000}"/>
    <cellStyle name="Normal 3 4 2 10 2 2 3 2" xfId="31954" xr:uid="{00000000-0005-0000-0000-0000F8780000}"/>
    <cellStyle name="Normal 3 4 2 10 2 2 4" xfId="31955" xr:uid="{00000000-0005-0000-0000-0000F9780000}"/>
    <cellStyle name="Normal 3 4 2 10 2 3" xfId="31956" xr:uid="{00000000-0005-0000-0000-0000FA780000}"/>
    <cellStyle name="Normal 3 4 2 10 2 3 2" xfId="31957" xr:uid="{00000000-0005-0000-0000-0000FB780000}"/>
    <cellStyle name="Normal 3 4 2 10 2 3 2 2" xfId="31958" xr:uid="{00000000-0005-0000-0000-0000FC780000}"/>
    <cellStyle name="Normal 3 4 2 10 2 3 3" xfId="31959" xr:uid="{00000000-0005-0000-0000-0000FD780000}"/>
    <cellStyle name="Normal 3 4 2 10 2 4" xfId="31960" xr:uid="{00000000-0005-0000-0000-0000FE780000}"/>
    <cellStyle name="Normal 3 4 2 10 2 4 2" xfId="31961" xr:uid="{00000000-0005-0000-0000-0000FF780000}"/>
    <cellStyle name="Normal 3 4 2 10 2 5" xfId="31962" xr:uid="{00000000-0005-0000-0000-000000790000}"/>
    <cellStyle name="Normal 3 4 2 10 3" xfId="31963" xr:uid="{00000000-0005-0000-0000-000001790000}"/>
    <cellStyle name="Normal 3 4 2 10 3 2" xfId="31964" xr:uid="{00000000-0005-0000-0000-000002790000}"/>
    <cellStyle name="Normal 3 4 2 10 3 2 2" xfId="31965" xr:uid="{00000000-0005-0000-0000-000003790000}"/>
    <cellStyle name="Normal 3 4 2 10 3 2 2 2" xfId="31966" xr:uid="{00000000-0005-0000-0000-000004790000}"/>
    <cellStyle name="Normal 3 4 2 10 3 2 3" xfId="31967" xr:uid="{00000000-0005-0000-0000-000005790000}"/>
    <cellStyle name="Normal 3 4 2 10 3 3" xfId="31968" xr:uid="{00000000-0005-0000-0000-000006790000}"/>
    <cellStyle name="Normal 3 4 2 10 3 3 2" xfId="31969" xr:uid="{00000000-0005-0000-0000-000007790000}"/>
    <cellStyle name="Normal 3 4 2 10 3 4" xfId="31970" xr:uid="{00000000-0005-0000-0000-000008790000}"/>
    <cellStyle name="Normal 3 4 2 10 4" xfId="31971" xr:uid="{00000000-0005-0000-0000-000009790000}"/>
    <cellStyle name="Normal 3 4 2 10 4 2" xfId="31972" xr:uid="{00000000-0005-0000-0000-00000A790000}"/>
    <cellStyle name="Normal 3 4 2 10 4 2 2" xfId="31973" xr:uid="{00000000-0005-0000-0000-00000B790000}"/>
    <cellStyle name="Normal 3 4 2 10 4 3" xfId="31974" xr:uid="{00000000-0005-0000-0000-00000C790000}"/>
    <cellStyle name="Normal 3 4 2 10 5" xfId="31975" xr:uid="{00000000-0005-0000-0000-00000D790000}"/>
    <cellStyle name="Normal 3 4 2 10 5 2" xfId="31976" xr:uid="{00000000-0005-0000-0000-00000E790000}"/>
    <cellStyle name="Normal 3 4 2 10 6" xfId="31977" xr:uid="{00000000-0005-0000-0000-00000F790000}"/>
    <cellStyle name="Normal 3 4 2 11" xfId="31978" xr:uid="{00000000-0005-0000-0000-000010790000}"/>
    <cellStyle name="Normal 3 4 2 11 2" xfId="31979" xr:uid="{00000000-0005-0000-0000-000011790000}"/>
    <cellStyle name="Normal 3 4 2 11 2 2" xfId="31980" xr:uid="{00000000-0005-0000-0000-000012790000}"/>
    <cellStyle name="Normal 3 4 2 11 2 2 2" xfId="31981" xr:uid="{00000000-0005-0000-0000-000013790000}"/>
    <cellStyle name="Normal 3 4 2 11 2 2 2 2" xfId="31982" xr:uid="{00000000-0005-0000-0000-000014790000}"/>
    <cellStyle name="Normal 3 4 2 11 2 2 3" xfId="31983" xr:uid="{00000000-0005-0000-0000-000015790000}"/>
    <cellStyle name="Normal 3 4 2 11 2 3" xfId="31984" xr:uid="{00000000-0005-0000-0000-000016790000}"/>
    <cellStyle name="Normal 3 4 2 11 2 3 2" xfId="31985" xr:uid="{00000000-0005-0000-0000-000017790000}"/>
    <cellStyle name="Normal 3 4 2 11 2 4" xfId="31986" xr:uid="{00000000-0005-0000-0000-000018790000}"/>
    <cellStyle name="Normal 3 4 2 11 3" xfId="31987" xr:uid="{00000000-0005-0000-0000-000019790000}"/>
    <cellStyle name="Normal 3 4 2 11 3 2" xfId="31988" xr:uid="{00000000-0005-0000-0000-00001A790000}"/>
    <cellStyle name="Normal 3 4 2 11 3 2 2" xfId="31989" xr:uid="{00000000-0005-0000-0000-00001B790000}"/>
    <cellStyle name="Normal 3 4 2 11 3 3" xfId="31990" xr:uid="{00000000-0005-0000-0000-00001C790000}"/>
    <cellStyle name="Normal 3 4 2 11 4" xfId="31991" xr:uid="{00000000-0005-0000-0000-00001D790000}"/>
    <cellStyle name="Normal 3 4 2 11 4 2" xfId="31992" xr:uid="{00000000-0005-0000-0000-00001E790000}"/>
    <cellStyle name="Normal 3 4 2 11 5" xfId="31993" xr:uid="{00000000-0005-0000-0000-00001F790000}"/>
    <cellStyle name="Normal 3 4 2 12" xfId="31994" xr:uid="{00000000-0005-0000-0000-000020790000}"/>
    <cellStyle name="Normal 3 4 2 12 2" xfId="31995" xr:uid="{00000000-0005-0000-0000-000021790000}"/>
    <cellStyle name="Normal 3 4 2 12 2 2" xfId="31996" xr:uid="{00000000-0005-0000-0000-000022790000}"/>
    <cellStyle name="Normal 3 4 2 12 2 2 2" xfId="31997" xr:uid="{00000000-0005-0000-0000-000023790000}"/>
    <cellStyle name="Normal 3 4 2 12 2 3" xfId="31998" xr:uid="{00000000-0005-0000-0000-000024790000}"/>
    <cellStyle name="Normal 3 4 2 12 3" xfId="31999" xr:uid="{00000000-0005-0000-0000-000025790000}"/>
    <cellStyle name="Normal 3 4 2 12 3 2" xfId="32000" xr:uid="{00000000-0005-0000-0000-000026790000}"/>
    <cellStyle name="Normal 3 4 2 12 4" xfId="32001" xr:uid="{00000000-0005-0000-0000-000027790000}"/>
    <cellStyle name="Normal 3 4 2 13" xfId="32002" xr:uid="{00000000-0005-0000-0000-000028790000}"/>
    <cellStyle name="Normal 3 4 2 13 2" xfId="32003" xr:uid="{00000000-0005-0000-0000-000029790000}"/>
    <cellStyle name="Normal 3 4 2 13 2 2" xfId="32004" xr:uid="{00000000-0005-0000-0000-00002A790000}"/>
    <cellStyle name="Normal 3 4 2 13 2 2 2" xfId="32005" xr:uid="{00000000-0005-0000-0000-00002B790000}"/>
    <cellStyle name="Normal 3 4 2 13 2 3" xfId="32006" xr:uid="{00000000-0005-0000-0000-00002C790000}"/>
    <cellStyle name="Normal 3 4 2 13 3" xfId="32007" xr:uid="{00000000-0005-0000-0000-00002D790000}"/>
    <cellStyle name="Normal 3 4 2 13 3 2" xfId="32008" xr:uid="{00000000-0005-0000-0000-00002E790000}"/>
    <cellStyle name="Normal 3 4 2 13 4" xfId="32009" xr:uid="{00000000-0005-0000-0000-00002F790000}"/>
    <cellStyle name="Normal 3 4 2 14" xfId="32010" xr:uid="{00000000-0005-0000-0000-000030790000}"/>
    <cellStyle name="Normal 3 4 2 14 2" xfId="32011" xr:uid="{00000000-0005-0000-0000-000031790000}"/>
    <cellStyle name="Normal 3 4 2 14 2 2" xfId="32012" xr:uid="{00000000-0005-0000-0000-000032790000}"/>
    <cellStyle name="Normal 3 4 2 14 2 2 2" xfId="32013" xr:uid="{00000000-0005-0000-0000-000033790000}"/>
    <cellStyle name="Normal 3 4 2 14 2 3" xfId="32014" xr:uid="{00000000-0005-0000-0000-000034790000}"/>
    <cellStyle name="Normal 3 4 2 14 3" xfId="32015" xr:uid="{00000000-0005-0000-0000-000035790000}"/>
    <cellStyle name="Normal 3 4 2 14 3 2" xfId="32016" xr:uid="{00000000-0005-0000-0000-000036790000}"/>
    <cellStyle name="Normal 3 4 2 14 4" xfId="32017" xr:uid="{00000000-0005-0000-0000-000037790000}"/>
    <cellStyle name="Normal 3 4 2 15" xfId="32018" xr:uid="{00000000-0005-0000-0000-000038790000}"/>
    <cellStyle name="Normal 3 4 2 15 2" xfId="32019" xr:uid="{00000000-0005-0000-0000-000039790000}"/>
    <cellStyle name="Normal 3 4 2 15 2 2" xfId="32020" xr:uid="{00000000-0005-0000-0000-00003A790000}"/>
    <cellStyle name="Normal 3 4 2 15 3" xfId="32021" xr:uid="{00000000-0005-0000-0000-00003B790000}"/>
    <cellStyle name="Normal 3 4 2 16" xfId="32022" xr:uid="{00000000-0005-0000-0000-00003C790000}"/>
    <cellStyle name="Normal 3 4 2 16 2" xfId="32023" xr:uid="{00000000-0005-0000-0000-00003D790000}"/>
    <cellStyle name="Normal 3 4 2 17" xfId="32024" xr:uid="{00000000-0005-0000-0000-00003E790000}"/>
    <cellStyle name="Normal 3 4 2 17 2" xfId="32025" xr:uid="{00000000-0005-0000-0000-00003F790000}"/>
    <cellStyle name="Normal 3 4 2 18" xfId="32026" xr:uid="{00000000-0005-0000-0000-000040790000}"/>
    <cellStyle name="Normal 3 4 2 19" xfId="32027" xr:uid="{00000000-0005-0000-0000-000041790000}"/>
    <cellStyle name="Normal 3 4 2 2" xfId="1290" xr:uid="{00000000-0005-0000-0000-000042790000}"/>
    <cellStyle name="Normal 3 4 2 2 10" xfId="32028" xr:uid="{00000000-0005-0000-0000-000043790000}"/>
    <cellStyle name="Normal 3 4 2 2 10 2" xfId="32029" xr:uid="{00000000-0005-0000-0000-000044790000}"/>
    <cellStyle name="Normal 3 4 2 2 10 2 2" xfId="32030" xr:uid="{00000000-0005-0000-0000-000045790000}"/>
    <cellStyle name="Normal 3 4 2 2 10 2 2 2" xfId="32031" xr:uid="{00000000-0005-0000-0000-000046790000}"/>
    <cellStyle name="Normal 3 4 2 2 10 2 3" xfId="32032" xr:uid="{00000000-0005-0000-0000-000047790000}"/>
    <cellStyle name="Normal 3 4 2 2 10 3" xfId="32033" xr:uid="{00000000-0005-0000-0000-000048790000}"/>
    <cellStyle name="Normal 3 4 2 2 10 3 2" xfId="32034" xr:uid="{00000000-0005-0000-0000-000049790000}"/>
    <cellStyle name="Normal 3 4 2 2 10 4" xfId="32035" xr:uid="{00000000-0005-0000-0000-00004A790000}"/>
    <cellStyle name="Normal 3 4 2 2 11" xfId="32036" xr:uid="{00000000-0005-0000-0000-00004B790000}"/>
    <cellStyle name="Normal 3 4 2 2 11 2" xfId="32037" xr:uid="{00000000-0005-0000-0000-00004C790000}"/>
    <cellStyle name="Normal 3 4 2 2 11 2 2" xfId="32038" xr:uid="{00000000-0005-0000-0000-00004D790000}"/>
    <cellStyle name="Normal 3 4 2 2 11 2 2 2" xfId="32039" xr:uid="{00000000-0005-0000-0000-00004E790000}"/>
    <cellStyle name="Normal 3 4 2 2 11 2 3" xfId="32040" xr:uid="{00000000-0005-0000-0000-00004F790000}"/>
    <cellStyle name="Normal 3 4 2 2 11 3" xfId="32041" xr:uid="{00000000-0005-0000-0000-000050790000}"/>
    <cellStyle name="Normal 3 4 2 2 11 3 2" xfId="32042" xr:uid="{00000000-0005-0000-0000-000051790000}"/>
    <cellStyle name="Normal 3 4 2 2 11 4" xfId="32043" xr:uid="{00000000-0005-0000-0000-000052790000}"/>
    <cellStyle name="Normal 3 4 2 2 12" xfId="32044" xr:uid="{00000000-0005-0000-0000-000053790000}"/>
    <cellStyle name="Normal 3 4 2 2 12 2" xfId="32045" xr:uid="{00000000-0005-0000-0000-000054790000}"/>
    <cellStyle name="Normal 3 4 2 2 12 2 2" xfId="32046" xr:uid="{00000000-0005-0000-0000-000055790000}"/>
    <cellStyle name="Normal 3 4 2 2 12 2 2 2" xfId="32047" xr:uid="{00000000-0005-0000-0000-000056790000}"/>
    <cellStyle name="Normal 3 4 2 2 12 2 3" xfId="32048" xr:uid="{00000000-0005-0000-0000-000057790000}"/>
    <cellStyle name="Normal 3 4 2 2 12 3" xfId="32049" xr:uid="{00000000-0005-0000-0000-000058790000}"/>
    <cellStyle name="Normal 3 4 2 2 12 3 2" xfId="32050" xr:uid="{00000000-0005-0000-0000-000059790000}"/>
    <cellStyle name="Normal 3 4 2 2 12 4" xfId="32051" xr:uid="{00000000-0005-0000-0000-00005A790000}"/>
    <cellStyle name="Normal 3 4 2 2 13" xfId="32052" xr:uid="{00000000-0005-0000-0000-00005B790000}"/>
    <cellStyle name="Normal 3 4 2 2 13 2" xfId="32053" xr:uid="{00000000-0005-0000-0000-00005C790000}"/>
    <cellStyle name="Normal 3 4 2 2 13 2 2" xfId="32054" xr:uid="{00000000-0005-0000-0000-00005D790000}"/>
    <cellStyle name="Normal 3 4 2 2 13 3" xfId="32055" xr:uid="{00000000-0005-0000-0000-00005E790000}"/>
    <cellStyle name="Normal 3 4 2 2 14" xfId="32056" xr:uid="{00000000-0005-0000-0000-00005F790000}"/>
    <cellStyle name="Normal 3 4 2 2 14 2" xfId="32057" xr:uid="{00000000-0005-0000-0000-000060790000}"/>
    <cellStyle name="Normal 3 4 2 2 15" xfId="32058" xr:uid="{00000000-0005-0000-0000-000061790000}"/>
    <cellStyle name="Normal 3 4 2 2 15 2" xfId="32059" xr:uid="{00000000-0005-0000-0000-000062790000}"/>
    <cellStyle name="Normal 3 4 2 2 16" xfId="32060" xr:uid="{00000000-0005-0000-0000-000063790000}"/>
    <cellStyle name="Normal 3 4 2 2 17" xfId="32061" xr:uid="{00000000-0005-0000-0000-000064790000}"/>
    <cellStyle name="Normal 3 4 2 2 2" xfId="1291" xr:uid="{00000000-0005-0000-0000-000065790000}"/>
    <cellStyle name="Normal 3 4 2 2 2 10" xfId="32062" xr:uid="{00000000-0005-0000-0000-000066790000}"/>
    <cellStyle name="Normal 3 4 2 2 2 11" xfId="32063" xr:uid="{00000000-0005-0000-0000-000067790000}"/>
    <cellStyle name="Normal 3 4 2 2 2 2" xfId="32064" xr:uid="{00000000-0005-0000-0000-000068790000}"/>
    <cellStyle name="Normal 3 4 2 2 2 2 10" xfId="32065" xr:uid="{00000000-0005-0000-0000-000069790000}"/>
    <cellStyle name="Normal 3 4 2 2 2 2 2" xfId="32066" xr:uid="{00000000-0005-0000-0000-00006A790000}"/>
    <cellStyle name="Normal 3 4 2 2 2 2 2 2" xfId="32067" xr:uid="{00000000-0005-0000-0000-00006B790000}"/>
    <cellStyle name="Normal 3 4 2 2 2 2 2 2 2" xfId="32068" xr:uid="{00000000-0005-0000-0000-00006C790000}"/>
    <cellStyle name="Normal 3 4 2 2 2 2 2 2 2 2" xfId="32069" xr:uid="{00000000-0005-0000-0000-00006D790000}"/>
    <cellStyle name="Normal 3 4 2 2 2 2 2 2 2 2 2" xfId="32070" xr:uid="{00000000-0005-0000-0000-00006E790000}"/>
    <cellStyle name="Normal 3 4 2 2 2 2 2 2 2 2 2 2" xfId="32071" xr:uid="{00000000-0005-0000-0000-00006F790000}"/>
    <cellStyle name="Normal 3 4 2 2 2 2 2 2 2 2 3" xfId="32072" xr:uid="{00000000-0005-0000-0000-000070790000}"/>
    <cellStyle name="Normal 3 4 2 2 2 2 2 2 2 3" xfId="32073" xr:uid="{00000000-0005-0000-0000-000071790000}"/>
    <cellStyle name="Normal 3 4 2 2 2 2 2 2 2 3 2" xfId="32074" xr:uid="{00000000-0005-0000-0000-000072790000}"/>
    <cellStyle name="Normal 3 4 2 2 2 2 2 2 2 4" xfId="32075" xr:uid="{00000000-0005-0000-0000-000073790000}"/>
    <cellStyle name="Normal 3 4 2 2 2 2 2 2 3" xfId="32076" xr:uid="{00000000-0005-0000-0000-000074790000}"/>
    <cellStyle name="Normal 3 4 2 2 2 2 2 2 3 2" xfId="32077" xr:uid="{00000000-0005-0000-0000-000075790000}"/>
    <cellStyle name="Normal 3 4 2 2 2 2 2 2 3 2 2" xfId="32078" xr:uid="{00000000-0005-0000-0000-000076790000}"/>
    <cellStyle name="Normal 3 4 2 2 2 2 2 2 3 3" xfId="32079" xr:uid="{00000000-0005-0000-0000-000077790000}"/>
    <cellStyle name="Normal 3 4 2 2 2 2 2 2 4" xfId="32080" xr:uid="{00000000-0005-0000-0000-000078790000}"/>
    <cellStyle name="Normal 3 4 2 2 2 2 2 2 4 2" xfId="32081" xr:uid="{00000000-0005-0000-0000-000079790000}"/>
    <cellStyle name="Normal 3 4 2 2 2 2 2 2 5" xfId="32082" xr:uid="{00000000-0005-0000-0000-00007A790000}"/>
    <cellStyle name="Normal 3 4 2 2 2 2 2 3" xfId="32083" xr:uid="{00000000-0005-0000-0000-00007B790000}"/>
    <cellStyle name="Normal 3 4 2 2 2 2 2 3 2" xfId="32084" xr:uid="{00000000-0005-0000-0000-00007C790000}"/>
    <cellStyle name="Normal 3 4 2 2 2 2 2 3 2 2" xfId="32085" xr:uid="{00000000-0005-0000-0000-00007D790000}"/>
    <cellStyle name="Normal 3 4 2 2 2 2 2 3 2 2 2" xfId="32086" xr:uid="{00000000-0005-0000-0000-00007E790000}"/>
    <cellStyle name="Normal 3 4 2 2 2 2 2 3 2 3" xfId="32087" xr:uid="{00000000-0005-0000-0000-00007F790000}"/>
    <cellStyle name="Normal 3 4 2 2 2 2 2 3 3" xfId="32088" xr:uid="{00000000-0005-0000-0000-000080790000}"/>
    <cellStyle name="Normal 3 4 2 2 2 2 2 3 3 2" xfId="32089" xr:uid="{00000000-0005-0000-0000-000081790000}"/>
    <cellStyle name="Normal 3 4 2 2 2 2 2 3 4" xfId="32090" xr:uid="{00000000-0005-0000-0000-000082790000}"/>
    <cellStyle name="Normal 3 4 2 2 2 2 2 4" xfId="32091" xr:uid="{00000000-0005-0000-0000-000083790000}"/>
    <cellStyle name="Normal 3 4 2 2 2 2 2 4 2" xfId="32092" xr:uid="{00000000-0005-0000-0000-000084790000}"/>
    <cellStyle name="Normal 3 4 2 2 2 2 2 4 2 2" xfId="32093" xr:uid="{00000000-0005-0000-0000-000085790000}"/>
    <cellStyle name="Normal 3 4 2 2 2 2 2 4 2 2 2" xfId="32094" xr:uid="{00000000-0005-0000-0000-000086790000}"/>
    <cellStyle name="Normal 3 4 2 2 2 2 2 4 2 3" xfId="32095" xr:uid="{00000000-0005-0000-0000-000087790000}"/>
    <cellStyle name="Normal 3 4 2 2 2 2 2 4 3" xfId="32096" xr:uid="{00000000-0005-0000-0000-000088790000}"/>
    <cellStyle name="Normal 3 4 2 2 2 2 2 4 3 2" xfId="32097" xr:uid="{00000000-0005-0000-0000-000089790000}"/>
    <cellStyle name="Normal 3 4 2 2 2 2 2 4 4" xfId="32098" xr:uid="{00000000-0005-0000-0000-00008A790000}"/>
    <cellStyle name="Normal 3 4 2 2 2 2 2 5" xfId="32099" xr:uid="{00000000-0005-0000-0000-00008B790000}"/>
    <cellStyle name="Normal 3 4 2 2 2 2 2 5 2" xfId="32100" xr:uid="{00000000-0005-0000-0000-00008C790000}"/>
    <cellStyle name="Normal 3 4 2 2 2 2 2 5 2 2" xfId="32101" xr:uid="{00000000-0005-0000-0000-00008D790000}"/>
    <cellStyle name="Normal 3 4 2 2 2 2 2 5 3" xfId="32102" xr:uid="{00000000-0005-0000-0000-00008E790000}"/>
    <cellStyle name="Normal 3 4 2 2 2 2 2 6" xfId="32103" xr:uid="{00000000-0005-0000-0000-00008F790000}"/>
    <cellStyle name="Normal 3 4 2 2 2 2 2 6 2" xfId="32104" xr:uid="{00000000-0005-0000-0000-000090790000}"/>
    <cellStyle name="Normal 3 4 2 2 2 2 2 7" xfId="32105" xr:uid="{00000000-0005-0000-0000-000091790000}"/>
    <cellStyle name="Normal 3 4 2 2 2 2 2 7 2" xfId="32106" xr:uid="{00000000-0005-0000-0000-000092790000}"/>
    <cellStyle name="Normal 3 4 2 2 2 2 2 8" xfId="32107" xr:uid="{00000000-0005-0000-0000-000093790000}"/>
    <cellStyle name="Normal 3 4 2 2 2 2 3" xfId="32108" xr:uid="{00000000-0005-0000-0000-000094790000}"/>
    <cellStyle name="Normal 3 4 2 2 2 2 3 2" xfId="32109" xr:uid="{00000000-0005-0000-0000-000095790000}"/>
    <cellStyle name="Normal 3 4 2 2 2 2 3 2 2" xfId="32110" xr:uid="{00000000-0005-0000-0000-000096790000}"/>
    <cellStyle name="Normal 3 4 2 2 2 2 3 2 2 2" xfId="32111" xr:uid="{00000000-0005-0000-0000-000097790000}"/>
    <cellStyle name="Normal 3 4 2 2 2 2 3 2 2 2 2" xfId="32112" xr:uid="{00000000-0005-0000-0000-000098790000}"/>
    <cellStyle name="Normal 3 4 2 2 2 2 3 2 2 3" xfId="32113" xr:uid="{00000000-0005-0000-0000-000099790000}"/>
    <cellStyle name="Normal 3 4 2 2 2 2 3 2 3" xfId="32114" xr:uid="{00000000-0005-0000-0000-00009A790000}"/>
    <cellStyle name="Normal 3 4 2 2 2 2 3 2 3 2" xfId="32115" xr:uid="{00000000-0005-0000-0000-00009B790000}"/>
    <cellStyle name="Normal 3 4 2 2 2 2 3 2 4" xfId="32116" xr:uid="{00000000-0005-0000-0000-00009C790000}"/>
    <cellStyle name="Normal 3 4 2 2 2 2 3 3" xfId="32117" xr:uid="{00000000-0005-0000-0000-00009D790000}"/>
    <cellStyle name="Normal 3 4 2 2 2 2 3 3 2" xfId="32118" xr:uid="{00000000-0005-0000-0000-00009E790000}"/>
    <cellStyle name="Normal 3 4 2 2 2 2 3 3 2 2" xfId="32119" xr:uid="{00000000-0005-0000-0000-00009F790000}"/>
    <cellStyle name="Normal 3 4 2 2 2 2 3 3 3" xfId="32120" xr:uid="{00000000-0005-0000-0000-0000A0790000}"/>
    <cellStyle name="Normal 3 4 2 2 2 2 3 4" xfId="32121" xr:uid="{00000000-0005-0000-0000-0000A1790000}"/>
    <cellStyle name="Normal 3 4 2 2 2 2 3 4 2" xfId="32122" xr:uid="{00000000-0005-0000-0000-0000A2790000}"/>
    <cellStyle name="Normal 3 4 2 2 2 2 3 5" xfId="32123" xr:uid="{00000000-0005-0000-0000-0000A3790000}"/>
    <cellStyle name="Normal 3 4 2 2 2 2 4" xfId="32124" xr:uid="{00000000-0005-0000-0000-0000A4790000}"/>
    <cellStyle name="Normal 3 4 2 2 2 2 4 2" xfId="32125" xr:uid="{00000000-0005-0000-0000-0000A5790000}"/>
    <cellStyle name="Normal 3 4 2 2 2 2 4 2 2" xfId="32126" xr:uid="{00000000-0005-0000-0000-0000A6790000}"/>
    <cellStyle name="Normal 3 4 2 2 2 2 4 2 2 2" xfId="32127" xr:uid="{00000000-0005-0000-0000-0000A7790000}"/>
    <cellStyle name="Normal 3 4 2 2 2 2 4 2 3" xfId="32128" xr:uid="{00000000-0005-0000-0000-0000A8790000}"/>
    <cellStyle name="Normal 3 4 2 2 2 2 4 3" xfId="32129" xr:uid="{00000000-0005-0000-0000-0000A9790000}"/>
    <cellStyle name="Normal 3 4 2 2 2 2 4 3 2" xfId="32130" xr:uid="{00000000-0005-0000-0000-0000AA790000}"/>
    <cellStyle name="Normal 3 4 2 2 2 2 4 4" xfId="32131" xr:uid="{00000000-0005-0000-0000-0000AB790000}"/>
    <cellStyle name="Normal 3 4 2 2 2 2 5" xfId="32132" xr:uid="{00000000-0005-0000-0000-0000AC790000}"/>
    <cellStyle name="Normal 3 4 2 2 2 2 5 2" xfId="32133" xr:uid="{00000000-0005-0000-0000-0000AD790000}"/>
    <cellStyle name="Normal 3 4 2 2 2 2 5 2 2" xfId="32134" xr:uid="{00000000-0005-0000-0000-0000AE790000}"/>
    <cellStyle name="Normal 3 4 2 2 2 2 5 2 2 2" xfId="32135" xr:uid="{00000000-0005-0000-0000-0000AF790000}"/>
    <cellStyle name="Normal 3 4 2 2 2 2 5 2 3" xfId="32136" xr:uid="{00000000-0005-0000-0000-0000B0790000}"/>
    <cellStyle name="Normal 3 4 2 2 2 2 5 3" xfId="32137" xr:uid="{00000000-0005-0000-0000-0000B1790000}"/>
    <cellStyle name="Normal 3 4 2 2 2 2 5 3 2" xfId="32138" xr:uid="{00000000-0005-0000-0000-0000B2790000}"/>
    <cellStyle name="Normal 3 4 2 2 2 2 5 4" xfId="32139" xr:uid="{00000000-0005-0000-0000-0000B3790000}"/>
    <cellStyle name="Normal 3 4 2 2 2 2 6" xfId="32140" xr:uid="{00000000-0005-0000-0000-0000B4790000}"/>
    <cellStyle name="Normal 3 4 2 2 2 2 6 2" xfId="32141" xr:uid="{00000000-0005-0000-0000-0000B5790000}"/>
    <cellStyle name="Normal 3 4 2 2 2 2 6 2 2" xfId="32142" xr:uid="{00000000-0005-0000-0000-0000B6790000}"/>
    <cellStyle name="Normal 3 4 2 2 2 2 6 3" xfId="32143" xr:uid="{00000000-0005-0000-0000-0000B7790000}"/>
    <cellStyle name="Normal 3 4 2 2 2 2 7" xfId="32144" xr:uid="{00000000-0005-0000-0000-0000B8790000}"/>
    <cellStyle name="Normal 3 4 2 2 2 2 7 2" xfId="32145" xr:uid="{00000000-0005-0000-0000-0000B9790000}"/>
    <cellStyle name="Normal 3 4 2 2 2 2 8" xfId="32146" xr:uid="{00000000-0005-0000-0000-0000BA790000}"/>
    <cellStyle name="Normal 3 4 2 2 2 2 8 2" xfId="32147" xr:uid="{00000000-0005-0000-0000-0000BB790000}"/>
    <cellStyle name="Normal 3 4 2 2 2 2 9" xfId="32148" xr:uid="{00000000-0005-0000-0000-0000BC790000}"/>
    <cellStyle name="Normal 3 4 2 2 2 3" xfId="32149" xr:uid="{00000000-0005-0000-0000-0000BD790000}"/>
    <cellStyle name="Normal 3 4 2 2 2 3 2" xfId="32150" xr:uid="{00000000-0005-0000-0000-0000BE790000}"/>
    <cellStyle name="Normal 3 4 2 2 2 3 2 2" xfId="32151" xr:uid="{00000000-0005-0000-0000-0000BF790000}"/>
    <cellStyle name="Normal 3 4 2 2 2 3 2 2 2" xfId="32152" xr:uid="{00000000-0005-0000-0000-0000C0790000}"/>
    <cellStyle name="Normal 3 4 2 2 2 3 2 2 2 2" xfId="32153" xr:uid="{00000000-0005-0000-0000-0000C1790000}"/>
    <cellStyle name="Normal 3 4 2 2 2 3 2 2 2 2 2" xfId="32154" xr:uid="{00000000-0005-0000-0000-0000C2790000}"/>
    <cellStyle name="Normal 3 4 2 2 2 3 2 2 2 3" xfId="32155" xr:uid="{00000000-0005-0000-0000-0000C3790000}"/>
    <cellStyle name="Normal 3 4 2 2 2 3 2 2 3" xfId="32156" xr:uid="{00000000-0005-0000-0000-0000C4790000}"/>
    <cellStyle name="Normal 3 4 2 2 2 3 2 2 3 2" xfId="32157" xr:uid="{00000000-0005-0000-0000-0000C5790000}"/>
    <cellStyle name="Normal 3 4 2 2 2 3 2 2 4" xfId="32158" xr:uid="{00000000-0005-0000-0000-0000C6790000}"/>
    <cellStyle name="Normal 3 4 2 2 2 3 2 3" xfId="32159" xr:uid="{00000000-0005-0000-0000-0000C7790000}"/>
    <cellStyle name="Normal 3 4 2 2 2 3 2 3 2" xfId="32160" xr:uid="{00000000-0005-0000-0000-0000C8790000}"/>
    <cellStyle name="Normal 3 4 2 2 2 3 2 3 2 2" xfId="32161" xr:uid="{00000000-0005-0000-0000-0000C9790000}"/>
    <cellStyle name="Normal 3 4 2 2 2 3 2 3 3" xfId="32162" xr:uid="{00000000-0005-0000-0000-0000CA790000}"/>
    <cellStyle name="Normal 3 4 2 2 2 3 2 4" xfId="32163" xr:uid="{00000000-0005-0000-0000-0000CB790000}"/>
    <cellStyle name="Normal 3 4 2 2 2 3 2 4 2" xfId="32164" xr:uid="{00000000-0005-0000-0000-0000CC790000}"/>
    <cellStyle name="Normal 3 4 2 2 2 3 2 5" xfId="32165" xr:uid="{00000000-0005-0000-0000-0000CD790000}"/>
    <cellStyle name="Normal 3 4 2 2 2 3 3" xfId="32166" xr:uid="{00000000-0005-0000-0000-0000CE790000}"/>
    <cellStyle name="Normal 3 4 2 2 2 3 3 2" xfId="32167" xr:uid="{00000000-0005-0000-0000-0000CF790000}"/>
    <cellStyle name="Normal 3 4 2 2 2 3 3 2 2" xfId="32168" xr:uid="{00000000-0005-0000-0000-0000D0790000}"/>
    <cellStyle name="Normal 3 4 2 2 2 3 3 2 2 2" xfId="32169" xr:uid="{00000000-0005-0000-0000-0000D1790000}"/>
    <cellStyle name="Normal 3 4 2 2 2 3 3 2 3" xfId="32170" xr:uid="{00000000-0005-0000-0000-0000D2790000}"/>
    <cellStyle name="Normal 3 4 2 2 2 3 3 3" xfId="32171" xr:uid="{00000000-0005-0000-0000-0000D3790000}"/>
    <cellStyle name="Normal 3 4 2 2 2 3 3 3 2" xfId="32172" xr:uid="{00000000-0005-0000-0000-0000D4790000}"/>
    <cellStyle name="Normal 3 4 2 2 2 3 3 4" xfId="32173" xr:uid="{00000000-0005-0000-0000-0000D5790000}"/>
    <cellStyle name="Normal 3 4 2 2 2 3 4" xfId="32174" xr:uid="{00000000-0005-0000-0000-0000D6790000}"/>
    <cellStyle name="Normal 3 4 2 2 2 3 4 2" xfId="32175" xr:uid="{00000000-0005-0000-0000-0000D7790000}"/>
    <cellStyle name="Normal 3 4 2 2 2 3 4 2 2" xfId="32176" xr:uid="{00000000-0005-0000-0000-0000D8790000}"/>
    <cellStyle name="Normal 3 4 2 2 2 3 4 2 2 2" xfId="32177" xr:uid="{00000000-0005-0000-0000-0000D9790000}"/>
    <cellStyle name="Normal 3 4 2 2 2 3 4 2 3" xfId="32178" xr:uid="{00000000-0005-0000-0000-0000DA790000}"/>
    <cellStyle name="Normal 3 4 2 2 2 3 4 3" xfId="32179" xr:uid="{00000000-0005-0000-0000-0000DB790000}"/>
    <cellStyle name="Normal 3 4 2 2 2 3 4 3 2" xfId="32180" xr:uid="{00000000-0005-0000-0000-0000DC790000}"/>
    <cellStyle name="Normal 3 4 2 2 2 3 4 4" xfId="32181" xr:uid="{00000000-0005-0000-0000-0000DD790000}"/>
    <cellStyle name="Normal 3 4 2 2 2 3 5" xfId="32182" xr:uid="{00000000-0005-0000-0000-0000DE790000}"/>
    <cellStyle name="Normal 3 4 2 2 2 3 5 2" xfId="32183" xr:uid="{00000000-0005-0000-0000-0000DF790000}"/>
    <cellStyle name="Normal 3 4 2 2 2 3 5 2 2" xfId="32184" xr:uid="{00000000-0005-0000-0000-0000E0790000}"/>
    <cellStyle name="Normal 3 4 2 2 2 3 5 3" xfId="32185" xr:uid="{00000000-0005-0000-0000-0000E1790000}"/>
    <cellStyle name="Normal 3 4 2 2 2 3 6" xfId="32186" xr:uid="{00000000-0005-0000-0000-0000E2790000}"/>
    <cellStyle name="Normal 3 4 2 2 2 3 6 2" xfId="32187" xr:uid="{00000000-0005-0000-0000-0000E3790000}"/>
    <cellStyle name="Normal 3 4 2 2 2 3 7" xfId="32188" xr:uid="{00000000-0005-0000-0000-0000E4790000}"/>
    <cellStyle name="Normal 3 4 2 2 2 3 7 2" xfId="32189" xr:uid="{00000000-0005-0000-0000-0000E5790000}"/>
    <cellStyle name="Normal 3 4 2 2 2 3 8" xfId="32190" xr:uid="{00000000-0005-0000-0000-0000E6790000}"/>
    <cellStyle name="Normal 3 4 2 2 2 4" xfId="32191" xr:uid="{00000000-0005-0000-0000-0000E7790000}"/>
    <cellStyle name="Normal 3 4 2 2 2 4 2" xfId="32192" xr:uid="{00000000-0005-0000-0000-0000E8790000}"/>
    <cellStyle name="Normal 3 4 2 2 2 4 2 2" xfId="32193" xr:uid="{00000000-0005-0000-0000-0000E9790000}"/>
    <cellStyle name="Normal 3 4 2 2 2 4 2 2 2" xfId="32194" xr:uid="{00000000-0005-0000-0000-0000EA790000}"/>
    <cellStyle name="Normal 3 4 2 2 2 4 2 2 2 2" xfId="32195" xr:uid="{00000000-0005-0000-0000-0000EB790000}"/>
    <cellStyle name="Normal 3 4 2 2 2 4 2 2 3" xfId="32196" xr:uid="{00000000-0005-0000-0000-0000EC790000}"/>
    <cellStyle name="Normal 3 4 2 2 2 4 2 3" xfId="32197" xr:uid="{00000000-0005-0000-0000-0000ED790000}"/>
    <cellStyle name="Normal 3 4 2 2 2 4 2 3 2" xfId="32198" xr:uid="{00000000-0005-0000-0000-0000EE790000}"/>
    <cellStyle name="Normal 3 4 2 2 2 4 2 4" xfId="32199" xr:uid="{00000000-0005-0000-0000-0000EF790000}"/>
    <cellStyle name="Normal 3 4 2 2 2 4 3" xfId="32200" xr:uid="{00000000-0005-0000-0000-0000F0790000}"/>
    <cellStyle name="Normal 3 4 2 2 2 4 3 2" xfId="32201" xr:uid="{00000000-0005-0000-0000-0000F1790000}"/>
    <cellStyle name="Normal 3 4 2 2 2 4 3 2 2" xfId="32202" xr:uid="{00000000-0005-0000-0000-0000F2790000}"/>
    <cellStyle name="Normal 3 4 2 2 2 4 3 3" xfId="32203" xr:uid="{00000000-0005-0000-0000-0000F3790000}"/>
    <cellStyle name="Normal 3 4 2 2 2 4 4" xfId="32204" xr:uid="{00000000-0005-0000-0000-0000F4790000}"/>
    <cellStyle name="Normal 3 4 2 2 2 4 4 2" xfId="32205" xr:uid="{00000000-0005-0000-0000-0000F5790000}"/>
    <cellStyle name="Normal 3 4 2 2 2 4 5" xfId="32206" xr:uid="{00000000-0005-0000-0000-0000F6790000}"/>
    <cellStyle name="Normal 3 4 2 2 2 5" xfId="32207" xr:uid="{00000000-0005-0000-0000-0000F7790000}"/>
    <cellStyle name="Normal 3 4 2 2 2 5 2" xfId="32208" xr:uid="{00000000-0005-0000-0000-0000F8790000}"/>
    <cellStyle name="Normal 3 4 2 2 2 5 2 2" xfId="32209" xr:uid="{00000000-0005-0000-0000-0000F9790000}"/>
    <cellStyle name="Normal 3 4 2 2 2 5 2 2 2" xfId="32210" xr:uid="{00000000-0005-0000-0000-0000FA790000}"/>
    <cellStyle name="Normal 3 4 2 2 2 5 2 3" xfId="32211" xr:uid="{00000000-0005-0000-0000-0000FB790000}"/>
    <cellStyle name="Normal 3 4 2 2 2 5 3" xfId="32212" xr:uid="{00000000-0005-0000-0000-0000FC790000}"/>
    <cellStyle name="Normal 3 4 2 2 2 5 3 2" xfId="32213" xr:uid="{00000000-0005-0000-0000-0000FD790000}"/>
    <cellStyle name="Normal 3 4 2 2 2 5 4" xfId="32214" xr:uid="{00000000-0005-0000-0000-0000FE790000}"/>
    <cellStyle name="Normal 3 4 2 2 2 6" xfId="32215" xr:uid="{00000000-0005-0000-0000-0000FF790000}"/>
    <cellStyle name="Normal 3 4 2 2 2 6 2" xfId="32216" xr:uid="{00000000-0005-0000-0000-0000007A0000}"/>
    <cellStyle name="Normal 3 4 2 2 2 6 2 2" xfId="32217" xr:uid="{00000000-0005-0000-0000-0000017A0000}"/>
    <cellStyle name="Normal 3 4 2 2 2 6 2 2 2" xfId="32218" xr:uid="{00000000-0005-0000-0000-0000027A0000}"/>
    <cellStyle name="Normal 3 4 2 2 2 6 2 3" xfId="32219" xr:uid="{00000000-0005-0000-0000-0000037A0000}"/>
    <cellStyle name="Normal 3 4 2 2 2 6 3" xfId="32220" xr:uid="{00000000-0005-0000-0000-0000047A0000}"/>
    <cellStyle name="Normal 3 4 2 2 2 6 3 2" xfId="32221" xr:uid="{00000000-0005-0000-0000-0000057A0000}"/>
    <cellStyle name="Normal 3 4 2 2 2 6 4" xfId="32222" xr:uid="{00000000-0005-0000-0000-0000067A0000}"/>
    <cellStyle name="Normal 3 4 2 2 2 7" xfId="32223" xr:uid="{00000000-0005-0000-0000-0000077A0000}"/>
    <cellStyle name="Normal 3 4 2 2 2 7 2" xfId="32224" xr:uid="{00000000-0005-0000-0000-0000087A0000}"/>
    <cellStyle name="Normal 3 4 2 2 2 7 2 2" xfId="32225" xr:uid="{00000000-0005-0000-0000-0000097A0000}"/>
    <cellStyle name="Normal 3 4 2 2 2 7 3" xfId="32226" xr:uid="{00000000-0005-0000-0000-00000A7A0000}"/>
    <cellStyle name="Normal 3 4 2 2 2 8" xfId="32227" xr:uid="{00000000-0005-0000-0000-00000B7A0000}"/>
    <cellStyle name="Normal 3 4 2 2 2 8 2" xfId="32228" xr:uid="{00000000-0005-0000-0000-00000C7A0000}"/>
    <cellStyle name="Normal 3 4 2 2 2 9" xfId="32229" xr:uid="{00000000-0005-0000-0000-00000D7A0000}"/>
    <cellStyle name="Normal 3 4 2 2 2 9 2" xfId="32230" xr:uid="{00000000-0005-0000-0000-00000E7A0000}"/>
    <cellStyle name="Normal 3 4 2 2 3" xfId="32231" xr:uid="{00000000-0005-0000-0000-00000F7A0000}"/>
    <cellStyle name="Normal 3 4 2 2 3 10" xfId="32232" xr:uid="{00000000-0005-0000-0000-0000107A0000}"/>
    <cellStyle name="Normal 3 4 2 2 3 11" xfId="32233" xr:uid="{00000000-0005-0000-0000-0000117A0000}"/>
    <cellStyle name="Normal 3 4 2 2 3 2" xfId="32234" xr:uid="{00000000-0005-0000-0000-0000127A0000}"/>
    <cellStyle name="Normal 3 4 2 2 3 2 10" xfId="32235" xr:uid="{00000000-0005-0000-0000-0000137A0000}"/>
    <cellStyle name="Normal 3 4 2 2 3 2 2" xfId="32236" xr:uid="{00000000-0005-0000-0000-0000147A0000}"/>
    <cellStyle name="Normal 3 4 2 2 3 2 2 2" xfId="32237" xr:uid="{00000000-0005-0000-0000-0000157A0000}"/>
    <cellStyle name="Normal 3 4 2 2 3 2 2 2 2" xfId="32238" xr:uid="{00000000-0005-0000-0000-0000167A0000}"/>
    <cellStyle name="Normal 3 4 2 2 3 2 2 2 2 2" xfId="32239" xr:uid="{00000000-0005-0000-0000-0000177A0000}"/>
    <cellStyle name="Normal 3 4 2 2 3 2 2 2 2 2 2" xfId="32240" xr:uid="{00000000-0005-0000-0000-0000187A0000}"/>
    <cellStyle name="Normal 3 4 2 2 3 2 2 2 2 2 2 2" xfId="32241" xr:uid="{00000000-0005-0000-0000-0000197A0000}"/>
    <cellStyle name="Normal 3 4 2 2 3 2 2 2 2 2 3" xfId="32242" xr:uid="{00000000-0005-0000-0000-00001A7A0000}"/>
    <cellStyle name="Normal 3 4 2 2 3 2 2 2 2 3" xfId="32243" xr:uid="{00000000-0005-0000-0000-00001B7A0000}"/>
    <cellStyle name="Normal 3 4 2 2 3 2 2 2 2 3 2" xfId="32244" xr:uid="{00000000-0005-0000-0000-00001C7A0000}"/>
    <cellStyle name="Normal 3 4 2 2 3 2 2 2 2 4" xfId="32245" xr:uid="{00000000-0005-0000-0000-00001D7A0000}"/>
    <cellStyle name="Normal 3 4 2 2 3 2 2 2 3" xfId="32246" xr:uid="{00000000-0005-0000-0000-00001E7A0000}"/>
    <cellStyle name="Normal 3 4 2 2 3 2 2 2 3 2" xfId="32247" xr:uid="{00000000-0005-0000-0000-00001F7A0000}"/>
    <cellStyle name="Normal 3 4 2 2 3 2 2 2 3 2 2" xfId="32248" xr:uid="{00000000-0005-0000-0000-0000207A0000}"/>
    <cellStyle name="Normal 3 4 2 2 3 2 2 2 3 3" xfId="32249" xr:uid="{00000000-0005-0000-0000-0000217A0000}"/>
    <cellStyle name="Normal 3 4 2 2 3 2 2 2 4" xfId="32250" xr:uid="{00000000-0005-0000-0000-0000227A0000}"/>
    <cellStyle name="Normal 3 4 2 2 3 2 2 2 4 2" xfId="32251" xr:uid="{00000000-0005-0000-0000-0000237A0000}"/>
    <cellStyle name="Normal 3 4 2 2 3 2 2 2 5" xfId="32252" xr:uid="{00000000-0005-0000-0000-0000247A0000}"/>
    <cellStyle name="Normal 3 4 2 2 3 2 2 3" xfId="32253" xr:uid="{00000000-0005-0000-0000-0000257A0000}"/>
    <cellStyle name="Normal 3 4 2 2 3 2 2 3 2" xfId="32254" xr:uid="{00000000-0005-0000-0000-0000267A0000}"/>
    <cellStyle name="Normal 3 4 2 2 3 2 2 3 2 2" xfId="32255" xr:uid="{00000000-0005-0000-0000-0000277A0000}"/>
    <cellStyle name="Normal 3 4 2 2 3 2 2 3 2 2 2" xfId="32256" xr:uid="{00000000-0005-0000-0000-0000287A0000}"/>
    <cellStyle name="Normal 3 4 2 2 3 2 2 3 2 3" xfId="32257" xr:uid="{00000000-0005-0000-0000-0000297A0000}"/>
    <cellStyle name="Normal 3 4 2 2 3 2 2 3 3" xfId="32258" xr:uid="{00000000-0005-0000-0000-00002A7A0000}"/>
    <cellStyle name="Normal 3 4 2 2 3 2 2 3 3 2" xfId="32259" xr:uid="{00000000-0005-0000-0000-00002B7A0000}"/>
    <cellStyle name="Normal 3 4 2 2 3 2 2 3 4" xfId="32260" xr:uid="{00000000-0005-0000-0000-00002C7A0000}"/>
    <cellStyle name="Normal 3 4 2 2 3 2 2 4" xfId="32261" xr:uid="{00000000-0005-0000-0000-00002D7A0000}"/>
    <cellStyle name="Normal 3 4 2 2 3 2 2 4 2" xfId="32262" xr:uid="{00000000-0005-0000-0000-00002E7A0000}"/>
    <cellStyle name="Normal 3 4 2 2 3 2 2 4 2 2" xfId="32263" xr:uid="{00000000-0005-0000-0000-00002F7A0000}"/>
    <cellStyle name="Normal 3 4 2 2 3 2 2 4 2 2 2" xfId="32264" xr:uid="{00000000-0005-0000-0000-0000307A0000}"/>
    <cellStyle name="Normal 3 4 2 2 3 2 2 4 2 3" xfId="32265" xr:uid="{00000000-0005-0000-0000-0000317A0000}"/>
    <cellStyle name="Normal 3 4 2 2 3 2 2 4 3" xfId="32266" xr:uid="{00000000-0005-0000-0000-0000327A0000}"/>
    <cellStyle name="Normal 3 4 2 2 3 2 2 4 3 2" xfId="32267" xr:uid="{00000000-0005-0000-0000-0000337A0000}"/>
    <cellStyle name="Normal 3 4 2 2 3 2 2 4 4" xfId="32268" xr:uid="{00000000-0005-0000-0000-0000347A0000}"/>
    <cellStyle name="Normal 3 4 2 2 3 2 2 5" xfId="32269" xr:uid="{00000000-0005-0000-0000-0000357A0000}"/>
    <cellStyle name="Normal 3 4 2 2 3 2 2 5 2" xfId="32270" xr:uid="{00000000-0005-0000-0000-0000367A0000}"/>
    <cellStyle name="Normal 3 4 2 2 3 2 2 5 2 2" xfId="32271" xr:uid="{00000000-0005-0000-0000-0000377A0000}"/>
    <cellStyle name="Normal 3 4 2 2 3 2 2 5 3" xfId="32272" xr:uid="{00000000-0005-0000-0000-0000387A0000}"/>
    <cellStyle name="Normal 3 4 2 2 3 2 2 6" xfId="32273" xr:uid="{00000000-0005-0000-0000-0000397A0000}"/>
    <cellStyle name="Normal 3 4 2 2 3 2 2 6 2" xfId="32274" xr:uid="{00000000-0005-0000-0000-00003A7A0000}"/>
    <cellStyle name="Normal 3 4 2 2 3 2 2 7" xfId="32275" xr:uid="{00000000-0005-0000-0000-00003B7A0000}"/>
    <cellStyle name="Normal 3 4 2 2 3 2 2 7 2" xfId="32276" xr:uid="{00000000-0005-0000-0000-00003C7A0000}"/>
    <cellStyle name="Normal 3 4 2 2 3 2 2 8" xfId="32277" xr:uid="{00000000-0005-0000-0000-00003D7A0000}"/>
    <cellStyle name="Normal 3 4 2 2 3 2 3" xfId="32278" xr:uid="{00000000-0005-0000-0000-00003E7A0000}"/>
    <cellStyle name="Normal 3 4 2 2 3 2 3 2" xfId="32279" xr:uid="{00000000-0005-0000-0000-00003F7A0000}"/>
    <cellStyle name="Normal 3 4 2 2 3 2 3 2 2" xfId="32280" xr:uid="{00000000-0005-0000-0000-0000407A0000}"/>
    <cellStyle name="Normal 3 4 2 2 3 2 3 2 2 2" xfId="32281" xr:uid="{00000000-0005-0000-0000-0000417A0000}"/>
    <cellStyle name="Normal 3 4 2 2 3 2 3 2 2 2 2" xfId="32282" xr:uid="{00000000-0005-0000-0000-0000427A0000}"/>
    <cellStyle name="Normal 3 4 2 2 3 2 3 2 2 3" xfId="32283" xr:uid="{00000000-0005-0000-0000-0000437A0000}"/>
    <cellStyle name="Normal 3 4 2 2 3 2 3 2 3" xfId="32284" xr:uid="{00000000-0005-0000-0000-0000447A0000}"/>
    <cellStyle name="Normal 3 4 2 2 3 2 3 2 3 2" xfId="32285" xr:uid="{00000000-0005-0000-0000-0000457A0000}"/>
    <cellStyle name="Normal 3 4 2 2 3 2 3 2 4" xfId="32286" xr:uid="{00000000-0005-0000-0000-0000467A0000}"/>
    <cellStyle name="Normal 3 4 2 2 3 2 3 3" xfId="32287" xr:uid="{00000000-0005-0000-0000-0000477A0000}"/>
    <cellStyle name="Normal 3 4 2 2 3 2 3 3 2" xfId="32288" xr:uid="{00000000-0005-0000-0000-0000487A0000}"/>
    <cellStyle name="Normal 3 4 2 2 3 2 3 3 2 2" xfId="32289" xr:uid="{00000000-0005-0000-0000-0000497A0000}"/>
    <cellStyle name="Normal 3 4 2 2 3 2 3 3 3" xfId="32290" xr:uid="{00000000-0005-0000-0000-00004A7A0000}"/>
    <cellStyle name="Normal 3 4 2 2 3 2 3 4" xfId="32291" xr:uid="{00000000-0005-0000-0000-00004B7A0000}"/>
    <cellStyle name="Normal 3 4 2 2 3 2 3 4 2" xfId="32292" xr:uid="{00000000-0005-0000-0000-00004C7A0000}"/>
    <cellStyle name="Normal 3 4 2 2 3 2 3 5" xfId="32293" xr:uid="{00000000-0005-0000-0000-00004D7A0000}"/>
    <cellStyle name="Normal 3 4 2 2 3 2 4" xfId="32294" xr:uid="{00000000-0005-0000-0000-00004E7A0000}"/>
    <cellStyle name="Normal 3 4 2 2 3 2 4 2" xfId="32295" xr:uid="{00000000-0005-0000-0000-00004F7A0000}"/>
    <cellStyle name="Normal 3 4 2 2 3 2 4 2 2" xfId="32296" xr:uid="{00000000-0005-0000-0000-0000507A0000}"/>
    <cellStyle name="Normal 3 4 2 2 3 2 4 2 2 2" xfId="32297" xr:uid="{00000000-0005-0000-0000-0000517A0000}"/>
    <cellStyle name="Normal 3 4 2 2 3 2 4 2 3" xfId="32298" xr:uid="{00000000-0005-0000-0000-0000527A0000}"/>
    <cellStyle name="Normal 3 4 2 2 3 2 4 3" xfId="32299" xr:uid="{00000000-0005-0000-0000-0000537A0000}"/>
    <cellStyle name="Normal 3 4 2 2 3 2 4 3 2" xfId="32300" xr:uid="{00000000-0005-0000-0000-0000547A0000}"/>
    <cellStyle name="Normal 3 4 2 2 3 2 4 4" xfId="32301" xr:uid="{00000000-0005-0000-0000-0000557A0000}"/>
    <cellStyle name="Normal 3 4 2 2 3 2 5" xfId="32302" xr:uid="{00000000-0005-0000-0000-0000567A0000}"/>
    <cellStyle name="Normal 3 4 2 2 3 2 5 2" xfId="32303" xr:uid="{00000000-0005-0000-0000-0000577A0000}"/>
    <cellStyle name="Normal 3 4 2 2 3 2 5 2 2" xfId="32304" xr:uid="{00000000-0005-0000-0000-0000587A0000}"/>
    <cellStyle name="Normal 3 4 2 2 3 2 5 2 2 2" xfId="32305" xr:uid="{00000000-0005-0000-0000-0000597A0000}"/>
    <cellStyle name="Normal 3 4 2 2 3 2 5 2 3" xfId="32306" xr:uid="{00000000-0005-0000-0000-00005A7A0000}"/>
    <cellStyle name="Normal 3 4 2 2 3 2 5 3" xfId="32307" xr:uid="{00000000-0005-0000-0000-00005B7A0000}"/>
    <cellStyle name="Normal 3 4 2 2 3 2 5 3 2" xfId="32308" xr:uid="{00000000-0005-0000-0000-00005C7A0000}"/>
    <cellStyle name="Normal 3 4 2 2 3 2 5 4" xfId="32309" xr:uid="{00000000-0005-0000-0000-00005D7A0000}"/>
    <cellStyle name="Normal 3 4 2 2 3 2 6" xfId="32310" xr:uid="{00000000-0005-0000-0000-00005E7A0000}"/>
    <cellStyle name="Normal 3 4 2 2 3 2 6 2" xfId="32311" xr:uid="{00000000-0005-0000-0000-00005F7A0000}"/>
    <cellStyle name="Normal 3 4 2 2 3 2 6 2 2" xfId="32312" xr:uid="{00000000-0005-0000-0000-0000607A0000}"/>
    <cellStyle name="Normal 3 4 2 2 3 2 6 3" xfId="32313" xr:uid="{00000000-0005-0000-0000-0000617A0000}"/>
    <cellStyle name="Normal 3 4 2 2 3 2 7" xfId="32314" xr:uid="{00000000-0005-0000-0000-0000627A0000}"/>
    <cellStyle name="Normal 3 4 2 2 3 2 7 2" xfId="32315" xr:uid="{00000000-0005-0000-0000-0000637A0000}"/>
    <cellStyle name="Normal 3 4 2 2 3 2 8" xfId="32316" xr:uid="{00000000-0005-0000-0000-0000647A0000}"/>
    <cellStyle name="Normal 3 4 2 2 3 2 8 2" xfId="32317" xr:uid="{00000000-0005-0000-0000-0000657A0000}"/>
    <cellStyle name="Normal 3 4 2 2 3 2 9" xfId="32318" xr:uid="{00000000-0005-0000-0000-0000667A0000}"/>
    <cellStyle name="Normal 3 4 2 2 3 3" xfId="32319" xr:uid="{00000000-0005-0000-0000-0000677A0000}"/>
    <cellStyle name="Normal 3 4 2 2 3 3 2" xfId="32320" xr:uid="{00000000-0005-0000-0000-0000687A0000}"/>
    <cellStyle name="Normal 3 4 2 2 3 3 2 2" xfId="32321" xr:uid="{00000000-0005-0000-0000-0000697A0000}"/>
    <cellStyle name="Normal 3 4 2 2 3 3 2 2 2" xfId="32322" xr:uid="{00000000-0005-0000-0000-00006A7A0000}"/>
    <cellStyle name="Normal 3 4 2 2 3 3 2 2 2 2" xfId="32323" xr:uid="{00000000-0005-0000-0000-00006B7A0000}"/>
    <cellStyle name="Normal 3 4 2 2 3 3 2 2 2 2 2" xfId="32324" xr:uid="{00000000-0005-0000-0000-00006C7A0000}"/>
    <cellStyle name="Normal 3 4 2 2 3 3 2 2 2 3" xfId="32325" xr:uid="{00000000-0005-0000-0000-00006D7A0000}"/>
    <cellStyle name="Normal 3 4 2 2 3 3 2 2 3" xfId="32326" xr:uid="{00000000-0005-0000-0000-00006E7A0000}"/>
    <cellStyle name="Normal 3 4 2 2 3 3 2 2 3 2" xfId="32327" xr:uid="{00000000-0005-0000-0000-00006F7A0000}"/>
    <cellStyle name="Normal 3 4 2 2 3 3 2 2 4" xfId="32328" xr:uid="{00000000-0005-0000-0000-0000707A0000}"/>
    <cellStyle name="Normal 3 4 2 2 3 3 2 3" xfId="32329" xr:uid="{00000000-0005-0000-0000-0000717A0000}"/>
    <cellStyle name="Normal 3 4 2 2 3 3 2 3 2" xfId="32330" xr:uid="{00000000-0005-0000-0000-0000727A0000}"/>
    <cellStyle name="Normal 3 4 2 2 3 3 2 3 2 2" xfId="32331" xr:uid="{00000000-0005-0000-0000-0000737A0000}"/>
    <cellStyle name="Normal 3 4 2 2 3 3 2 3 3" xfId="32332" xr:uid="{00000000-0005-0000-0000-0000747A0000}"/>
    <cellStyle name="Normal 3 4 2 2 3 3 2 4" xfId="32333" xr:uid="{00000000-0005-0000-0000-0000757A0000}"/>
    <cellStyle name="Normal 3 4 2 2 3 3 2 4 2" xfId="32334" xr:uid="{00000000-0005-0000-0000-0000767A0000}"/>
    <cellStyle name="Normal 3 4 2 2 3 3 2 5" xfId="32335" xr:uid="{00000000-0005-0000-0000-0000777A0000}"/>
    <cellStyle name="Normal 3 4 2 2 3 3 3" xfId="32336" xr:uid="{00000000-0005-0000-0000-0000787A0000}"/>
    <cellStyle name="Normal 3 4 2 2 3 3 3 2" xfId="32337" xr:uid="{00000000-0005-0000-0000-0000797A0000}"/>
    <cellStyle name="Normal 3 4 2 2 3 3 3 2 2" xfId="32338" xr:uid="{00000000-0005-0000-0000-00007A7A0000}"/>
    <cellStyle name="Normal 3 4 2 2 3 3 3 2 2 2" xfId="32339" xr:uid="{00000000-0005-0000-0000-00007B7A0000}"/>
    <cellStyle name="Normal 3 4 2 2 3 3 3 2 3" xfId="32340" xr:uid="{00000000-0005-0000-0000-00007C7A0000}"/>
    <cellStyle name="Normal 3 4 2 2 3 3 3 3" xfId="32341" xr:uid="{00000000-0005-0000-0000-00007D7A0000}"/>
    <cellStyle name="Normal 3 4 2 2 3 3 3 3 2" xfId="32342" xr:uid="{00000000-0005-0000-0000-00007E7A0000}"/>
    <cellStyle name="Normal 3 4 2 2 3 3 3 4" xfId="32343" xr:uid="{00000000-0005-0000-0000-00007F7A0000}"/>
    <cellStyle name="Normal 3 4 2 2 3 3 4" xfId="32344" xr:uid="{00000000-0005-0000-0000-0000807A0000}"/>
    <cellStyle name="Normal 3 4 2 2 3 3 4 2" xfId="32345" xr:uid="{00000000-0005-0000-0000-0000817A0000}"/>
    <cellStyle name="Normal 3 4 2 2 3 3 4 2 2" xfId="32346" xr:uid="{00000000-0005-0000-0000-0000827A0000}"/>
    <cellStyle name="Normal 3 4 2 2 3 3 4 2 2 2" xfId="32347" xr:uid="{00000000-0005-0000-0000-0000837A0000}"/>
    <cellStyle name="Normal 3 4 2 2 3 3 4 2 3" xfId="32348" xr:uid="{00000000-0005-0000-0000-0000847A0000}"/>
    <cellStyle name="Normal 3 4 2 2 3 3 4 3" xfId="32349" xr:uid="{00000000-0005-0000-0000-0000857A0000}"/>
    <cellStyle name="Normal 3 4 2 2 3 3 4 3 2" xfId="32350" xr:uid="{00000000-0005-0000-0000-0000867A0000}"/>
    <cellStyle name="Normal 3 4 2 2 3 3 4 4" xfId="32351" xr:uid="{00000000-0005-0000-0000-0000877A0000}"/>
    <cellStyle name="Normal 3 4 2 2 3 3 5" xfId="32352" xr:uid="{00000000-0005-0000-0000-0000887A0000}"/>
    <cellStyle name="Normal 3 4 2 2 3 3 5 2" xfId="32353" xr:uid="{00000000-0005-0000-0000-0000897A0000}"/>
    <cellStyle name="Normal 3 4 2 2 3 3 5 2 2" xfId="32354" xr:uid="{00000000-0005-0000-0000-00008A7A0000}"/>
    <cellStyle name="Normal 3 4 2 2 3 3 5 3" xfId="32355" xr:uid="{00000000-0005-0000-0000-00008B7A0000}"/>
    <cellStyle name="Normal 3 4 2 2 3 3 6" xfId="32356" xr:uid="{00000000-0005-0000-0000-00008C7A0000}"/>
    <cellStyle name="Normal 3 4 2 2 3 3 6 2" xfId="32357" xr:uid="{00000000-0005-0000-0000-00008D7A0000}"/>
    <cellStyle name="Normal 3 4 2 2 3 3 7" xfId="32358" xr:uid="{00000000-0005-0000-0000-00008E7A0000}"/>
    <cellStyle name="Normal 3 4 2 2 3 3 7 2" xfId="32359" xr:uid="{00000000-0005-0000-0000-00008F7A0000}"/>
    <cellStyle name="Normal 3 4 2 2 3 3 8" xfId="32360" xr:uid="{00000000-0005-0000-0000-0000907A0000}"/>
    <cellStyle name="Normal 3 4 2 2 3 4" xfId="32361" xr:uid="{00000000-0005-0000-0000-0000917A0000}"/>
    <cellStyle name="Normal 3 4 2 2 3 4 2" xfId="32362" xr:uid="{00000000-0005-0000-0000-0000927A0000}"/>
    <cellStyle name="Normal 3 4 2 2 3 4 2 2" xfId="32363" xr:uid="{00000000-0005-0000-0000-0000937A0000}"/>
    <cellStyle name="Normal 3 4 2 2 3 4 2 2 2" xfId="32364" xr:uid="{00000000-0005-0000-0000-0000947A0000}"/>
    <cellStyle name="Normal 3 4 2 2 3 4 2 2 2 2" xfId="32365" xr:uid="{00000000-0005-0000-0000-0000957A0000}"/>
    <cellStyle name="Normal 3 4 2 2 3 4 2 2 3" xfId="32366" xr:uid="{00000000-0005-0000-0000-0000967A0000}"/>
    <cellStyle name="Normal 3 4 2 2 3 4 2 3" xfId="32367" xr:uid="{00000000-0005-0000-0000-0000977A0000}"/>
    <cellStyle name="Normal 3 4 2 2 3 4 2 3 2" xfId="32368" xr:uid="{00000000-0005-0000-0000-0000987A0000}"/>
    <cellStyle name="Normal 3 4 2 2 3 4 2 4" xfId="32369" xr:uid="{00000000-0005-0000-0000-0000997A0000}"/>
    <cellStyle name="Normal 3 4 2 2 3 4 3" xfId="32370" xr:uid="{00000000-0005-0000-0000-00009A7A0000}"/>
    <cellStyle name="Normal 3 4 2 2 3 4 3 2" xfId="32371" xr:uid="{00000000-0005-0000-0000-00009B7A0000}"/>
    <cellStyle name="Normal 3 4 2 2 3 4 3 2 2" xfId="32372" xr:uid="{00000000-0005-0000-0000-00009C7A0000}"/>
    <cellStyle name="Normal 3 4 2 2 3 4 3 3" xfId="32373" xr:uid="{00000000-0005-0000-0000-00009D7A0000}"/>
    <cellStyle name="Normal 3 4 2 2 3 4 4" xfId="32374" xr:uid="{00000000-0005-0000-0000-00009E7A0000}"/>
    <cellStyle name="Normal 3 4 2 2 3 4 4 2" xfId="32375" xr:uid="{00000000-0005-0000-0000-00009F7A0000}"/>
    <cellStyle name="Normal 3 4 2 2 3 4 5" xfId="32376" xr:uid="{00000000-0005-0000-0000-0000A07A0000}"/>
    <cellStyle name="Normal 3 4 2 2 3 5" xfId="32377" xr:uid="{00000000-0005-0000-0000-0000A17A0000}"/>
    <cellStyle name="Normal 3 4 2 2 3 5 2" xfId="32378" xr:uid="{00000000-0005-0000-0000-0000A27A0000}"/>
    <cellStyle name="Normal 3 4 2 2 3 5 2 2" xfId="32379" xr:uid="{00000000-0005-0000-0000-0000A37A0000}"/>
    <cellStyle name="Normal 3 4 2 2 3 5 2 2 2" xfId="32380" xr:uid="{00000000-0005-0000-0000-0000A47A0000}"/>
    <cellStyle name="Normal 3 4 2 2 3 5 2 3" xfId="32381" xr:uid="{00000000-0005-0000-0000-0000A57A0000}"/>
    <cellStyle name="Normal 3 4 2 2 3 5 3" xfId="32382" xr:uid="{00000000-0005-0000-0000-0000A67A0000}"/>
    <cellStyle name="Normal 3 4 2 2 3 5 3 2" xfId="32383" xr:uid="{00000000-0005-0000-0000-0000A77A0000}"/>
    <cellStyle name="Normal 3 4 2 2 3 5 4" xfId="32384" xr:uid="{00000000-0005-0000-0000-0000A87A0000}"/>
    <cellStyle name="Normal 3 4 2 2 3 6" xfId="32385" xr:uid="{00000000-0005-0000-0000-0000A97A0000}"/>
    <cellStyle name="Normal 3 4 2 2 3 6 2" xfId="32386" xr:uid="{00000000-0005-0000-0000-0000AA7A0000}"/>
    <cellStyle name="Normal 3 4 2 2 3 6 2 2" xfId="32387" xr:uid="{00000000-0005-0000-0000-0000AB7A0000}"/>
    <cellStyle name="Normal 3 4 2 2 3 6 2 2 2" xfId="32388" xr:uid="{00000000-0005-0000-0000-0000AC7A0000}"/>
    <cellStyle name="Normal 3 4 2 2 3 6 2 3" xfId="32389" xr:uid="{00000000-0005-0000-0000-0000AD7A0000}"/>
    <cellStyle name="Normal 3 4 2 2 3 6 3" xfId="32390" xr:uid="{00000000-0005-0000-0000-0000AE7A0000}"/>
    <cellStyle name="Normal 3 4 2 2 3 6 3 2" xfId="32391" xr:uid="{00000000-0005-0000-0000-0000AF7A0000}"/>
    <cellStyle name="Normal 3 4 2 2 3 6 4" xfId="32392" xr:uid="{00000000-0005-0000-0000-0000B07A0000}"/>
    <cellStyle name="Normal 3 4 2 2 3 7" xfId="32393" xr:uid="{00000000-0005-0000-0000-0000B17A0000}"/>
    <cellStyle name="Normal 3 4 2 2 3 7 2" xfId="32394" xr:uid="{00000000-0005-0000-0000-0000B27A0000}"/>
    <cellStyle name="Normal 3 4 2 2 3 7 2 2" xfId="32395" xr:uid="{00000000-0005-0000-0000-0000B37A0000}"/>
    <cellStyle name="Normal 3 4 2 2 3 7 3" xfId="32396" xr:uid="{00000000-0005-0000-0000-0000B47A0000}"/>
    <cellStyle name="Normal 3 4 2 2 3 8" xfId="32397" xr:uid="{00000000-0005-0000-0000-0000B57A0000}"/>
    <cellStyle name="Normal 3 4 2 2 3 8 2" xfId="32398" xr:uid="{00000000-0005-0000-0000-0000B67A0000}"/>
    <cellStyle name="Normal 3 4 2 2 3 9" xfId="32399" xr:uid="{00000000-0005-0000-0000-0000B77A0000}"/>
    <cellStyle name="Normal 3 4 2 2 3 9 2" xfId="32400" xr:uid="{00000000-0005-0000-0000-0000B87A0000}"/>
    <cellStyle name="Normal 3 4 2 2 4" xfId="32401" xr:uid="{00000000-0005-0000-0000-0000B97A0000}"/>
    <cellStyle name="Normal 3 4 2 2 4 10" xfId="32402" xr:uid="{00000000-0005-0000-0000-0000BA7A0000}"/>
    <cellStyle name="Normal 3 4 2 2 4 11" xfId="32403" xr:uid="{00000000-0005-0000-0000-0000BB7A0000}"/>
    <cellStyle name="Normal 3 4 2 2 4 2" xfId="32404" xr:uid="{00000000-0005-0000-0000-0000BC7A0000}"/>
    <cellStyle name="Normal 3 4 2 2 4 2 2" xfId="32405" xr:uid="{00000000-0005-0000-0000-0000BD7A0000}"/>
    <cellStyle name="Normal 3 4 2 2 4 2 2 2" xfId="32406" xr:uid="{00000000-0005-0000-0000-0000BE7A0000}"/>
    <cellStyle name="Normal 3 4 2 2 4 2 2 2 2" xfId="32407" xr:uid="{00000000-0005-0000-0000-0000BF7A0000}"/>
    <cellStyle name="Normal 3 4 2 2 4 2 2 2 2 2" xfId="32408" xr:uid="{00000000-0005-0000-0000-0000C07A0000}"/>
    <cellStyle name="Normal 3 4 2 2 4 2 2 2 2 2 2" xfId="32409" xr:uid="{00000000-0005-0000-0000-0000C17A0000}"/>
    <cellStyle name="Normal 3 4 2 2 4 2 2 2 2 2 2 2" xfId="32410" xr:uid="{00000000-0005-0000-0000-0000C27A0000}"/>
    <cellStyle name="Normal 3 4 2 2 4 2 2 2 2 2 3" xfId="32411" xr:uid="{00000000-0005-0000-0000-0000C37A0000}"/>
    <cellStyle name="Normal 3 4 2 2 4 2 2 2 2 3" xfId="32412" xr:uid="{00000000-0005-0000-0000-0000C47A0000}"/>
    <cellStyle name="Normal 3 4 2 2 4 2 2 2 2 3 2" xfId="32413" xr:uid="{00000000-0005-0000-0000-0000C57A0000}"/>
    <cellStyle name="Normal 3 4 2 2 4 2 2 2 2 4" xfId="32414" xr:uid="{00000000-0005-0000-0000-0000C67A0000}"/>
    <cellStyle name="Normal 3 4 2 2 4 2 2 2 3" xfId="32415" xr:uid="{00000000-0005-0000-0000-0000C77A0000}"/>
    <cellStyle name="Normal 3 4 2 2 4 2 2 2 3 2" xfId="32416" xr:uid="{00000000-0005-0000-0000-0000C87A0000}"/>
    <cellStyle name="Normal 3 4 2 2 4 2 2 2 3 2 2" xfId="32417" xr:uid="{00000000-0005-0000-0000-0000C97A0000}"/>
    <cellStyle name="Normal 3 4 2 2 4 2 2 2 3 3" xfId="32418" xr:uid="{00000000-0005-0000-0000-0000CA7A0000}"/>
    <cellStyle name="Normal 3 4 2 2 4 2 2 2 4" xfId="32419" xr:uid="{00000000-0005-0000-0000-0000CB7A0000}"/>
    <cellStyle name="Normal 3 4 2 2 4 2 2 2 4 2" xfId="32420" xr:uid="{00000000-0005-0000-0000-0000CC7A0000}"/>
    <cellStyle name="Normal 3 4 2 2 4 2 2 2 5" xfId="32421" xr:uid="{00000000-0005-0000-0000-0000CD7A0000}"/>
    <cellStyle name="Normal 3 4 2 2 4 2 2 3" xfId="32422" xr:uid="{00000000-0005-0000-0000-0000CE7A0000}"/>
    <cellStyle name="Normal 3 4 2 2 4 2 2 3 2" xfId="32423" xr:uid="{00000000-0005-0000-0000-0000CF7A0000}"/>
    <cellStyle name="Normal 3 4 2 2 4 2 2 3 2 2" xfId="32424" xr:uid="{00000000-0005-0000-0000-0000D07A0000}"/>
    <cellStyle name="Normal 3 4 2 2 4 2 2 3 2 2 2" xfId="32425" xr:uid="{00000000-0005-0000-0000-0000D17A0000}"/>
    <cellStyle name="Normal 3 4 2 2 4 2 2 3 2 3" xfId="32426" xr:uid="{00000000-0005-0000-0000-0000D27A0000}"/>
    <cellStyle name="Normal 3 4 2 2 4 2 2 3 3" xfId="32427" xr:uid="{00000000-0005-0000-0000-0000D37A0000}"/>
    <cellStyle name="Normal 3 4 2 2 4 2 2 3 3 2" xfId="32428" xr:uid="{00000000-0005-0000-0000-0000D47A0000}"/>
    <cellStyle name="Normal 3 4 2 2 4 2 2 3 4" xfId="32429" xr:uid="{00000000-0005-0000-0000-0000D57A0000}"/>
    <cellStyle name="Normal 3 4 2 2 4 2 2 4" xfId="32430" xr:uid="{00000000-0005-0000-0000-0000D67A0000}"/>
    <cellStyle name="Normal 3 4 2 2 4 2 2 4 2" xfId="32431" xr:uid="{00000000-0005-0000-0000-0000D77A0000}"/>
    <cellStyle name="Normal 3 4 2 2 4 2 2 4 2 2" xfId="32432" xr:uid="{00000000-0005-0000-0000-0000D87A0000}"/>
    <cellStyle name="Normal 3 4 2 2 4 2 2 4 2 2 2" xfId="32433" xr:uid="{00000000-0005-0000-0000-0000D97A0000}"/>
    <cellStyle name="Normal 3 4 2 2 4 2 2 4 2 3" xfId="32434" xr:uid="{00000000-0005-0000-0000-0000DA7A0000}"/>
    <cellStyle name="Normal 3 4 2 2 4 2 2 4 3" xfId="32435" xr:uid="{00000000-0005-0000-0000-0000DB7A0000}"/>
    <cellStyle name="Normal 3 4 2 2 4 2 2 4 3 2" xfId="32436" xr:uid="{00000000-0005-0000-0000-0000DC7A0000}"/>
    <cellStyle name="Normal 3 4 2 2 4 2 2 4 4" xfId="32437" xr:uid="{00000000-0005-0000-0000-0000DD7A0000}"/>
    <cellStyle name="Normal 3 4 2 2 4 2 2 5" xfId="32438" xr:uid="{00000000-0005-0000-0000-0000DE7A0000}"/>
    <cellStyle name="Normal 3 4 2 2 4 2 2 5 2" xfId="32439" xr:uid="{00000000-0005-0000-0000-0000DF7A0000}"/>
    <cellStyle name="Normal 3 4 2 2 4 2 2 5 2 2" xfId="32440" xr:uid="{00000000-0005-0000-0000-0000E07A0000}"/>
    <cellStyle name="Normal 3 4 2 2 4 2 2 5 3" xfId="32441" xr:uid="{00000000-0005-0000-0000-0000E17A0000}"/>
    <cellStyle name="Normal 3 4 2 2 4 2 2 6" xfId="32442" xr:uid="{00000000-0005-0000-0000-0000E27A0000}"/>
    <cellStyle name="Normal 3 4 2 2 4 2 2 6 2" xfId="32443" xr:uid="{00000000-0005-0000-0000-0000E37A0000}"/>
    <cellStyle name="Normal 3 4 2 2 4 2 2 7" xfId="32444" xr:uid="{00000000-0005-0000-0000-0000E47A0000}"/>
    <cellStyle name="Normal 3 4 2 2 4 2 2 7 2" xfId="32445" xr:uid="{00000000-0005-0000-0000-0000E57A0000}"/>
    <cellStyle name="Normal 3 4 2 2 4 2 2 8" xfId="32446" xr:uid="{00000000-0005-0000-0000-0000E67A0000}"/>
    <cellStyle name="Normal 3 4 2 2 4 2 3" xfId="32447" xr:uid="{00000000-0005-0000-0000-0000E77A0000}"/>
    <cellStyle name="Normal 3 4 2 2 4 2 3 2" xfId="32448" xr:uid="{00000000-0005-0000-0000-0000E87A0000}"/>
    <cellStyle name="Normal 3 4 2 2 4 2 3 2 2" xfId="32449" xr:uid="{00000000-0005-0000-0000-0000E97A0000}"/>
    <cellStyle name="Normal 3 4 2 2 4 2 3 2 2 2" xfId="32450" xr:uid="{00000000-0005-0000-0000-0000EA7A0000}"/>
    <cellStyle name="Normal 3 4 2 2 4 2 3 2 2 2 2" xfId="32451" xr:uid="{00000000-0005-0000-0000-0000EB7A0000}"/>
    <cellStyle name="Normal 3 4 2 2 4 2 3 2 2 3" xfId="32452" xr:uid="{00000000-0005-0000-0000-0000EC7A0000}"/>
    <cellStyle name="Normal 3 4 2 2 4 2 3 2 3" xfId="32453" xr:uid="{00000000-0005-0000-0000-0000ED7A0000}"/>
    <cellStyle name="Normal 3 4 2 2 4 2 3 2 3 2" xfId="32454" xr:uid="{00000000-0005-0000-0000-0000EE7A0000}"/>
    <cellStyle name="Normal 3 4 2 2 4 2 3 2 4" xfId="32455" xr:uid="{00000000-0005-0000-0000-0000EF7A0000}"/>
    <cellStyle name="Normal 3 4 2 2 4 2 3 3" xfId="32456" xr:uid="{00000000-0005-0000-0000-0000F07A0000}"/>
    <cellStyle name="Normal 3 4 2 2 4 2 3 3 2" xfId="32457" xr:uid="{00000000-0005-0000-0000-0000F17A0000}"/>
    <cellStyle name="Normal 3 4 2 2 4 2 3 3 2 2" xfId="32458" xr:uid="{00000000-0005-0000-0000-0000F27A0000}"/>
    <cellStyle name="Normal 3 4 2 2 4 2 3 3 3" xfId="32459" xr:uid="{00000000-0005-0000-0000-0000F37A0000}"/>
    <cellStyle name="Normal 3 4 2 2 4 2 3 4" xfId="32460" xr:uid="{00000000-0005-0000-0000-0000F47A0000}"/>
    <cellStyle name="Normal 3 4 2 2 4 2 3 4 2" xfId="32461" xr:uid="{00000000-0005-0000-0000-0000F57A0000}"/>
    <cellStyle name="Normal 3 4 2 2 4 2 3 5" xfId="32462" xr:uid="{00000000-0005-0000-0000-0000F67A0000}"/>
    <cellStyle name="Normal 3 4 2 2 4 2 4" xfId="32463" xr:uid="{00000000-0005-0000-0000-0000F77A0000}"/>
    <cellStyle name="Normal 3 4 2 2 4 2 4 2" xfId="32464" xr:uid="{00000000-0005-0000-0000-0000F87A0000}"/>
    <cellStyle name="Normal 3 4 2 2 4 2 4 2 2" xfId="32465" xr:uid="{00000000-0005-0000-0000-0000F97A0000}"/>
    <cellStyle name="Normal 3 4 2 2 4 2 4 2 2 2" xfId="32466" xr:uid="{00000000-0005-0000-0000-0000FA7A0000}"/>
    <cellStyle name="Normal 3 4 2 2 4 2 4 2 3" xfId="32467" xr:uid="{00000000-0005-0000-0000-0000FB7A0000}"/>
    <cellStyle name="Normal 3 4 2 2 4 2 4 3" xfId="32468" xr:uid="{00000000-0005-0000-0000-0000FC7A0000}"/>
    <cellStyle name="Normal 3 4 2 2 4 2 4 3 2" xfId="32469" xr:uid="{00000000-0005-0000-0000-0000FD7A0000}"/>
    <cellStyle name="Normal 3 4 2 2 4 2 4 4" xfId="32470" xr:uid="{00000000-0005-0000-0000-0000FE7A0000}"/>
    <cellStyle name="Normal 3 4 2 2 4 2 5" xfId="32471" xr:uid="{00000000-0005-0000-0000-0000FF7A0000}"/>
    <cellStyle name="Normal 3 4 2 2 4 2 5 2" xfId="32472" xr:uid="{00000000-0005-0000-0000-0000007B0000}"/>
    <cellStyle name="Normal 3 4 2 2 4 2 5 2 2" xfId="32473" xr:uid="{00000000-0005-0000-0000-0000017B0000}"/>
    <cellStyle name="Normal 3 4 2 2 4 2 5 2 2 2" xfId="32474" xr:uid="{00000000-0005-0000-0000-0000027B0000}"/>
    <cellStyle name="Normal 3 4 2 2 4 2 5 2 3" xfId="32475" xr:uid="{00000000-0005-0000-0000-0000037B0000}"/>
    <cellStyle name="Normal 3 4 2 2 4 2 5 3" xfId="32476" xr:uid="{00000000-0005-0000-0000-0000047B0000}"/>
    <cellStyle name="Normal 3 4 2 2 4 2 5 3 2" xfId="32477" xr:uid="{00000000-0005-0000-0000-0000057B0000}"/>
    <cellStyle name="Normal 3 4 2 2 4 2 5 4" xfId="32478" xr:uid="{00000000-0005-0000-0000-0000067B0000}"/>
    <cellStyle name="Normal 3 4 2 2 4 2 6" xfId="32479" xr:uid="{00000000-0005-0000-0000-0000077B0000}"/>
    <cellStyle name="Normal 3 4 2 2 4 2 6 2" xfId="32480" xr:uid="{00000000-0005-0000-0000-0000087B0000}"/>
    <cellStyle name="Normal 3 4 2 2 4 2 6 2 2" xfId="32481" xr:uid="{00000000-0005-0000-0000-0000097B0000}"/>
    <cellStyle name="Normal 3 4 2 2 4 2 6 3" xfId="32482" xr:uid="{00000000-0005-0000-0000-00000A7B0000}"/>
    <cellStyle name="Normal 3 4 2 2 4 2 7" xfId="32483" xr:uid="{00000000-0005-0000-0000-00000B7B0000}"/>
    <cellStyle name="Normal 3 4 2 2 4 2 7 2" xfId="32484" xr:uid="{00000000-0005-0000-0000-00000C7B0000}"/>
    <cellStyle name="Normal 3 4 2 2 4 2 8" xfId="32485" xr:uid="{00000000-0005-0000-0000-00000D7B0000}"/>
    <cellStyle name="Normal 3 4 2 2 4 2 8 2" xfId="32486" xr:uid="{00000000-0005-0000-0000-00000E7B0000}"/>
    <cellStyle name="Normal 3 4 2 2 4 2 9" xfId="32487" xr:uid="{00000000-0005-0000-0000-00000F7B0000}"/>
    <cellStyle name="Normal 3 4 2 2 4 3" xfId="32488" xr:uid="{00000000-0005-0000-0000-0000107B0000}"/>
    <cellStyle name="Normal 3 4 2 2 4 3 2" xfId="32489" xr:uid="{00000000-0005-0000-0000-0000117B0000}"/>
    <cellStyle name="Normal 3 4 2 2 4 3 2 2" xfId="32490" xr:uid="{00000000-0005-0000-0000-0000127B0000}"/>
    <cellStyle name="Normal 3 4 2 2 4 3 2 2 2" xfId="32491" xr:uid="{00000000-0005-0000-0000-0000137B0000}"/>
    <cellStyle name="Normal 3 4 2 2 4 3 2 2 2 2" xfId="32492" xr:uid="{00000000-0005-0000-0000-0000147B0000}"/>
    <cellStyle name="Normal 3 4 2 2 4 3 2 2 2 2 2" xfId="32493" xr:uid="{00000000-0005-0000-0000-0000157B0000}"/>
    <cellStyle name="Normal 3 4 2 2 4 3 2 2 2 3" xfId="32494" xr:uid="{00000000-0005-0000-0000-0000167B0000}"/>
    <cellStyle name="Normal 3 4 2 2 4 3 2 2 3" xfId="32495" xr:uid="{00000000-0005-0000-0000-0000177B0000}"/>
    <cellStyle name="Normal 3 4 2 2 4 3 2 2 3 2" xfId="32496" xr:uid="{00000000-0005-0000-0000-0000187B0000}"/>
    <cellStyle name="Normal 3 4 2 2 4 3 2 2 4" xfId="32497" xr:uid="{00000000-0005-0000-0000-0000197B0000}"/>
    <cellStyle name="Normal 3 4 2 2 4 3 2 3" xfId="32498" xr:uid="{00000000-0005-0000-0000-00001A7B0000}"/>
    <cellStyle name="Normal 3 4 2 2 4 3 2 3 2" xfId="32499" xr:uid="{00000000-0005-0000-0000-00001B7B0000}"/>
    <cellStyle name="Normal 3 4 2 2 4 3 2 3 2 2" xfId="32500" xr:uid="{00000000-0005-0000-0000-00001C7B0000}"/>
    <cellStyle name="Normal 3 4 2 2 4 3 2 3 3" xfId="32501" xr:uid="{00000000-0005-0000-0000-00001D7B0000}"/>
    <cellStyle name="Normal 3 4 2 2 4 3 2 4" xfId="32502" xr:uid="{00000000-0005-0000-0000-00001E7B0000}"/>
    <cellStyle name="Normal 3 4 2 2 4 3 2 4 2" xfId="32503" xr:uid="{00000000-0005-0000-0000-00001F7B0000}"/>
    <cellStyle name="Normal 3 4 2 2 4 3 2 5" xfId="32504" xr:uid="{00000000-0005-0000-0000-0000207B0000}"/>
    <cellStyle name="Normal 3 4 2 2 4 3 3" xfId="32505" xr:uid="{00000000-0005-0000-0000-0000217B0000}"/>
    <cellStyle name="Normal 3 4 2 2 4 3 3 2" xfId="32506" xr:uid="{00000000-0005-0000-0000-0000227B0000}"/>
    <cellStyle name="Normal 3 4 2 2 4 3 3 2 2" xfId="32507" xr:uid="{00000000-0005-0000-0000-0000237B0000}"/>
    <cellStyle name="Normal 3 4 2 2 4 3 3 2 2 2" xfId="32508" xr:uid="{00000000-0005-0000-0000-0000247B0000}"/>
    <cellStyle name="Normal 3 4 2 2 4 3 3 2 3" xfId="32509" xr:uid="{00000000-0005-0000-0000-0000257B0000}"/>
    <cellStyle name="Normal 3 4 2 2 4 3 3 3" xfId="32510" xr:uid="{00000000-0005-0000-0000-0000267B0000}"/>
    <cellStyle name="Normal 3 4 2 2 4 3 3 3 2" xfId="32511" xr:uid="{00000000-0005-0000-0000-0000277B0000}"/>
    <cellStyle name="Normal 3 4 2 2 4 3 3 4" xfId="32512" xr:uid="{00000000-0005-0000-0000-0000287B0000}"/>
    <cellStyle name="Normal 3 4 2 2 4 3 4" xfId="32513" xr:uid="{00000000-0005-0000-0000-0000297B0000}"/>
    <cellStyle name="Normal 3 4 2 2 4 3 4 2" xfId="32514" xr:uid="{00000000-0005-0000-0000-00002A7B0000}"/>
    <cellStyle name="Normal 3 4 2 2 4 3 4 2 2" xfId="32515" xr:uid="{00000000-0005-0000-0000-00002B7B0000}"/>
    <cellStyle name="Normal 3 4 2 2 4 3 4 2 2 2" xfId="32516" xr:uid="{00000000-0005-0000-0000-00002C7B0000}"/>
    <cellStyle name="Normal 3 4 2 2 4 3 4 2 3" xfId="32517" xr:uid="{00000000-0005-0000-0000-00002D7B0000}"/>
    <cellStyle name="Normal 3 4 2 2 4 3 4 3" xfId="32518" xr:uid="{00000000-0005-0000-0000-00002E7B0000}"/>
    <cellStyle name="Normal 3 4 2 2 4 3 4 3 2" xfId="32519" xr:uid="{00000000-0005-0000-0000-00002F7B0000}"/>
    <cellStyle name="Normal 3 4 2 2 4 3 4 4" xfId="32520" xr:uid="{00000000-0005-0000-0000-0000307B0000}"/>
    <cellStyle name="Normal 3 4 2 2 4 3 5" xfId="32521" xr:uid="{00000000-0005-0000-0000-0000317B0000}"/>
    <cellStyle name="Normal 3 4 2 2 4 3 5 2" xfId="32522" xr:uid="{00000000-0005-0000-0000-0000327B0000}"/>
    <cellStyle name="Normal 3 4 2 2 4 3 5 2 2" xfId="32523" xr:uid="{00000000-0005-0000-0000-0000337B0000}"/>
    <cellStyle name="Normal 3 4 2 2 4 3 5 3" xfId="32524" xr:uid="{00000000-0005-0000-0000-0000347B0000}"/>
    <cellStyle name="Normal 3 4 2 2 4 3 6" xfId="32525" xr:uid="{00000000-0005-0000-0000-0000357B0000}"/>
    <cellStyle name="Normal 3 4 2 2 4 3 6 2" xfId="32526" xr:uid="{00000000-0005-0000-0000-0000367B0000}"/>
    <cellStyle name="Normal 3 4 2 2 4 3 7" xfId="32527" xr:uid="{00000000-0005-0000-0000-0000377B0000}"/>
    <cellStyle name="Normal 3 4 2 2 4 3 7 2" xfId="32528" xr:uid="{00000000-0005-0000-0000-0000387B0000}"/>
    <cellStyle name="Normal 3 4 2 2 4 3 8" xfId="32529" xr:uid="{00000000-0005-0000-0000-0000397B0000}"/>
    <cellStyle name="Normal 3 4 2 2 4 4" xfId="32530" xr:uid="{00000000-0005-0000-0000-00003A7B0000}"/>
    <cellStyle name="Normal 3 4 2 2 4 4 2" xfId="32531" xr:uid="{00000000-0005-0000-0000-00003B7B0000}"/>
    <cellStyle name="Normal 3 4 2 2 4 4 2 2" xfId="32532" xr:uid="{00000000-0005-0000-0000-00003C7B0000}"/>
    <cellStyle name="Normal 3 4 2 2 4 4 2 2 2" xfId="32533" xr:uid="{00000000-0005-0000-0000-00003D7B0000}"/>
    <cellStyle name="Normal 3 4 2 2 4 4 2 2 2 2" xfId="32534" xr:uid="{00000000-0005-0000-0000-00003E7B0000}"/>
    <cellStyle name="Normal 3 4 2 2 4 4 2 2 3" xfId="32535" xr:uid="{00000000-0005-0000-0000-00003F7B0000}"/>
    <cellStyle name="Normal 3 4 2 2 4 4 2 3" xfId="32536" xr:uid="{00000000-0005-0000-0000-0000407B0000}"/>
    <cellStyle name="Normal 3 4 2 2 4 4 2 3 2" xfId="32537" xr:uid="{00000000-0005-0000-0000-0000417B0000}"/>
    <cellStyle name="Normal 3 4 2 2 4 4 2 4" xfId="32538" xr:uid="{00000000-0005-0000-0000-0000427B0000}"/>
    <cellStyle name="Normal 3 4 2 2 4 4 3" xfId="32539" xr:uid="{00000000-0005-0000-0000-0000437B0000}"/>
    <cellStyle name="Normal 3 4 2 2 4 4 3 2" xfId="32540" xr:uid="{00000000-0005-0000-0000-0000447B0000}"/>
    <cellStyle name="Normal 3 4 2 2 4 4 3 2 2" xfId="32541" xr:uid="{00000000-0005-0000-0000-0000457B0000}"/>
    <cellStyle name="Normal 3 4 2 2 4 4 3 3" xfId="32542" xr:uid="{00000000-0005-0000-0000-0000467B0000}"/>
    <cellStyle name="Normal 3 4 2 2 4 4 4" xfId="32543" xr:uid="{00000000-0005-0000-0000-0000477B0000}"/>
    <cellStyle name="Normal 3 4 2 2 4 4 4 2" xfId="32544" xr:uid="{00000000-0005-0000-0000-0000487B0000}"/>
    <cellStyle name="Normal 3 4 2 2 4 4 5" xfId="32545" xr:uid="{00000000-0005-0000-0000-0000497B0000}"/>
    <cellStyle name="Normal 3 4 2 2 4 5" xfId="32546" xr:uid="{00000000-0005-0000-0000-00004A7B0000}"/>
    <cellStyle name="Normal 3 4 2 2 4 5 2" xfId="32547" xr:uid="{00000000-0005-0000-0000-00004B7B0000}"/>
    <cellStyle name="Normal 3 4 2 2 4 5 2 2" xfId="32548" xr:uid="{00000000-0005-0000-0000-00004C7B0000}"/>
    <cellStyle name="Normal 3 4 2 2 4 5 2 2 2" xfId="32549" xr:uid="{00000000-0005-0000-0000-00004D7B0000}"/>
    <cellStyle name="Normal 3 4 2 2 4 5 2 3" xfId="32550" xr:uid="{00000000-0005-0000-0000-00004E7B0000}"/>
    <cellStyle name="Normal 3 4 2 2 4 5 3" xfId="32551" xr:uid="{00000000-0005-0000-0000-00004F7B0000}"/>
    <cellStyle name="Normal 3 4 2 2 4 5 3 2" xfId="32552" xr:uid="{00000000-0005-0000-0000-0000507B0000}"/>
    <cellStyle name="Normal 3 4 2 2 4 5 4" xfId="32553" xr:uid="{00000000-0005-0000-0000-0000517B0000}"/>
    <cellStyle name="Normal 3 4 2 2 4 6" xfId="32554" xr:uid="{00000000-0005-0000-0000-0000527B0000}"/>
    <cellStyle name="Normal 3 4 2 2 4 6 2" xfId="32555" xr:uid="{00000000-0005-0000-0000-0000537B0000}"/>
    <cellStyle name="Normal 3 4 2 2 4 6 2 2" xfId="32556" xr:uid="{00000000-0005-0000-0000-0000547B0000}"/>
    <cellStyle name="Normal 3 4 2 2 4 6 2 2 2" xfId="32557" xr:uid="{00000000-0005-0000-0000-0000557B0000}"/>
    <cellStyle name="Normal 3 4 2 2 4 6 2 3" xfId="32558" xr:uid="{00000000-0005-0000-0000-0000567B0000}"/>
    <cellStyle name="Normal 3 4 2 2 4 6 3" xfId="32559" xr:uid="{00000000-0005-0000-0000-0000577B0000}"/>
    <cellStyle name="Normal 3 4 2 2 4 6 3 2" xfId="32560" xr:uid="{00000000-0005-0000-0000-0000587B0000}"/>
    <cellStyle name="Normal 3 4 2 2 4 6 4" xfId="32561" xr:uid="{00000000-0005-0000-0000-0000597B0000}"/>
    <cellStyle name="Normal 3 4 2 2 4 7" xfId="32562" xr:uid="{00000000-0005-0000-0000-00005A7B0000}"/>
    <cellStyle name="Normal 3 4 2 2 4 7 2" xfId="32563" xr:uid="{00000000-0005-0000-0000-00005B7B0000}"/>
    <cellStyle name="Normal 3 4 2 2 4 7 2 2" xfId="32564" xr:uid="{00000000-0005-0000-0000-00005C7B0000}"/>
    <cellStyle name="Normal 3 4 2 2 4 7 3" xfId="32565" xr:uid="{00000000-0005-0000-0000-00005D7B0000}"/>
    <cellStyle name="Normal 3 4 2 2 4 8" xfId="32566" xr:uid="{00000000-0005-0000-0000-00005E7B0000}"/>
    <cellStyle name="Normal 3 4 2 2 4 8 2" xfId="32567" xr:uid="{00000000-0005-0000-0000-00005F7B0000}"/>
    <cellStyle name="Normal 3 4 2 2 4 9" xfId="32568" xr:uid="{00000000-0005-0000-0000-0000607B0000}"/>
    <cellStyle name="Normal 3 4 2 2 4 9 2" xfId="32569" xr:uid="{00000000-0005-0000-0000-0000617B0000}"/>
    <cellStyle name="Normal 3 4 2 2 5" xfId="32570" xr:uid="{00000000-0005-0000-0000-0000627B0000}"/>
    <cellStyle name="Normal 3 4 2 2 5 2" xfId="32571" xr:uid="{00000000-0005-0000-0000-0000637B0000}"/>
    <cellStyle name="Normal 3 4 2 2 5 2 2" xfId="32572" xr:uid="{00000000-0005-0000-0000-0000647B0000}"/>
    <cellStyle name="Normal 3 4 2 2 5 2 2 2" xfId="32573" xr:uid="{00000000-0005-0000-0000-0000657B0000}"/>
    <cellStyle name="Normal 3 4 2 2 5 2 2 2 2" xfId="32574" xr:uid="{00000000-0005-0000-0000-0000667B0000}"/>
    <cellStyle name="Normal 3 4 2 2 5 2 2 2 2 2" xfId="32575" xr:uid="{00000000-0005-0000-0000-0000677B0000}"/>
    <cellStyle name="Normal 3 4 2 2 5 2 2 2 2 2 2" xfId="32576" xr:uid="{00000000-0005-0000-0000-0000687B0000}"/>
    <cellStyle name="Normal 3 4 2 2 5 2 2 2 2 3" xfId="32577" xr:uid="{00000000-0005-0000-0000-0000697B0000}"/>
    <cellStyle name="Normal 3 4 2 2 5 2 2 2 3" xfId="32578" xr:uid="{00000000-0005-0000-0000-00006A7B0000}"/>
    <cellStyle name="Normal 3 4 2 2 5 2 2 2 3 2" xfId="32579" xr:uid="{00000000-0005-0000-0000-00006B7B0000}"/>
    <cellStyle name="Normal 3 4 2 2 5 2 2 2 4" xfId="32580" xr:uid="{00000000-0005-0000-0000-00006C7B0000}"/>
    <cellStyle name="Normal 3 4 2 2 5 2 2 3" xfId="32581" xr:uid="{00000000-0005-0000-0000-00006D7B0000}"/>
    <cellStyle name="Normal 3 4 2 2 5 2 2 3 2" xfId="32582" xr:uid="{00000000-0005-0000-0000-00006E7B0000}"/>
    <cellStyle name="Normal 3 4 2 2 5 2 2 3 2 2" xfId="32583" xr:uid="{00000000-0005-0000-0000-00006F7B0000}"/>
    <cellStyle name="Normal 3 4 2 2 5 2 2 3 3" xfId="32584" xr:uid="{00000000-0005-0000-0000-0000707B0000}"/>
    <cellStyle name="Normal 3 4 2 2 5 2 2 4" xfId="32585" xr:uid="{00000000-0005-0000-0000-0000717B0000}"/>
    <cellStyle name="Normal 3 4 2 2 5 2 2 4 2" xfId="32586" xr:uid="{00000000-0005-0000-0000-0000727B0000}"/>
    <cellStyle name="Normal 3 4 2 2 5 2 2 5" xfId="32587" xr:uid="{00000000-0005-0000-0000-0000737B0000}"/>
    <cellStyle name="Normal 3 4 2 2 5 2 3" xfId="32588" xr:uid="{00000000-0005-0000-0000-0000747B0000}"/>
    <cellStyle name="Normal 3 4 2 2 5 2 3 2" xfId="32589" xr:uid="{00000000-0005-0000-0000-0000757B0000}"/>
    <cellStyle name="Normal 3 4 2 2 5 2 3 2 2" xfId="32590" xr:uid="{00000000-0005-0000-0000-0000767B0000}"/>
    <cellStyle name="Normal 3 4 2 2 5 2 3 2 2 2" xfId="32591" xr:uid="{00000000-0005-0000-0000-0000777B0000}"/>
    <cellStyle name="Normal 3 4 2 2 5 2 3 2 3" xfId="32592" xr:uid="{00000000-0005-0000-0000-0000787B0000}"/>
    <cellStyle name="Normal 3 4 2 2 5 2 3 3" xfId="32593" xr:uid="{00000000-0005-0000-0000-0000797B0000}"/>
    <cellStyle name="Normal 3 4 2 2 5 2 3 3 2" xfId="32594" xr:uid="{00000000-0005-0000-0000-00007A7B0000}"/>
    <cellStyle name="Normal 3 4 2 2 5 2 3 4" xfId="32595" xr:uid="{00000000-0005-0000-0000-00007B7B0000}"/>
    <cellStyle name="Normal 3 4 2 2 5 2 4" xfId="32596" xr:uid="{00000000-0005-0000-0000-00007C7B0000}"/>
    <cellStyle name="Normal 3 4 2 2 5 2 4 2" xfId="32597" xr:uid="{00000000-0005-0000-0000-00007D7B0000}"/>
    <cellStyle name="Normal 3 4 2 2 5 2 4 2 2" xfId="32598" xr:uid="{00000000-0005-0000-0000-00007E7B0000}"/>
    <cellStyle name="Normal 3 4 2 2 5 2 4 2 2 2" xfId="32599" xr:uid="{00000000-0005-0000-0000-00007F7B0000}"/>
    <cellStyle name="Normal 3 4 2 2 5 2 4 2 3" xfId="32600" xr:uid="{00000000-0005-0000-0000-0000807B0000}"/>
    <cellStyle name="Normal 3 4 2 2 5 2 4 3" xfId="32601" xr:uid="{00000000-0005-0000-0000-0000817B0000}"/>
    <cellStyle name="Normal 3 4 2 2 5 2 4 3 2" xfId="32602" xr:uid="{00000000-0005-0000-0000-0000827B0000}"/>
    <cellStyle name="Normal 3 4 2 2 5 2 4 4" xfId="32603" xr:uid="{00000000-0005-0000-0000-0000837B0000}"/>
    <cellStyle name="Normal 3 4 2 2 5 2 5" xfId="32604" xr:uid="{00000000-0005-0000-0000-0000847B0000}"/>
    <cellStyle name="Normal 3 4 2 2 5 2 5 2" xfId="32605" xr:uid="{00000000-0005-0000-0000-0000857B0000}"/>
    <cellStyle name="Normal 3 4 2 2 5 2 5 2 2" xfId="32606" xr:uid="{00000000-0005-0000-0000-0000867B0000}"/>
    <cellStyle name="Normal 3 4 2 2 5 2 5 3" xfId="32607" xr:uid="{00000000-0005-0000-0000-0000877B0000}"/>
    <cellStyle name="Normal 3 4 2 2 5 2 6" xfId="32608" xr:uid="{00000000-0005-0000-0000-0000887B0000}"/>
    <cellStyle name="Normal 3 4 2 2 5 2 6 2" xfId="32609" xr:uid="{00000000-0005-0000-0000-0000897B0000}"/>
    <cellStyle name="Normal 3 4 2 2 5 2 7" xfId="32610" xr:uid="{00000000-0005-0000-0000-00008A7B0000}"/>
    <cellStyle name="Normal 3 4 2 2 5 2 7 2" xfId="32611" xr:uid="{00000000-0005-0000-0000-00008B7B0000}"/>
    <cellStyle name="Normal 3 4 2 2 5 2 8" xfId="32612" xr:uid="{00000000-0005-0000-0000-00008C7B0000}"/>
    <cellStyle name="Normal 3 4 2 2 5 3" xfId="32613" xr:uid="{00000000-0005-0000-0000-00008D7B0000}"/>
    <cellStyle name="Normal 3 4 2 2 5 3 2" xfId="32614" xr:uid="{00000000-0005-0000-0000-00008E7B0000}"/>
    <cellStyle name="Normal 3 4 2 2 5 3 2 2" xfId="32615" xr:uid="{00000000-0005-0000-0000-00008F7B0000}"/>
    <cellStyle name="Normal 3 4 2 2 5 3 2 2 2" xfId="32616" xr:uid="{00000000-0005-0000-0000-0000907B0000}"/>
    <cellStyle name="Normal 3 4 2 2 5 3 2 2 2 2" xfId="32617" xr:uid="{00000000-0005-0000-0000-0000917B0000}"/>
    <cellStyle name="Normal 3 4 2 2 5 3 2 2 3" xfId="32618" xr:uid="{00000000-0005-0000-0000-0000927B0000}"/>
    <cellStyle name="Normal 3 4 2 2 5 3 2 3" xfId="32619" xr:uid="{00000000-0005-0000-0000-0000937B0000}"/>
    <cellStyle name="Normal 3 4 2 2 5 3 2 3 2" xfId="32620" xr:uid="{00000000-0005-0000-0000-0000947B0000}"/>
    <cellStyle name="Normal 3 4 2 2 5 3 2 4" xfId="32621" xr:uid="{00000000-0005-0000-0000-0000957B0000}"/>
    <cellStyle name="Normal 3 4 2 2 5 3 3" xfId="32622" xr:uid="{00000000-0005-0000-0000-0000967B0000}"/>
    <cellStyle name="Normal 3 4 2 2 5 3 3 2" xfId="32623" xr:uid="{00000000-0005-0000-0000-0000977B0000}"/>
    <cellStyle name="Normal 3 4 2 2 5 3 3 2 2" xfId="32624" xr:uid="{00000000-0005-0000-0000-0000987B0000}"/>
    <cellStyle name="Normal 3 4 2 2 5 3 3 3" xfId="32625" xr:uid="{00000000-0005-0000-0000-0000997B0000}"/>
    <cellStyle name="Normal 3 4 2 2 5 3 4" xfId="32626" xr:uid="{00000000-0005-0000-0000-00009A7B0000}"/>
    <cellStyle name="Normal 3 4 2 2 5 3 4 2" xfId="32627" xr:uid="{00000000-0005-0000-0000-00009B7B0000}"/>
    <cellStyle name="Normal 3 4 2 2 5 3 5" xfId="32628" xr:uid="{00000000-0005-0000-0000-00009C7B0000}"/>
    <cellStyle name="Normal 3 4 2 2 5 4" xfId="32629" xr:uid="{00000000-0005-0000-0000-00009D7B0000}"/>
    <cellStyle name="Normal 3 4 2 2 5 4 2" xfId="32630" xr:uid="{00000000-0005-0000-0000-00009E7B0000}"/>
    <cellStyle name="Normal 3 4 2 2 5 4 2 2" xfId="32631" xr:uid="{00000000-0005-0000-0000-00009F7B0000}"/>
    <cellStyle name="Normal 3 4 2 2 5 4 2 2 2" xfId="32632" xr:uid="{00000000-0005-0000-0000-0000A07B0000}"/>
    <cellStyle name="Normal 3 4 2 2 5 4 2 3" xfId="32633" xr:uid="{00000000-0005-0000-0000-0000A17B0000}"/>
    <cellStyle name="Normal 3 4 2 2 5 4 3" xfId="32634" xr:uid="{00000000-0005-0000-0000-0000A27B0000}"/>
    <cellStyle name="Normal 3 4 2 2 5 4 3 2" xfId="32635" xr:uid="{00000000-0005-0000-0000-0000A37B0000}"/>
    <cellStyle name="Normal 3 4 2 2 5 4 4" xfId="32636" xr:uid="{00000000-0005-0000-0000-0000A47B0000}"/>
    <cellStyle name="Normal 3 4 2 2 5 5" xfId="32637" xr:uid="{00000000-0005-0000-0000-0000A57B0000}"/>
    <cellStyle name="Normal 3 4 2 2 5 5 2" xfId="32638" xr:uid="{00000000-0005-0000-0000-0000A67B0000}"/>
    <cellStyle name="Normal 3 4 2 2 5 5 2 2" xfId="32639" xr:uid="{00000000-0005-0000-0000-0000A77B0000}"/>
    <cellStyle name="Normal 3 4 2 2 5 5 2 2 2" xfId="32640" xr:uid="{00000000-0005-0000-0000-0000A87B0000}"/>
    <cellStyle name="Normal 3 4 2 2 5 5 2 3" xfId="32641" xr:uid="{00000000-0005-0000-0000-0000A97B0000}"/>
    <cellStyle name="Normal 3 4 2 2 5 5 3" xfId="32642" xr:uid="{00000000-0005-0000-0000-0000AA7B0000}"/>
    <cellStyle name="Normal 3 4 2 2 5 5 3 2" xfId="32643" xr:uid="{00000000-0005-0000-0000-0000AB7B0000}"/>
    <cellStyle name="Normal 3 4 2 2 5 5 4" xfId="32644" xr:uid="{00000000-0005-0000-0000-0000AC7B0000}"/>
    <cellStyle name="Normal 3 4 2 2 5 6" xfId="32645" xr:uid="{00000000-0005-0000-0000-0000AD7B0000}"/>
    <cellStyle name="Normal 3 4 2 2 5 6 2" xfId="32646" xr:uid="{00000000-0005-0000-0000-0000AE7B0000}"/>
    <cellStyle name="Normal 3 4 2 2 5 6 2 2" xfId="32647" xr:uid="{00000000-0005-0000-0000-0000AF7B0000}"/>
    <cellStyle name="Normal 3 4 2 2 5 6 3" xfId="32648" xr:uid="{00000000-0005-0000-0000-0000B07B0000}"/>
    <cellStyle name="Normal 3 4 2 2 5 7" xfId="32649" xr:uid="{00000000-0005-0000-0000-0000B17B0000}"/>
    <cellStyle name="Normal 3 4 2 2 5 7 2" xfId="32650" xr:uid="{00000000-0005-0000-0000-0000B27B0000}"/>
    <cellStyle name="Normal 3 4 2 2 5 8" xfId="32651" xr:uid="{00000000-0005-0000-0000-0000B37B0000}"/>
    <cellStyle name="Normal 3 4 2 2 5 8 2" xfId="32652" xr:uid="{00000000-0005-0000-0000-0000B47B0000}"/>
    <cellStyle name="Normal 3 4 2 2 5 9" xfId="32653" xr:uid="{00000000-0005-0000-0000-0000B57B0000}"/>
    <cellStyle name="Normal 3 4 2 2 6" xfId="32654" xr:uid="{00000000-0005-0000-0000-0000B67B0000}"/>
    <cellStyle name="Normal 3 4 2 2 6 2" xfId="32655" xr:uid="{00000000-0005-0000-0000-0000B77B0000}"/>
    <cellStyle name="Normal 3 4 2 2 6 2 2" xfId="32656" xr:uid="{00000000-0005-0000-0000-0000B87B0000}"/>
    <cellStyle name="Normal 3 4 2 2 6 2 2 2" xfId="32657" xr:uid="{00000000-0005-0000-0000-0000B97B0000}"/>
    <cellStyle name="Normal 3 4 2 2 6 2 2 2 2" xfId="32658" xr:uid="{00000000-0005-0000-0000-0000BA7B0000}"/>
    <cellStyle name="Normal 3 4 2 2 6 2 2 2 2 2" xfId="32659" xr:uid="{00000000-0005-0000-0000-0000BB7B0000}"/>
    <cellStyle name="Normal 3 4 2 2 6 2 2 2 3" xfId="32660" xr:uid="{00000000-0005-0000-0000-0000BC7B0000}"/>
    <cellStyle name="Normal 3 4 2 2 6 2 2 3" xfId="32661" xr:uid="{00000000-0005-0000-0000-0000BD7B0000}"/>
    <cellStyle name="Normal 3 4 2 2 6 2 2 3 2" xfId="32662" xr:uid="{00000000-0005-0000-0000-0000BE7B0000}"/>
    <cellStyle name="Normal 3 4 2 2 6 2 2 4" xfId="32663" xr:uid="{00000000-0005-0000-0000-0000BF7B0000}"/>
    <cellStyle name="Normal 3 4 2 2 6 2 3" xfId="32664" xr:uid="{00000000-0005-0000-0000-0000C07B0000}"/>
    <cellStyle name="Normal 3 4 2 2 6 2 3 2" xfId="32665" xr:uid="{00000000-0005-0000-0000-0000C17B0000}"/>
    <cellStyle name="Normal 3 4 2 2 6 2 3 2 2" xfId="32666" xr:uid="{00000000-0005-0000-0000-0000C27B0000}"/>
    <cellStyle name="Normal 3 4 2 2 6 2 3 3" xfId="32667" xr:uid="{00000000-0005-0000-0000-0000C37B0000}"/>
    <cellStyle name="Normal 3 4 2 2 6 2 4" xfId="32668" xr:uid="{00000000-0005-0000-0000-0000C47B0000}"/>
    <cellStyle name="Normal 3 4 2 2 6 2 4 2" xfId="32669" xr:uid="{00000000-0005-0000-0000-0000C57B0000}"/>
    <cellStyle name="Normal 3 4 2 2 6 2 5" xfId="32670" xr:uid="{00000000-0005-0000-0000-0000C67B0000}"/>
    <cellStyle name="Normal 3 4 2 2 6 3" xfId="32671" xr:uid="{00000000-0005-0000-0000-0000C77B0000}"/>
    <cellStyle name="Normal 3 4 2 2 6 3 2" xfId="32672" xr:uid="{00000000-0005-0000-0000-0000C87B0000}"/>
    <cellStyle name="Normal 3 4 2 2 6 3 2 2" xfId="32673" xr:uid="{00000000-0005-0000-0000-0000C97B0000}"/>
    <cellStyle name="Normal 3 4 2 2 6 3 2 2 2" xfId="32674" xr:uid="{00000000-0005-0000-0000-0000CA7B0000}"/>
    <cellStyle name="Normal 3 4 2 2 6 3 2 3" xfId="32675" xr:uid="{00000000-0005-0000-0000-0000CB7B0000}"/>
    <cellStyle name="Normal 3 4 2 2 6 3 3" xfId="32676" xr:uid="{00000000-0005-0000-0000-0000CC7B0000}"/>
    <cellStyle name="Normal 3 4 2 2 6 3 3 2" xfId="32677" xr:uid="{00000000-0005-0000-0000-0000CD7B0000}"/>
    <cellStyle name="Normal 3 4 2 2 6 3 4" xfId="32678" xr:uid="{00000000-0005-0000-0000-0000CE7B0000}"/>
    <cellStyle name="Normal 3 4 2 2 6 4" xfId="32679" xr:uid="{00000000-0005-0000-0000-0000CF7B0000}"/>
    <cellStyle name="Normal 3 4 2 2 6 4 2" xfId="32680" xr:uid="{00000000-0005-0000-0000-0000D07B0000}"/>
    <cellStyle name="Normal 3 4 2 2 6 4 2 2" xfId="32681" xr:uid="{00000000-0005-0000-0000-0000D17B0000}"/>
    <cellStyle name="Normal 3 4 2 2 6 4 2 2 2" xfId="32682" xr:uid="{00000000-0005-0000-0000-0000D27B0000}"/>
    <cellStyle name="Normal 3 4 2 2 6 4 2 3" xfId="32683" xr:uid="{00000000-0005-0000-0000-0000D37B0000}"/>
    <cellStyle name="Normal 3 4 2 2 6 4 3" xfId="32684" xr:uid="{00000000-0005-0000-0000-0000D47B0000}"/>
    <cellStyle name="Normal 3 4 2 2 6 4 3 2" xfId="32685" xr:uid="{00000000-0005-0000-0000-0000D57B0000}"/>
    <cellStyle name="Normal 3 4 2 2 6 4 4" xfId="32686" xr:uid="{00000000-0005-0000-0000-0000D67B0000}"/>
    <cellStyle name="Normal 3 4 2 2 6 5" xfId="32687" xr:uid="{00000000-0005-0000-0000-0000D77B0000}"/>
    <cellStyle name="Normal 3 4 2 2 6 5 2" xfId="32688" xr:uid="{00000000-0005-0000-0000-0000D87B0000}"/>
    <cellStyle name="Normal 3 4 2 2 6 5 2 2" xfId="32689" xr:uid="{00000000-0005-0000-0000-0000D97B0000}"/>
    <cellStyle name="Normal 3 4 2 2 6 5 3" xfId="32690" xr:uid="{00000000-0005-0000-0000-0000DA7B0000}"/>
    <cellStyle name="Normal 3 4 2 2 6 6" xfId="32691" xr:uid="{00000000-0005-0000-0000-0000DB7B0000}"/>
    <cellStyle name="Normal 3 4 2 2 6 6 2" xfId="32692" xr:uid="{00000000-0005-0000-0000-0000DC7B0000}"/>
    <cellStyle name="Normal 3 4 2 2 6 7" xfId="32693" xr:uid="{00000000-0005-0000-0000-0000DD7B0000}"/>
    <cellStyle name="Normal 3 4 2 2 6 7 2" xfId="32694" xr:uid="{00000000-0005-0000-0000-0000DE7B0000}"/>
    <cellStyle name="Normal 3 4 2 2 6 8" xfId="32695" xr:uid="{00000000-0005-0000-0000-0000DF7B0000}"/>
    <cellStyle name="Normal 3 4 2 2 7" xfId="32696" xr:uid="{00000000-0005-0000-0000-0000E07B0000}"/>
    <cellStyle name="Normal 3 4 2 2 7 2" xfId="32697" xr:uid="{00000000-0005-0000-0000-0000E17B0000}"/>
    <cellStyle name="Normal 3 4 2 2 7 2 2" xfId="32698" xr:uid="{00000000-0005-0000-0000-0000E27B0000}"/>
    <cellStyle name="Normal 3 4 2 2 7 2 2 2" xfId="32699" xr:uid="{00000000-0005-0000-0000-0000E37B0000}"/>
    <cellStyle name="Normal 3 4 2 2 7 2 2 2 2" xfId="32700" xr:uid="{00000000-0005-0000-0000-0000E47B0000}"/>
    <cellStyle name="Normal 3 4 2 2 7 2 2 2 2 2" xfId="32701" xr:uid="{00000000-0005-0000-0000-0000E57B0000}"/>
    <cellStyle name="Normal 3 4 2 2 7 2 2 2 3" xfId="32702" xr:uid="{00000000-0005-0000-0000-0000E67B0000}"/>
    <cellStyle name="Normal 3 4 2 2 7 2 2 3" xfId="32703" xr:uid="{00000000-0005-0000-0000-0000E77B0000}"/>
    <cellStyle name="Normal 3 4 2 2 7 2 2 3 2" xfId="32704" xr:uid="{00000000-0005-0000-0000-0000E87B0000}"/>
    <cellStyle name="Normal 3 4 2 2 7 2 2 4" xfId="32705" xr:uid="{00000000-0005-0000-0000-0000E97B0000}"/>
    <cellStyle name="Normal 3 4 2 2 7 2 3" xfId="32706" xr:uid="{00000000-0005-0000-0000-0000EA7B0000}"/>
    <cellStyle name="Normal 3 4 2 2 7 2 3 2" xfId="32707" xr:uid="{00000000-0005-0000-0000-0000EB7B0000}"/>
    <cellStyle name="Normal 3 4 2 2 7 2 3 2 2" xfId="32708" xr:uid="{00000000-0005-0000-0000-0000EC7B0000}"/>
    <cellStyle name="Normal 3 4 2 2 7 2 3 3" xfId="32709" xr:uid="{00000000-0005-0000-0000-0000ED7B0000}"/>
    <cellStyle name="Normal 3 4 2 2 7 2 4" xfId="32710" xr:uid="{00000000-0005-0000-0000-0000EE7B0000}"/>
    <cellStyle name="Normal 3 4 2 2 7 2 4 2" xfId="32711" xr:uid="{00000000-0005-0000-0000-0000EF7B0000}"/>
    <cellStyle name="Normal 3 4 2 2 7 2 5" xfId="32712" xr:uid="{00000000-0005-0000-0000-0000F07B0000}"/>
    <cellStyle name="Normal 3 4 2 2 7 3" xfId="32713" xr:uid="{00000000-0005-0000-0000-0000F17B0000}"/>
    <cellStyle name="Normal 3 4 2 2 7 3 2" xfId="32714" xr:uid="{00000000-0005-0000-0000-0000F27B0000}"/>
    <cellStyle name="Normal 3 4 2 2 7 3 2 2" xfId="32715" xr:uid="{00000000-0005-0000-0000-0000F37B0000}"/>
    <cellStyle name="Normal 3 4 2 2 7 3 2 2 2" xfId="32716" xr:uid="{00000000-0005-0000-0000-0000F47B0000}"/>
    <cellStyle name="Normal 3 4 2 2 7 3 2 3" xfId="32717" xr:uid="{00000000-0005-0000-0000-0000F57B0000}"/>
    <cellStyle name="Normal 3 4 2 2 7 3 3" xfId="32718" xr:uid="{00000000-0005-0000-0000-0000F67B0000}"/>
    <cellStyle name="Normal 3 4 2 2 7 3 3 2" xfId="32719" xr:uid="{00000000-0005-0000-0000-0000F77B0000}"/>
    <cellStyle name="Normal 3 4 2 2 7 3 4" xfId="32720" xr:uid="{00000000-0005-0000-0000-0000F87B0000}"/>
    <cellStyle name="Normal 3 4 2 2 7 4" xfId="32721" xr:uid="{00000000-0005-0000-0000-0000F97B0000}"/>
    <cellStyle name="Normal 3 4 2 2 7 4 2" xfId="32722" xr:uid="{00000000-0005-0000-0000-0000FA7B0000}"/>
    <cellStyle name="Normal 3 4 2 2 7 4 2 2" xfId="32723" xr:uid="{00000000-0005-0000-0000-0000FB7B0000}"/>
    <cellStyle name="Normal 3 4 2 2 7 4 3" xfId="32724" xr:uid="{00000000-0005-0000-0000-0000FC7B0000}"/>
    <cellStyle name="Normal 3 4 2 2 7 5" xfId="32725" xr:uid="{00000000-0005-0000-0000-0000FD7B0000}"/>
    <cellStyle name="Normal 3 4 2 2 7 5 2" xfId="32726" xr:uid="{00000000-0005-0000-0000-0000FE7B0000}"/>
    <cellStyle name="Normal 3 4 2 2 7 6" xfId="32727" xr:uid="{00000000-0005-0000-0000-0000FF7B0000}"/>
    <cellStyle name="Normal 3 4 2 2 8" xfId="32728" xr:uid="{00000000-0005-0000-0000-0000007C0000}"/>
    <cellStyle name="Normal 3 4 2 2 8 2" xfId="32729" xr:uid="{00000000-0005-0000-0000-0000017C0000}"/>
    <cellStyle name="Normal 3 4 2 2 8 2 2" xfId="32730" xr:uid="{00000000-0005-0000-0000-0000027C0000}"/>
    <cellStyle name="Normal 3 4 2 2 8 2 2 2" xfId="32731" xr:uid="{00000000-0005-0000-0000-0000037C0000}"/>
    <cellStyle name="Normal 3 4 2 2 8 2 2 2 2" xfId="32732" xr:uid="{00000000-0005-0000-0000-0000047C0000}"/>
    <cellStyle name="Normal 3 4 2 2 8 2 2 2 2 2" xfId="32733" xr:uid="{00000000-0005-0000-0000-0000057C0000}"/>
    <cellStyle name="Normal 3 4 2 2 8 2 2 2 3" xfId="32734" xr:uid="{00000000-0005-0000-0000-0000067C0000}"/>
    <cellStyle name="Normal 3 4 2 2 8 2 2 3" xfId="32735" xr:uid="{00000000-0005-0000-0000-0000077C0000}"/>
    <cellStyle name="Normal 3 4 2 2 8 2 2 3 2" xfId="32736" xr:uid="{00000000-0005-0000-0000-0000087C0000}"/>
    <cellStyle name="Normal 3 4 2 2 8 2 2 4" xfId="32737" xr:uid="{00000000-0005-0000-0000-0000097C0000}"/>
    <cellStyle name="Normal 3 4 2 2 8 2 3" xfId="32738" xr:uid="{00000000-0005-0000-0000-00000A7C0000}"/>
    <cellStyle name="Normal 3 4 2 2 8 2 3 2" xfId="32739" xr:uid="{00000000-0005-0000-0000-00000B7C0000}"/>
    <cellStyle name="Normal 3 4 2 2 8 2 3 2 2" xfId="32740" xr:uid="{00000000-0005-0000-0000-00000C7C0000}"/>
    <cellStyle name="Normal 3 4 2 2 8 2 3 3" xfId="32741" xr:uid="{00000000-0005-0000-0000-00000D7C0000}"/>
    <cellStyle name="Normal 3 4 2 2 8 2 4" xfId="32742" xr:uid="{00000000-0005-0000-0000-00000E7C0000}"/>
    <cellStyle name="Normal 3 4 2 2 8 2 4 2" xfId="32743" xr:uid="{00000000-0005-0000-0000-00000F7C0000}"/>
    <cellStyle name="Normal 3 4 2 2 8 2 5" xfId="32744" xr:uid="{00000000-0005-0000-0000-0000107C0000}"/>
    <cellStyle name="Normal 3 4 2 2 8 3" xfId="32745" xr:uid="{00000000-0005-0000-0000-0000117C0000}"/>
    <cellStyle name="Normal 3 4 2 2 8 3 2" xfId="32746" xr:uid="{00000000-0005-0000-0000-0000127C0000}"/>
    <cellStyle name="Normal 3 4 2 2 8 3 2 2" xfId="32747" xr:uid="{00000000-0005-0000-0000-0000137C0000}"/>
    <cellStyle name="Normal 3 4 2 2 8 3 2 2 2" xfId="32748" xr:uid="{00000000-0005-0000-0000-0000147C0000}"/>
    <cellStyle name="Normal 3 4 2 2 8 3 2 3" xfId="32749" xr:uid="{00000000-0005-0000-0000-0000157C0000}"/>
    <cellStyle name="Normal 3 4 2 2 8 3 3" xfId="32750" xr:uid="{00000000-0005-0000-0000-0000167C0000}"/>
    <cellStyle name="Normal 3 4 2 2 8 3 3 2" xfId="32751" xr:uid="{00000000-0005-0000-0000-0000177C0000}"/>
    <cellStyle name="Normal 3 4 2 2 8 3 4" xfId="32752" xr:uid="{00000000-0005-0000-0000-0000187C0000}"/>
    <cellStyle name="Normal 3 4 2 2 8 4" xfId="32753" xr:uid="{00000000-0005-0000-0000-0000197C0000}"/>
    <cellStyle name="Normal 3 4 2 2 8 4 2" xfId="32754" xr:uid="{00000000-0005-0000-0000-00001A7C0000}"/>
    <cellStyle name="Normal 3 4 2 2 8 4 2 2" xfId="32755" xr:uid="{00000000-0005-0000-0000-00001B7C0000}"/>
    <cellStyle name="Normal 3 4 2 2 8 4 3" xfId="32756" xr:uid="{00000000-0005-0000-0000-00001C7C0000}"/>
    <cellStyle name="Normal 3 4 2 2 8 5" xfId="32757" xr:uid="{00000000-0005-0000-0000-00001D7C0000}"/>
    <cellStyle name="Normal 3 4 2 2 8 5 2" xfId="32758" xr:uid="{00000000-0005-0000-0000-00001E7C0000}"/>
    <cellStyle name="Normal 3 4 2 2 8 6" xfId="32759" xr:uid="{00000000-0005-0000-0000-00001F7C0000}"/>
    <cellStyle name="Normal 3 4 2 2 9" xfId="32760" xr:uid="{00000000-0005-0000-0000-0000207C0000}"/>
    <cellStyle name="Normal 3 4 2 2 9 2" xfId="32761" xr:uid="{00000000-0005-0000-0000-0000217C0000}"/>
    <cellStyle name="Normal 3 4 2 2 9 2 2" xfId="32762" xr:uid="{00000000-0005-0000-0000-0000227C0000}"/>
    <cellStyle name="Normal 3 4 2 2 9 2 2 2" xfId="32763" xr:uid="{00000000-0005-0000-0000-0000237C0000}"/>
    <cellStyle name="Normal 3 4 2 2 9 2 2 2 2" xfId="32764" xr:uid="{00000000-0005-0000-0000-0000247C0000}"/>
    <cellStyle name="Normal 3 4 2 2 9 2 2 3" xfId="32765" xr:uid="{00000000-0005-0000-0000-0000257C0000}"/>
    <cellStyle name="Normal 3 4 2 2 9 2 3" xfId="32766" xr:uid="{00000000-0005-0000-0000-0000267C0000}"/>
    <cellStyle name="Normal 3 4 2 2 9 2 3 2" xfId="32767" xr:uid="{00000000-0005-0000-0000-0000277C0000}"/>
    <cellStyle name="Normal 3 4 2 2 9 2 4" xfId="32768" xr:uid="{00000000-0005-0000-0000-0000287C0000}"/>
    <cellStyle name="Normal 3 4 2 2 9 3" xfId="32769" xr:uid="{00000000-0005-0000-0000-0000297C0000}"/>
    <cellStyle name="Normal 3 4 2 2 9 3 2" xfId="32770" xr:uid="{00000000-0005-0000-0000-00002A7C0000}"/>
    <cellStyle name="Normal 3 4 2 2 9 3 2 2" xfId="32771" xr:uid="{00000000-0005-0000-0000-00002B7C0000}"/>
    <cellStyle name="Normal 3 4 2 2 9 3 3" xfId="32772" xr:uid="{00000000-0005-0000-0000-00002C7C0000}"/>
    <cellStyle name="Normal 3 4 2 2 9 4" xfId="32773" xr:uid="{00000000-0005-0000-0000-00002D7C0000}"/>
    <cellStyle name="Normal 3 4 2 2 9 4 2" xfId="32774" xr:uid="{00000000-0005-0000-0000-00002E7C0000}"/>
    <cellStyle name="Normal 3 4 2 2 9 5" xfId="32775" xr:uid="{00000000-0005-0000-0000-00002F7C0000}"/>
    <cellStyle name="Normal 3 4 2 2_T-straight with PEDs adjustor" xfId="32776" xr:uid="{00000000-0005-0000-0000-0000307C0000}"/>
    <cellStyle name="Normal 3 4 2 3" xfId="1292" xr:uid="{00000000-0005-0000-0000-0000317C0000}"/>
    <cellStyle name="Normal 3 4 2 3 10" xfId="32777" xr:uid="{00000000-0005-0000-0000-0000327C0000}"/>
    <cellStyle name="Normal 3 4 2 3 11" xfId="32778" xr:uid="{00000000-0005-0000-0000-0000337C0000}"/>
    <cellStyle name="Normal 3 4 2 3 2" xfId="32779" xr:uid="{00000000-0005-0000-0000-0000347C0000}"/>
    <cellStyle name="Normal 3 4 2 3 2 10" xfId="32780" xr:uid="{00000000-0005-0000-0000-0000357C0000}"/>
    <cellStyle name="Normal 3 4 2 3 2 2" xfId="32781" xr:uid="{00000000-0005-0000-0000-0000367C0000}"/>
    <cellStyle name="Normal 3 4 2 3 2 2 2" xfId="32782" xr:uid="{00000000-0005-0000-0000-0000377C0000}"/>
    <cellStyle name="Normal 3 4 2 3 2 2 2 2" xfId="32783" xr:uid="{00000000-0005-0000-0000-0000387C0000}"/>
    <cellStyle name="Normal 3 4 2 3 2 2 2 2 2" xfId="32784" xr:uid="{00000000-0005-0000-0000-0000397C0000}"/>
    <cellStyle name="Normal 3 4 2 3 2 2 2 2 2 2" xfId="32785" xr:uid="{00000000-0005-0000-0000-00003A7C0000}"/>
    <cellStyle name="Normal 3 4 2 3 2 2 2 2 2 2 2" xfId="32786" xr:uid="{00000000-0005-0000-0000-00003B7C0000}"/>
    <cellStyle name="Normal 3 4 2 3 2 2 2 2 2 3" xfId="32787" xr:uid="{00000000-0005-0000-0000-00003C7C0000}"/>
    <cellStyle name="Normal 3 4 2 3 2 2 2 2 3" xfId="32788" xr:uid="{00000000-0005-0000-0000-00003D7C0000}"/>
    <cellStyle name="Normal 3 4 2 3 2 2 2 2 3 2" xfId="32789" xr:uid="{00000000-0005-0000-0000-00003E7C0000}"/>
    <cellStyle name="Normal 3 4 2 3 2 2 2 2 4" xfId="32790" xr:uid="{00000000-0005-0000-0000-00003F7C0000}"/>
    <cellStyle name="Normal 3 4 2 3 2 2 2 3" xfId="32791" xr:uid="{00000000-0005-0000-0000-0000407C0000}"/>
    <cellStyle name="Normal 3 4 2 3 2 2 2 3 2" xfId="32792" xr:uid="{00000000-0005-0000-0000-0000417C0000}"/>
    <cellStyle name="Normal 3 4 2 3 2 2 2 3 2 2" xfId="32793" xr:uid="{00000000-0005-0000-0000-0000427C0000}"/>
    <cellStyle name="Normal 3 4 2 3 2 2 2 3 3" xfId="32794" xr:uid="{00000000-0005-0000-0000-0000437C0000}"/>
    <cellStyle name="Normal 3 4 2 3 2 2 2 4" xfId="32795" xr:uid="{00000000-0005-0000-0000-0000447C0000}"/>
    <cellStyle name="Normal 3 4 2 3 2 2 2 4 2" xfId="32796" xr:uid="{00000000-0005-0000-0000-0000457C0000}"/>
    <cellStyle name="Normal 3 4 2 3 2 2 2 5" xfId="32797" xr:uid="{00000000-0005-0000-0000-0000467C0000}"/>
    <cellStyle name="Normal 3 4 2 3 2 2 3" xfId="32798" xr:uid="{00000000-0005-0000-0000-0000477C0000}"/>
    <cellStyle name="Normal 3 4 2 3 2 2 3 2" xfId="32799" xr:uid="{00000000-0005-0000-0000-0000487C0000}"/>
    <cellStyle name="Normal 3 4 2 3 2 2 3 2 2" xfId="32800" xr:uid="{00000000-0005-0000-0000-0000497C0000}"/>
    <cellStyle name="Normal 3 4 2 3 2 2 3 2 2 2" xfId="32801" xr:uid="{00000000-0005-0000-0000-00004A7C0000}"/>
    <cellStyle name="Normal 3 4 2 3 2 2 3 2 3" xfId="32802" xr:uid="{00000000-0005-0000-0000-00004B7C0000}"/>
    <cellStyle name="Normal 3 4 2 3 2 2 3 3" xfId="32803" xr:uid="{00000000-0005-0000-0000-00004C7C0000}"/>
    <cellStyle name="Normal 3 4 2 3 2 2 3 3 2" xfId="32804" xr:uid="{00000000-0005-0000-0000-00004D7C0000}"/>
    <cellStyle name="Normal 3 4 2 3 2 2 3 4" xfId="32805" xr:uid="{00000000-0005-0000-0000-00004E7C0000}"/>
    <cellStyle name="Normal 3 4 2 3 2 2 4" xfId="32806" xr:uid="{00000000-0005-0000-0000-00004F7C0000}"/>
    <cellStyle name="Normal 3 4 2 3 2 2 4 2" xfId="32807" xr:uid="{00000000-0005-0000-0000-0000507C0000}"/>
    <cellStyle name="Normal 3 4 2 3 2 2 4 2 2" xfId="32808" xr:uid="{00000000-0005-0000-0000-0000517C0000}"/>
    <cellStyle name="Normal 3 4 2 3 2 2 4 2 2 2" xfId="32809" xr:uid="{00000000-0005-0000-0000-0000527C0000}"/>
    <cellStyle name="Normal 3 4 2 3 2 2 4 2 3" xfId="32810" xr:uid="{00000000-0005-0000-0000-0000537C0000}"/>
    <cellStyle name="Normal 3 4 2 3 2 2 4 3" xfId="32811" xr:uid="{00000000-0005-0000-0000-0000547C0000}"/>
    <cellStyle name="Normal 3 4 2 3 2 2 4 3 2" xfId="32812" xr:uid="{00000000-0005-0000-0000-0000557C0000}"/>
    <cellStyle name="Normal 3 4 2 3 2 2 4 4" xfId="32813" xr:uid="{00000000-0005-0000-0000-0000567C0000}"/>
    <cellStyle name="Normal 3 4 2 3 2 2 5" xfId="32814" xr:uid="{00000000-0005-0000-0000-0000577C0000}"/>
    <cellStyle name="Normal 3 4 2 3 2 2 5 2" xfId="32815" xr:uid="{00000000-0005-0000-0000-0000587C0000}"/>
    <cellStyle name="Normal 3 4 2 3 2 2 5 2 2" xfId="32816" xr:uid="{00000000-0005-0000-0000-0000597C0000}"/>
    <cellStyle name="Normal 3 4 2 3 2 2 5 3" xfId="32817" xr:uid="{00000000-0005-0000-0000-00005A7C0000}"/>
    <cellStyle name="Normal 3 4 2 3 2 2 6" xfId="32818" xr:uid="{00000000-0005-0000-0000-00005B7C0000}"/>
    <cellStyle name="Normal 3 4 2 3 2 2 6 2" xfId="32819" xr:uid="{00000000-0005-0000-0000-00005C7C0000}"/>
    <cellStyle name="Normal 3 4 2 3 2 2 7" xfId="32820" xr:uid="{00000000-0005-0000-0000-00005D7C0000}"/>
    <cellStyle name="Normal 3 4 2 3 2 2 7 2" xfId="32821" xr:uid="{00000000-0005-0000-0000-00005E7C0000}"/>
    <cellStyle name="Normal 3 4 2 3 2 2 8" xfId="32822" xr:uid="{00000000-0005-0000-0000-00005F7C0000}"/>
    <cellStyle name="Normal 3 4 2 3 2 3" xfId="32823" xr:uid="{00000000-0005-0000-0000-0000607C0000}"/>
    <cellStyle name="Normal 3 4 2 3 2 3 2" xfId="32824" xr:uid="{00000000-0005-0000-0000-0000617C0000}"/>
    <cellStyle name="Normal 3 4 2 3 2 3 2 2" xfId="32825" xr:uid="{00000000-0005-0000-0000-0000627C0000}"/>
    <cellStyle name="Normal 3 4 2 3 2 3 2 2 2" xfId="32826" xr:uid="{00000000-0005-0000-0000-0000637C0000}"/>
    <cellStyle name="Normal 3 4 2 3 2 3 2 2 2 2" xfId="32827" xr:uid="{00000000-0005-0000-0000-0000647C0000}"/>
    <cellStyle name="Normal 3 4 2 3 2 3 2 2 3" xfId="32828" xr:uid="{00000000-0005-0000-0000-0000657C0000}"/>
    <cellStyle name="Normal 3 4 2 3 2 3 2 3" xfId="32829" xr:uid="{00000000-0005-0000-0000-0000667C0000}"/>
    <cellStyle name="Normal 3 4 2 3 2 3 2 3 2" xfId="32830" xr:uid="{00000000-0005-0000-0000-0000677C0000}"/>
    <cellStyle name="Normal 3 4 2 3 2 3 2 4" xfId="32831" xr:uid="{00000000-0005-0000-0000-0000687C0000}"/>
    <cellStyle name="Normal 3 4 2 3 2 3 3" xfId="32832" xr:uid="{00000000-0005-0000-0000-0000697C0000}"/>
    <cellStyle name="Normal 3 4 2 3 2 3 3 2" xfId="32833" xr:uid="{00000000-0005-0000-0000-00006A7C0000}"/>
    <cellStyle name="Normal 3 4 2 3 2 3 3 2 2" xfId="32834" xr:uid="{00000000-0005-0000-0000-00006B7C0000}"/>
    <cellStyle name="Normal 3 4 2 3 2 3 3 3" xfId="32835" xr:uid="{00000000-0005-0000-0000-00006C7C0000}"/>
    <cellStyle name="Normal 3 4 2 3 2 3 4" xfId="32836" xr:uid="{00000000-0005-0000-0000-00006D7C0000}"/>
    <cellStyle name="Normal 3 4 2 3 2 3 4 2" xfId="32837" xr:uid="{00000000-0005-0000-0000-00006E7C0000}"/>
    <cellStyle name="Normal 3 4 2 3 2 3 5" xfId="32838" xr:uid="{00000000-0005-0000-0000-00006F7C0000}"/>
    <cellStyle name="Normal 3 4 2 3 2 4" xfId="32839" xr:uid="{00000000-0005-0000-0000-0000707C0000}"/>
    <cellStyle name="Normal 3 4 2 3 2 4 2" xfId="32840" xr:uid="{00000000-0005-0000-0000-0000717C0000}"/>
    <cellStyle name="Normal 3 4 2 3 2 4 2 2" xfId="32841" xr:uid="{00000000-0005-0000-0000-0000727C0000}"/>
    <cellStyle name="Normal 3 4 2 3 2 4 2 2 2" xfId="32842" xr:uid="{00000000-0005-0000-0000-0000737C0000}"/>
    <cellStyle name="Normal 3 4 2 3 2 4 2 3" xfId="32843" xr:uid="{00000000-0005-0000-0000-0000747C0000}"/>
    <cellStyle name="Normal 3 4 2 3 2 4 3" xfId="32844" xr:uid="{00000000-0005-0000-0000-0000757C0000}"/>
    <cellStyle name="Normal 3 4 2 3 2 4 3 2" xfId="32845" xr:uid="{00000000-0005-0000-0000-0000767C0000}"/>
    <cellStyle name="Normal 3 4 2 3 2 4 4" xfId="32846" xr:uid="{00000000-0005-0000-0000-0000777C0000}"/>
    <cellStyle name="Normal 3 4 2 3 2 5" xfId="32847" xr:uid="{00000000-0005-0000-0000-0000787C0000}"/>
    <cellStyle name="Normal 3 4 2 3 2 5 2" xfId="32848" xr:uid="{00000000-0005-0000-0000-0000797C0000}"/>
    <cellStyle name="Normal 3 4 2 3 2 5 2 2" xfId="32849" xr:uid="{00000000-0005-0000-0000-00007A7C0000}"/>
    <cellStyle name="Normal 3 4 2 3 2 5 2 2 2" xfId="32850" xr:uid="{00000000-0005-0000-0000-00007B7C0000}"/>
    <cellStyle name="Normal 3 4 2 3 2 5 2 3" xfId="32851" xr:uid="{00000000-0005-0000-0000-00007C7C0000}"/>
    <cellStyle name="Normal 3 4 2 3 2 5 3" xfId="32852" xr:uid="{00000000-0005-0000-0000-00007D7C0000}"/>
    <cellStyle name="Normal 3 4 2 3 2 5 3 2" xfId="32853" xr:uid="{00000000-0005-0000-0000-00007E7C0000}"/>
    <cellStyle name="Normal 3 4 2 3 2 5 4" xfId="32854" xr:uid="{00000000-0005-0000-0000-00007F7C0000}"/>
    <cellStyle name="Normal 3 4 2 3 2 6" xfId="32855" xr:uid="{00000000-0005-0000-0000-0000807C0000}"/>
    <cellStyle name="Normal 3 4 2 3 2 6 2" xfId="32856" xr:uid="{00000000-0005-0000-0000-0000817C0000}"/>
    <cellStyle name="Normal 3 4 2 3 2 6 2 2" xfId="32857" xr:uid="{00000000-0005-0000-0000-0000827C0000}"/>
    <cellStyle name="Normal 3 4 2 3 2 6 3" xfId="32858" xr:uid="{00000000-0005-0000-0000-0000837C0000}"/>
    <cellStyle name="Normal 3 4 2 3 2 7" xfId="32859" xr:uid="{00000000-0005-0000-0000-0000847C0000}"/>
    <cellStyle name="Normal 3 4 2 3 2 7 2" xfId="32860" xr:uid="{00000000-0005-0000-0000-0000857C0000}"/>
    <cellStyle name="Normal 3 4 2 3 2 8" xfId="32861" xr:uid="{00000000-0005-0000-0000-0000867C0000}"/>
    <cellStyle name="Normal 3 4 2 3 2 8 2" xfId="32862" xr:uid="{00000000-0005-0000-0000-0000877C0000}"/>
    <cellStyle name="Normal 3 4 2 3 2 9" xfId="32863" xr:uid="{00000000-0005-0000-0000-0000887C0000}"/>
    <cellStyle name="Normal 3 4 2 3 3" xfId="32864" xr:uid="{00000000-0005-0000-0000-0000897C0000}"/>
    <cellStyle name="Normal 3 4 2 3 3 2" xfId="32865" xr:uid="{00000000-0005-0000-0000-00008A7C0000}"/>
    <cellStyle name="Normal 3 4 2 3 3 2 2" xfId="32866" xr:uid="{00000000-0005-0000-0000-00008B7C0000}"/>
    <cellStyle name="Normal 3 4 2 3 3 2 2 2" xfId="32867" xr:uid="{00000000-0005-0000-0000-00008C7C0000}"/>
    <cellStyle name="Normal 3 4 2 3 3 2 2 2 2" xfId="32868" xr:uid="{00000000-0005-0000-0000-00008D7C0000}"/>
    <cellStyle name="Normal 3 4 2 3 3 2 2 2 2 2" xfId="32869" xr:uid="{00000000-0005-0000-0000-00008E7C0000}"/>
    <cellStyle name="Normal 3 4 2 3 3 2 2 2 3" xfId="32870" xr:uid="{00000000-0005-0000-0000-00008F7C0000}"/>
    <cellStyle name="Normal 3 4 2 3 3 2 2 3" xfId="32871" xr:uid="{00000000-0005-0000-0000-0000907C0000}"/>
    <cellStyle name="Normal 3 4 2 3 3 2 2 3 2" xfId="32872" xr:uid="{00000000-0005-0000-0000-0000917C0000}"/>
    <cellStyle name="Normal 3 4 2 3 3 2 2 4" xfId="32873" xr:uid="{00000000-0005-0000-0000-0000927C0000}"/>
    <cellStyle name="Normal 3 4 2 3 3 2 3" xfId="32874" xr:uid="{00000000-0005-0000-0000-0000937C0000}"/>
    <cellStyle name="Normal 3 4 2 3 3 2 3 2" xfId="32875" xr:uid="{00000000-0005-0000-0000-0000947C0000}"/>
    <cellStyle name="Normal 3 4 2 3 3 2 3 2 2" xfId="32876" xr:uid="{00000000-0005-0000-0000-0000957C0000}"/>
    <cellStyle name="Normal 3 4 2 3 3 2 3 3" xfId="32877" xr:uid="{00000000-0005-0000-0000-0000967C0000}"/>
    <cellStyle name="Normal 3 4 2 3 3 2 4" xfId="32878" xr:uid="{00000000-0005-0000-0000-0000977C0000}"/>
    <cellStyle name="Normal 3 4 2 3 3 2 4 2" xfId="32879" xr:uid="{00000000-0005-0000-0000-0000987C0000}"/>
    <cellStyle name="Normal 3 4 2 3 3 2 5" xfId="32880" xr:uid="{00000000-0005-0000-0000-0000997C0000}"/>
    <cellStyle name="Normal 3 4 2 3 3 3" xfId="32881" xr:uid="{00000000-0005-0000-0000-00009A7C0000}"/>
    <cellStyle name="Normal 3 4 2 3 3 3 2" xfId="32882" xr:uid="{00000000-0005-0000-0000-00009B7C0000}"/>
    <cellStyle name="Normal 3 4 2 3 3 3 2 2" xfId="32883" xr:uid="{00000000-0005-0000-0000-00009C7C0000}"/>
    <cellStyle name="Normal 3 4 2 3 3 3 2 2 2" xfId="32884" xr:uid="{00000000-0005-0000-0000-00009D7C0000}"/>
    <cellStyle name="Normal 3 4 2 3 3 3 2 3" xfId="32885" xr:uid="{00000000-0005-0000-0000-00009E7C0000}"/>
    <cellStyle name="Normal 3 4 2 3 3 3 3" xfId="32886" xr:uid="{00000000-0005-0000-0000-00009F7C0000}"/>
    <cellStyle name="Normal 3 4 2 3 3 3 3 2" xfId="32887" xr:uid="{00000000-0005-0000-0000-0000A07C0000}"/>
    <cellStyle name="Normal 3 4 2 3 3 3 4" xfId="32888" xr:uid="{00000000-0005-0000-0000-0000A17C0000}"/>
    <cellStyle name="Normal 3 4 2 3 3 4" xfId="32889" xr:uid="{00000000-0005-0000-0000-0000A27C0000}"/>
    <cellStyle name="Normal 3 4 2 3 3 4 2" xfId="32890" xr:uid="{00000000-0005-0000-0000-0000A37C0000}"/>
    <cellStyle name="Normal 3 4 2 3 3 4 2 2" xfId="32891" xr:uid="{00000000-0005-0000-0000-0000A47C0000}"/>
    <cellStyle name="Normal 3 4 2 3 3 4 2 2 2" xfId="32892" xr:uid="{00000000-0005-0000-0000-0000A57C0000}"/>
    <cellStyle name="Normal 3 4 2 3 3 4 2 3" xfId="32893" xr:uid="{00000000-0005-0000-0000-0000A67C0000}"/>
    <cellStyle name="Normal 3 4 2 3 3 4 3" xfId="32894" xr:uid="{00000000-0005-0000-0000-0000A77C0000}"/>
    <cellStyle name="Normal 3 4 2 3 3 4 3 2" xfId="32895" xr:uid="{00000000-0005-0000-0000-0000A87C0000}"/>
    <cellStyle name="Normal 3 4 2 3 3 4 4" xfId="32896" xr:uid="{00000000-0005-0000-0000-0000A97C0000}"/>
    <cellStyle name="Normal 3 4 2 3 3 5" xfId="32897" xr:uid="{00000000-0005-0000-0000-0000AA7C0000}"/>
    <cellStyle name="Normal 3 4 2 3 3 5 2" xfId="32898" xr:uid="{00000000-0005-0000-0000-0000AB7C0000}"/>
    <cellStyle name="Normal 3 4 2 3 3 5 2 2" xfId="32899" xr:uid="{00000000-0005-0000-0000-0000AC7C0000}"/>
    <cellStyle name="Normal 3 4 2 3 3 5 3" xfId="32900" xr:uid="{00000000-0005-0000-0000-0000AD7C0000}"/>
    <cellStyle name="Normal 3 4 2 3 3 6" xfId="32901" xr:uid="{00000000-0005-0000-0000-0000AE7C0000}"/>
    <cellStyle name="Normal 3 4 2 3 3 6 2" xfId="32902" xr:uid="{00000000-0005-0000-0000-0000AF7C0000}"/>
    <cellStyle name="Normal 3 4 2 3 3 7" xfId="32903" xr:uid="{00000000-0005-0000-0000-0000B07C0000}"/>
    <cellStyle name="Normal 3 4 2 3 3 7 2" xfId="32904" xr:uid="{00000000-0005-0000-0000-0000B17C0000}"/>
    <cellStyle name="Normal 3 4 2 3 3 8" xfId="32905" xr:uid="{00000000-0005-0000-0000-0000B27C0000}"/>
    <cellStyle name="Normal 3 4 2 3 4" xfId="32906" xr:uid="{00000000-0005-0000-0000-0000B37C0000}"/>
    <cellStyle name="Normal 3 4 2 3 4 2" xfId="32907" xr:uid="{00000000-0005-0000-0000-0000B47C0000}"/>
    <cellStyle name="Normal 3 4 2 3 4 2 2" xfId="32908" xr:uid="{00000000-0005-0000-0000-0000B57C0000}"/>
    <cellStyle name="Normal 3 4 2 3 4 2 2 2" xfId="32909" xr:uid="{00000000-0005-0000-0000-0000B67C0000}"/>
    <cellStyle name="Normal 3 4 2 3 4 2 2 2 2" xfId="32910" xr:uid="{00000000-0005-0000-0000-0000B77C0000}"/>
    <cellStyle name="Normal 3 4 2 3 4 2 2 3" xfId="32911" xr:uid="{00000000-0005-0000-0000-0000B87C0000}"/>
    <cellStyle name="Normal 3 4 2 3 4 2 3" xfId="32912" xr:uid="{00000000-0005-0000-0000-0000B97C0000}"/>
    <cellStyle name="Normal 3 4 2 3 4 2 3 2" xfId="32913" xr:uid="{00000000-0005-0000-0000-0000BA7C0000}"/>
    <cellStyle name="Normal 3 4 2 3 4 2 4" xfId="32914" xr:uid="{00000000-0005-0000-0000-0000BB7C0000}"/>
    <cellStyle name="Normal 3 4 2 3 4 3" xfId="32915" xr:uid="{00000000-0005-0000-0000-0000BC7C0000}"/>
    <cellStyle name="Normal 3 4 2 3 4 3 2" xfId="32916" xr:uid="{00000000-0005-0000-0000-0000BD7C0000}"/>
    <cellStyle name="Normal 3 4 2 3 4 3 2 2" xfId="32917" xr:uid="{00000000-0005-0000-0000-0000BE7C0000}"/>
    <cellStyle name="Normal 3 4 2 3 4 3 3" xfId="32918" xr:uid="{00000000-0005-0000-0000-0000BF7C0000}"/>
    <cellStyle name="Normal 3 4 2 3 4 4" xfId="32919" xr:uid="{00000000-0005-0000-0000-0000C07C0000}"/>
    <cellStyle name="Normal 3 4 2 3 4 4 2" xfId="32920" xr:uid="{00000000-0005-0000-0000-0000C17C0000}"/>
    <cellStyle name="Normal 3 4 2 3 4 5" xfId="32921" xr:uid="{00000000-0005-0000-0000-0000C27C0000}"/>
    <cellStyle name="Normal 3 4 2 3 5" xfId="32922" xr:uid="{00000000-0005-0000-0000-0000C37C0000}"/>
    <cellStyle name="Normal 3 4 2 3 5 2" xfId="32923" xr:uid="{00000000-0005-0000-0000-0000C47C0000}"/>
    <cellStyle name="Normal 3 4 2 3 5 2 2" xfId="32924" xr:uid="{00000000-0005-0000-0000-0000C57C0000}"/>
    <cellStyle name="Normal 3 4 2 3 5 2 2 2" xfId="32925" xr:uid="{00000000-0005-0000-0000-0000C67C0000}"/>
    <cellStyle name="Normal 3 4 2 3 5 2 3" xfId="32926" xr:uid="{00000000-0005-0000-0000-0000C77C0000}"/>
    <cellStyle name="Normal 3 4 2 3 5 3" xfId="32927" xr:uid="{00000000-0005-0000-0000-0000C87C0000}"/>
    <cellStyle name="Normal 3 4 2 3 5 3 2" xfId="32928" xr:uid="{00000000-0005-0000-0000-0000C97C0000}"/>
    <cellStyle name="Normal 3 4 2 3 5 4" xfId="32929" xr:uid="{00000000-0005-0000-0000-0000CA7C0000}"/>
    <cellStyle name="Normal 3 4 2 3 6" xfId="32930" xr:uid="{00000000-0005-0000-0000-0000CB7C0000}"/>
    <cellStyle name="Normal 3 4 2 3 6 2" xfId="32931" xr:uid="{00000000-0005-0000-0000-0000CC7C0000}"/>
    <cellStyle name="Normal 3 4 2 3 6 2 2" xfId="32932" xr:uid="{00000000-0005-0000-0000-0000CD7C0000}"/>
    <cellStyle name="Normal 3 4 2 3 6 2 2 2" xfId="32933" xr:uid="{00000000-0005-0000-0000-0000CE7C0000}"/>
    <cellStyle name="Normal 3 4 2 3 6 2 3" xfId="32934" xr:uid="{00000000-0005-0000-0000-0000CF7C0000}"/>
    <cellStyle name="Normal 3 4 2 3 6 3" xfId="32935" xr:uid="{00000000-0005-0000-0000-0000D07C0000}"/>
    <cellStyle name="Normal 3 4 2 3 6 3 2" xfId="32936" xr:uid="{00000000-0005-0000-0000-0000D17C0000}"/>
    <cellStyle name="Normal 3 4 2 3 6 4" xfId="32937" xr:uid="{00000000-0005-0000-0000-0000D27C0000}"/>
    <cellStyle name="Normal 3 4 2 3 7" xfId="32938" xr:uid="{00000000-0005-0000-0000-0000D37C0000}"/>
    <cellStyle name="Normal 3 4 2 3 7 2" xfId="32939" xr:uid="{00000000-0005-0000-0000-0000D47C0000}"/>
    <cellStyle name="Normal 3 4 2 3 7 2 2" xfId="32940" xr:uid="{00000000-0005-0000-0000-0000D57C0000}"/>
    <cellStyle name="Normal 3 4 2 3 7 3" xfId="32941" xr:uid="{00000000-0005-0000-0000-0000D67C0000}"/>
    <cellStyle name="Normal 3 4 2 3 8" xfId="32942" xr:uid="{00000000-0005-0000-0000-0000D77C0000}"/>
    <cellStyle name="Normal 3 4 2 3 8 2" xfId="32943" xr:uid="{00000000-0005-0000-0000-0000D87C0000}"/>
    <cellStyle name="Normal 3 4 2 3 9" xfId="32944" xr:uid="{00000000-0005-0000-0000-0000D97C0000}"/>
    <cellStyle name="Normal 3 4 2 3 9 2" xfId="32945" xr:uid="{00000000-0005-0000-0000-0000DA7C0000}"/>
    <cellStyle name="Normal 3 4 2 4" xfId="32946" xr:uid="{00000000-0005-0000-0000-0000DB7C0000}"/>
    <cellStyle name="Normal 3 4 2 4 10" xfId="32947" xr:uid="{00000000-0005-0000-0000-0000DC7C0000}"/>
    <cellStyle name="Normal 3 4 2 4 11" xfId="32948" xr:uid="{00000000-0005-0000-0000-0000DD7C0000}"/>
    <cellStyle name="Normal 3 4 2 4 2" xfId="32949" xr:uid="{00000000-0005-0000-0000-0000DE7C0000}"/>
    <cellStyle name="Normal 3 4 2 4 2 10" xfId="32950" xr:uid="{00000000-0005-0000-0000-0000DF7C0000}"/>
    <cellStyle name="Normal 3 4 2 4 2 2" xfId="32951" xr:uid="{00000000-0005-0000-0000-0000E07C0000}"/>
    <cellStyle name="Normal 3 4 2 4 2 2 2" xfId="32952" xr:uid="{00000000-0005-0000-0000-0000E17C0000}"/>
    <cellStyle name="Normal 3 4 2 4 2 2 2 2" xfId="32953" xr:uid="{00000000-0005-0000-0000-0000E27C0000}"/>
    <cellStyle name="Normal 3 4 2 4 2 2 2 2 2" xfId="32954" xr:uid="{00000000-0005-0000-0000-0000E37C0000}"/>
    <cellStyle name="Normal 3 4 2 4 2 2 2 2 2 2" xfId="32955" xr:uid="{00000000-0005-0000-0000-0000E47C0000}"/>
    <cellStyle name="Normal 3 4 2 4 2 2 2 2 2 2 2" xfId="32956" xr:uid="{00000000-0005-0000-0000-0000E57C0000}"/>
    <cellStyle name="Normal 3 4 2 4 2 2 2 2 2 3" xfId="32957" xr:uid="{00000000-0005-0000-0000-0000E67C0000}"/>
    <cellStyle name="Normal 3 4 2 4 2 2 2 2 3" xfId="32958" xr:uid="{00000000-0005-0000-0000-0000E77C0000}"/>
    <cellStyle name="Normal 3 4 2 4 2 2 2 2 3 2" xfId="32959" xr:uid="{00000000-0005-0000-0000-0000E87C0000}"/>
    <cellStyle name="Normal 3 4 2 4 2 2 2 2 4" xfId="32960" xr:uid="{00000000-0005-0000-0000-0000E97C0000}"/>
    <cellStyle name="Normal 3 4 2 4 2 2 2 3" xfId="32961" xr:uid="{00000000-0005-0000-0000-0000EA7C0000}"/>
    <cellStyle name="Normal 3 4 2 4 2 2 2 3 2" xfId="32962" xr:uid="{00000000-0005-0000-0000-0000EB7C0000}"/>
    <cellStyle name="Normal 3 4 2 4 2 2 2 3 2 2" xfId="32963" xr:uid="{00000000-0005-0000-0000-0000EC7C0000}"/>
    <cellStyle name="Normal 3 4 2 4 2 2 2 3 3" xfId="32964" xr:uid="{00000000-0005-0000-0000-0000ED7C0000}"/>
    <cellStyle name="Normal 3 4 2 4 2 2 2 4" xfId="32965" xr:uid="{00000000-0005-0000-0000-0000EE7C0000}"/>
    <cellStyle name="Normal 3 4 2 4 2 2 2 4 2" xfId="32966" xr:uid="{00000000-0005-0000-0000-0000EF7C0000}"/>
    <cellStyle name="Normal 3 4 2 4 2 2 2 5" xfId="32967" xr:uid="{00000000-0005-0000-0000-0000F07C0000}"/>
    <cellStyle name="Normal 3 4 2 4 2 2 3" xfId="32968" xr:uid="{00000000-0005-0000-0000-0000F17C0000}"/>
    <cellStyle name="Normal 3 4 2 4 2 2 3 2" xfId="32969" xr:uid="{00000000-0005-0000-0000-0000F27C0000}"/>
    <cellStyle name="Normal 3 4 2 4 2 2 3 2 2" xfId="32970" xr:uid="{00000000-0005-0000-0000-0000F37C0000}"/>
    <cellStyle name="Normal 3 4 2 4 2 2 3 2 2 2" xfId="32971" xr:uid="{00000000-0005-0000-0000-0000F47C0000}"/>
    <cellStyle name="Normal 3 4 2 4 2 2 3 2 3" xfId="32972" xr:uid="{00000000-0005-0000-0000-0000F57C0000}"/>
    <cellStyle name="Normal 3 4 2 4 2 2 3 3" xfId="32973" xr:uid="{00000000-0005-0000-0000-0000F67C0000}"/>
    <cellStyle name="Normal 3 4 2 4 2 2 3 3 2" xfId="32974" xr:uid="{00000000-0005-0000-0000-0000F77C0000}"/>
    <cellStyle name="Normal 3 4 2 4 2 2 3 4" xfId="32975" xr:uid="{00000000-0005-0000-0000-0000F87C0000}"/>
    <cellStyle name="Normal 3 4 2 4 2 2 4" xfId="32976" xr:uid="{00000000-0005-0000-0000-0000F97C0000}"/>
    <cellStyle name="Normal 3 4 2 4 2 2 4 2" xfId="32977" xr:uid="{00000000-0005-0000-0000-0000FA7C0000}"/>
    <cellStyle name="Normal 3 4 2 4 2 2 4 2 2" xfId="32978" xr:uid="{00000000-0005-0000-0000-0000FB7C0000}"/>
    <cellStyle name="Normal 3 4 2 4 2 2 4 2 2 2" xfId="32979" xr:uid="{00000000-0005-0000-0000-0000FC7C0000}"/>
    <cellStyle name="Normal 3 4 2 4 2 2 4 2 3" xfId="32980" xr:uid="{00000000-0005-0000-0000-0000FD7C0000}"/>
    <cellStyle name="Normal 3 4 2 4 2 2 4 3" xfId="32981" xr:uid="{00000000-0005-0000-0000-0000FE7C0000}"/>
    <cellStyle name="Normal 3 4 2 4 2 2 4 3 2" xfId="32982" xr:uid="{00000000-0005-0000-0000-0000FF7C0000}"/>
    <cellStyle name="Normal 3 4 2 4 2 2 4 4" xfId="32983" xr:uid="{00000000-0005-0000-0000-0000007D0000}"/>
    <cellStyle name="Normal 3 4 2 4 2 2 5" xfId="32984" xr:uid="{00000000-0005-0000-0000-0000017D0000}"/>
    <cellStyle name="Normal 3 4 2 4 2 2 5 2" xfId="32985" xr:uid="{00000000-0005-0000-0000-0000027D0000}"/>
    <cellStyle name="Normal 3 4 2 4 2 2 5 2 2" xfId="32986" xr:uid="{00000000-0005-0000-0000-0000037D0000}"/>
    <cellStyle name="Normal 3 4 2 4 2 2 5 3" xfId="32987" xr:uid="{00000000-0005-0000-0000-0000047D0000}"/>
    <cellStyle name="Normal 3 4 2 4 2 2 6" xfId="32988" xr:uid="{00000000-0005-0000-0000-0000057D0000}"/>
    <cellStyle name="Normal 3 4 2 4 2 2 6 2" xfId="32989" xr:uid="{00000000-0005-0000-0000-0000067D0000}"/>
    <cellStyle name="Normal 3 4 2 4 2 2 7" xfId="32990" xr:uid="{00000000-0005-0000-0000-0000077D0000}"/>
    <cellStyle name="Normal 3 4 2 4 2 2 7 2" xfId="32991" xr:uid="{00000000-0005-0000-0000-0000087D0000}"/>
    <cellStyle name="Normal 3 4 2 4 2 2 8" xfId="32992" xr:uid="{00000000-0005-0000-0000-0000097D0000}"/>
    <cellStyle name="Normal 3 4 2 4 2 3" xfId="32993" xr:uid="{00000000-0005-0000-0000-00000A7D0000}"/>
    <cellStyle name="Normal 3 4 2 4 2 3 2" xfId="32994" xr:uid="{00000000-0005-0000-0000-00000B7D0000}"/>
    <cellStyle name="Normal 3 4 2 4 2 3 2 2" xfId="32995" xr:uid="{00000000-0005-0000-0000-00000C7D0000}"/>
    <cellStyle name="Normal 3 4 2 4 2 3 2 2 2" xfId="32996" xr:uid="{00000000-0005-0000-0000-00000D7D0000}"/>
    <cellStyle name="Normal 3 4 2 4 2 3 2 2 2 2" xfId="32997" xr:uid="{00000000-0005-0000-0000-00000E7D0000}"/>
    <cellStyle name="Normal 3 4 2 4 2 3 2 2 3" xfId="32998" xr:uid="{00000000-0005-0000-0000-00000F7D0000}"/>
    <cellStyle name="Normal 3 4 2 4 2 3 2 3" xfId="32999" xr:uid="{00000000-0005-0000-0000-0000107D0000}"/>
    <cellStyle name="Normal 3 4 2 4 2 3 2 3 2" xfId="33000" xr:uid="{00000000-0005-0000-0000-0000117D0000}"/>
    <cellStyle name="Normal 3 4 2 4 2 3 2 4" xfId="33001" xr:uid="{00000000-0005-0000-0000-0000127D0000}"/>
    <cellStyle name="Normal 3 4 2 4 2 3 3" xfId="33002" xr:uid="{00000000-0005-0000-0000-0000137D0000}"/>
    <cellStyle name="Normal 3 4 2 4 2 3 3 2" xfId="33003" xr:uid="{00000000-0005-0000-0000-0000147D0000}"/>
    <cellStyle name="Normal 3 4 2 4 2 3 3 2 2" xfId="33004" xr:uid="{00000000-0005-0000-0000-0000157D0000}"/>
    <cellStyle name="Normal 3 4 2 4 2 3 3 3" xfId="33005" xr:uid="{00000000-0005-0000-0000-0000167D0000}"/>
    <cellStyle name="Normal 3 4 2 4 2 3 4" xfId="33006" xr:uid="{00000000-0005-0000-0000-0000177D0000}"/>
    <cellStyle name="Normal 3 4 2 4 2 3 4 2" xfId="33007" xr:uid="{00000000-0005-0000-0000-0000187D0000}"/>
    <cellStyle name="Normal 3 4 2 4 2 3 5" xfId="33008" xr:uid="{00000000-0005-0000-0000-0000197D0000}"/>
    <cellStyle name="Normal 3 4 2 4 2 4" xfId="33009" xr:uid="{00000000-0005-0000-0000-00001A7D0000}"/>
    <cellStyle name="Normal 3 4 2 4 2 4 2" xfId="33010" xr:uid="{00000000-0005-0000-0000-00001B7D0000}"/>
    <cellStyle name="Normal 3 4 2 4 2 4 2 2" xfId="33011" xr:uid="{00000000-0005-0000-0000-00001C7D0000}"/>
    <cellStyle name="Normal 3 4 2 4 2 4 2 2 2" xfId="33012" xr:uid="{00000000-0005-0000-0000-00001D7D0000}"/>
    <cellStyle name="Normal 3 4 2 4 2 4 2 3" xfId="33013" xr:uid="{00000000-0005-0000-0000-00001E7D0000}"/>
    <cellStyle name="Normal 3 4 2 4 2 4 3" xfId="33014" xr:uid="{00000000-0005-0000-0000-00001F7D0000}"/>
    <cellStyle name="Normal 3 4 2 4 2 4 3 2" xfId="33015" xr:uid="{00000000-0005-0000-0000-0000207D0000}"/>
    <cellStyle name="Normal 3 4 2 4 2 4 4" xfId="33016" xr:uid="{00000000-0005-0000-0000-0000217D0000}"/>
    <cellStyle name="Normal 3 4 2 4 2 5" xfId="33017" xr:uid="{00000000-0005-0000-0000-0000227D0000}"/>
    <cellStyle name="Normal 3 4 2 4 2 5 2" xfId="33018" xr:uid="{00000000-0005-0000-0000-0000237D0000}"/>
    <cellStyle name="Normal 3 4 2 4 2 5 2 2" xfId="33019" xr:uid="{00000000-0005-0000-0000-0000247D0000}"/>
    <cellStyle name="Normal 3 4 2 4 2 5 2 2 2" xfId="33020" xr:uid="{00000000-0005-0000-0000-0000257D0000}"/>
    <cellStyle name="Normal 3 4 2 4 2 5 2 3" xfId="33021" xr:uid="{00000000-0005-0000-0000-0000267D0000}"/>
    <cellStyle name="Normal 3 4 2 4 2 5 3" xfId="33022" xr:uid="{00000000-0005-0000-0000-0000277D0000}"/>
    <cellStyle name="Normal 3 4 2 4 2 5 3 2" xfId="33023" xr:uid="{00000000-0005-0000-0000-0000287D0000}"/>
    <cellStyle name="Normal 3 4 2 4 2 5 4" xfId="33024" xr:uid="{00000000-0005-0000-0000-0000297D0000}"/>
    <cellStyle name="Normal 3 4 2 4 2 6" xfId="33025" xr:uid="{00000000-0005-0000-0000-00002A7D0000}"/>
    <cellStyle name="Normal 3 4 2 4 2 6 2" xfId="33026" xr:uid="{00000000-0005-0000-0000-00002B7D0000}"/>
    <cellStyle name="Normal 3 4 2 4 2 6 2 2" xfId="33027" xr:uid="{00000000-0005-0000-0000-00002C7D0000}"/>
    <cellStyle name="Normal 3 4 2 4 2 6 3" xfId="33028" xr:uid="{00000000-0005-0000-0000-00002D7D0000}"/>
    <cellStyle name="Normal 3 4 2 4 2 7" xfId="33029" xr:uid="{00000000-0005-0000-0000-00002E7D0000}"/>
    <cellStyle name="Normal 3 4 2 4 2 7 2" xfId="33030" xr:uid="{00000000-0005-0000-0000-00002F7D0000}"/>
    <cellStyle name="Normal 3 4 2 4 2 8" xfId="33031" xr:uid="{00000000-0005-0000-0000-0000307D0000}"/>
    <cellStyle name="Normal 3 4 2 4 2 8 2" xfId="33032" xr:uid="{00000000-0005-0000-0000-0000317D0000}"/>
    <cellStyle name="Normal 3 4 2 4 2 9" xfId="33033" xr:uid="{00000000-0005-0000-0000-0000327D0000}"/>
    <cellStyle name="Normal 3 4 2 4 3" xfId="33034" xr:uid="{00000000-0005-0000-0000-0000337D0000}"/>
    <cellStyle name="Normal 3 4 2 4 3 2" xfId="33035" xr:uid="{00000000-0005-0000-0000-0000347D0000}"/>
    <cellStyle name="Normal 3 4 2 4 3 2 2" xfId="33036" xr:uid="{00000000-0005-0000-0000-0000357D0000}"/>
    <cellStyle name="Normal 3 4 2 4 3 2 2 2" xfId="33037" xr:uid="{00000000-0005-0000-0000-0000367D0000}"/>
    <cellStyle name="Normal 3 4 2 4 3 2 2 2 2" xfId="33038" xr:uid="{00000000-0005-0000-0000-0000377D0000}"/>
    <cellStyle name="Normal 3 4 2 4 3 2 2 2 2 2" xfId="33039" xr:uid="{00000000-0005-0000-0000-0000387D0000}"/>
    <cellStyle name="Normal 3 4 2 4 3 2 2 2 3" xfId="33040" xr:uid="{00000000-0005-0000-0000-0000397D0000}"/>
    <cellStyle name="Normal 3 4 2 4 3 2 2 3" xfId="33041" xr:uid="{00000000-0005-0000-0000-00003A7D0000}"/>
    <cellStyle name="Normal 3 4 2 4 3 2 2 3 2" xfId="33042" xr:uid="{00000000-0005-0000-0000-00003B7D0000}"/>
    <cellStyle name="Normal 3 4 2 4 3 2 2 4" xfId="33043" xr:uid="{00000000-0005-0000-0000-00003C7D0000}"/>
    <cellStyle name="Normal 3 4 2 4 3 2 3" xfId="33044" xr:uid="{00000000-0005-0000-0000-00003D7D0000}"/>
    <cellStyle name="Normal 3 4 2 4 3 2 3 2" xfId="33045" xr:uid="{00000000-0005-0000-0000-00003E7D0000}"/>
    <cellStyle name="Normal 3 4 2 4 3 2 3 2 2" xfId="33046" xr:uid="{00000000-0005-0000-0000-00003F7D0000}"/>
    <cellStyle name="Normal 3 4 2 4 3 2 3 3" xfId="33047" xr:uid="{00000000-0005-0000-0000-0000407D0000}"/>
    <cellStyle name="Normal 3 4 2 4 3 2 4" xfId="33048" xr:uid="{00000000-0005-0000-0000-0000417D0000}"/>
    <cellStyle name="Normal 3 4 2 4 3 2 4 2" xfId="33049" xr:uid="{00000000-0005-0000-0000-0000427D0000}"/>
    <cellStyle name="Normal 3 4 2 4 3 2 5" xfId="33050" xr:uid="{00000000-0005-0000-0000-0000437D0000}"/>
    <cellStyle name="Normal 3 4 2 4 3 3" xfId="33051" xr:uid="{00000000-0005-0000-0000-0000447D0000}"/>
    <cellStyle name="Normal 3 4 2 4 3 3 2" xfId="33052" xr:uid="{00000000-0005-0000-0000-0000457D0000}"/>
    <cellStyle name="Normal 3 4 2 4 3 3 2 2" xfId="33053" xr:uid="{00000000-0005-0000-0000-0000467D0000}"/>
    <cellStyle name="Normal 3 4 2 4 3 3 2 2 2" xfId="33054" xr:uid="{00000000-0005-0000-0000-0000477D0000}"/>
    <cellStyle name="Normal 3 4 2 4 3 3 2 3" xfId="33055" xr:uid="{00000000-0005-0000-0000-0000487D0000}"/>
    <cellStyle name="Normal 3 4 2 4 3 3 3" xfId="33056" xr:uid="{00000000-0005-0000-0000-0000497D0000}"/>
    <cellStyle name="Normal 3 4 2 4 3 3 3 2" xfId="33057" xr:uid="{00000000-0005-0000-0000-00004A7D0000}"/>
    <cellStyle name="Normal 3 4 2 4 3 3 4" xfId="33058" xr:uid="{00000000-0005-0000-0000-00004B7D0000}"/>
    <cellStyle name="Normal 3 4 2 4 3 4" xfId="33059" xr:uid="{00000000-0005-0000-0000-00004C7D0000}"/>
    <cellStyle name="Normal 3 4 2 4 3 4 2" xfId="33060" xr:uid="{00000000-0005-0000-0000-00004D7D0000}"/>
    <cellStyle name="Normal 3 4 2 4 3 4 2 2" xfId="33061" xr:uid="{00000000-0005-0000-0000-00004E7D0000}"/>
    <cellStyle name="Normal 3 4 2 4 3 4 2 2 2" xfId="33062" xr:uid="{00000000-0005-0000-0000-00004F7D0000}"/>
    <cellStyle name="Normal 3 4 2 4 3 4 2 3" xfId="33063" xr:uid="{00000000-0005-0000-0000-0000507D0000}"/>
    <cellStyle name="Normal 3 4 2 4 3 4 3" xfId="33064" xr:uid="{00000000-0005-0000-0000-0000517D0000}"/>
    <cellStyle name="Normal 3 4 2 4 3 4 3 2" xfId="33065" xr:uid="{00000000-0005-0000-0000-0000527D0000}"/>
    <cellStyle name="Normal 3 4 2 4 3 4 4" xfId="33066" xr:uid="{00000000-0005-0000-0000-0000537D0000}"/>
    <cellStyle name="Normal 3 4 2 4 3 5" xfId="33067" xr:uid="{00000000-0005-0000-0000-0000547D0000}"/>
    <cellStyle name="Normal 3 4 2 4 3 5 2" xfId="33068" xr:uid="{00000000-0005-0000-0000-0000557D0000}"/>
    <cellStyle name="Normal 3 4 2 4 3 5 2 2" xfId="33069" xr:uid="{00000000-0005-0000-0000-0000567D0000}"/>
    <cellStyle name="Normal 3 4 2 4 3 5 3" xfId="33070" xr:uid="{00000000-0005-0000-0000-0000577D0000}"/>
    <cellStyle name="Normal 3 4 2 4 3 6" xfId="33071" xr:uid="{00000000-0005-0000-0000-0000587D0000}"/>
    <cellStyle name="Normal 3 4 2 4 3 6 2" xfId="33072" xr:uid="{00000000-0005-0000-0000-0000597D0000}"/>
    <cellStyle name="Normal 3 4 2 4 3 7" xfId="33073" xr:uid="{00000000-0005-0000-0000-00005A7D0000}"/>
    <cellStyle name="Normal 3 4 2 4 3 7 2" xfId="33074" xr:uid="{00000000-0005-0000-0000-00005B7D0000}"/>
    <cellStyle name="Normal 3 4 2 4 3 8" xfId="33075" xr:uid="{00000000-0005-0000-0000-00005C7D0000}"/>
    <cellStyle name="Normal 3 4 2 4 4" xfId="33076" xr:uid="{00000000-0005-0000-0000-00005D7D0000}"/>
    <cellStyle name="Normal 3 4 2 4 4 2" xfId="33077" xr:uid="{00000000-0005-0000-0000-00005E7D0000}"/>
    <cellStyle name="Normal 3 4 2 4 4 2 2" xfId="33078" xr:uid="{00000000-0005-0000-0000-00005F7D0000}"/>
    <cellStyle name="Normal 3 4 2 4 4 2 2 2" xfId="33079" xr:uid="{00000000-0005-0000-0000-0000607D0000}"/>
    <cellStyle name="Normal 3 4 2 4 4 2 2 2 2" xfId="33080" xr:uid="{00000000-0005-0000-0000-0000617D0000}"/>
    <cellStyle name="Normal 3 4 2 4 4 2 2 3" xfId="33081" xr:uid="{00000000-0005-0000-0000-0000627D0000}"/>
    <cellStyle name="Normal 3 4 2 4 4 2 3" xfId="33082" xr:uid="{00000000-0005-0000-0000-0000637D0000}"/>
    <cellStyle name="Normal 3 4 2 4 4 2 3 2" xfId="33083" xr:uid="{00000000-0005-0000-0000-0000647D0000}"/>
    <cellStyle name="Normal 3 4 2 4 4 2 4" xfId="33084" xr:uid="{00000000-0005-0000-0000-0000657D0000}"/>
    <cellStyle name="Normal 3 4 2 4 4 3" xfId="33085" xr:uid="{00000000-0005-0000-0000-0000667D0000}"/>
    <cellStyle name="Normal 3 4 2 4 4 3 2" xfId="33086" xr:uid="{00000000-0005-0000-0000-0000677D0000}"/>
    <cellStyle name="Normal 3 4 2 4 4 3 2 2" xfId="33087" xr:uid="{00000000-0005-0000-0000-0000687D0000}"/>
    <cellStyle name="Normal 3 4 2 4 4 3 3" xfId="33088" xr:uid="{00000000-0005-0000-0000-0000697D0000}"/>
    <cellStyle name="Normal 3 4 2 4 4 4" xfId="33089" xr:uid="{00000000-0005-0000-0000-00006A7D0000}"/>
    <cellStyle name="Normal 3 4 2 4 4 4 2" xfId="33090" xr:uid="{00000000-0005-0000-0000-00006B7D0000}"/>
    <cellStyle name="Normal 3 4 2 4 4 5" xfId="33091" xr:uid="{00000000-0005-0000-0000-00006C7D0000}"/>
    <cellStyle name="Normal 3 4 2 4 5" xfId="33092" xr:uid="{00000000-0005-0000-0000-00006D7D0000}"/>
    <cellStyle name="Normal 3 4 2 4 5 2" xfId="33093" xr:uid="{00000000-0005-0000-0000-00006E7D0000}"/>
    <cellStyle name="Normal 3 4 2 4 5 2 2" xfId="33094" xr:uid="{00000000-0005-0000-0000-00006F7D0000}"/>
    <cellStyle name="Normal 3 4 2 4 5 2 2 2" xfId="33095" xr:uid="{00000000-0005-0000-0000-0000707D0000}"/>
    <cellStyle name="Normal 3 4 2 4 5 2 3" xfId="33096" xr:uid="{00000000-0005-0000-0000-0000717D0000}"/>
    <cellStyle name="Normal 3 4 2 4 5 3" xfId="33097" xr:uid="{00000000-0005-0000-0000-0000727D0000}"/>
    <cellStyle name="Normal 3 4 2 4 5 3 2" xfId="33098" xr:uid="{00000000-0005-0000-0000-0000737D0000}"/>
    <cellStyle name="Normal 3 4 2 4 5 4" xfId="33099" xr:uid="{00000000-0005-0000-0000-0000747D0000}"/>
    <cellStyle name="Normal 3 4 2 4 6" xfId="33100" xr:uid="{00000000-0005-0000-0000-0000757D0000}"/>
    <cellStyle name="Normal 3 4 2 4 6 2" xfId="33101" xr:uid="{00000000-0005-0000-0000-0000767D0000}"/>
    <cellStyle name="Normal 3 4 2 4 6 2 2" xfId="33102" xr:uid="{00000000-0005-0000-0000-0000777D0000}"/>
    <cellStyle name="Normal 3 4 2 4 6 2 2 2" xfId="33103" xr:uid="{00000000-0005-0000-0000-0000787D0000}"/>
    <cellStyle name="Normal 3 4 2 4 6 2 3" xfId="33104" xr:uid="{00000000-0005-0000-0000-0000797D0000}"/>
    <cellStyle name="Normal 3 4 2 4 6 3" xfId="33105" xr:uid="{00000000-0005-0000-0000-00007A7D0000}"/>
    <cellStyle name="Normal 3 4 2 4 6 3 2" xfId="33106" xr:uid="{00000000-0005-0000-0000-00007B7D0000}"/>
    <cellStyle name="Normal 3 4 2 4 6 4" xfId="33107" xr:uid="{00000000-0005-0000-0000-00007C7D0000}"/>
    <cellStyle name="Normal 3 4 2 4 7" xfId="33108" xr:uid="{00000000-0005-0000-0000-00007D7D0000}"/>
    <cellStyle name="Normal 3 4 2 4 7 2" xfId="33109" xr:uid="{00000000-0005-0000-0000-00007E7D0000}"/>
    <cellStyle name="Normal 3 4 2 4 7 2 2" xfId="33110" xr:uid="{00000000-0005-0000-0000-00007F7D0000}"/>
    <cellStyle name="Normal 3 4 2 4 7 3" xfId="33111" xr:uid="{00000000-0005-0000-0000-0000807D0000}"/>
    <cellStyle name="Normal 3 4 2 4 8" xfId="33112" xr:uid="{00000000-0005-0000-0000-0000817D0000}"/>
    <cellStyle name="Normal 3 4 2 4 8 2" xfId="33113" xr:uid="{00000000-0005-0000-0000-0000827D0000}"/>
    <cellStyle name="Normal 3 4 2 4 9" xfId="33114" xr:uid="{00000000-0005-0000-0000-0000837D0000}"/>
    <cellStyle name="Normal 3 4 2 4 9 2" xfId="33115" xr:uid="{00000000-0005-0000-0000-0000847D0000}"/>
    <cellStyle name="Normal 3 4 2 5" xfId="33116" xr:uid="{00000000-0005-0000-0000-0000857D0000}"/>
    <cellStyle name="Normal 3 4 2 5 10" xfId="33117" xr:uid="{00000000-0005-0000-0000-0000867D0000}"/>
    <cellStyle name="Normal 3 4 2 5 11" xfId="33118" xr:uid="{00000000-0005-0000-0000-0000877D0000}"/>
    <cellStyle name="Normal 3 4 2 5 2" xfId="33119" xr:uid="{00000000-0005-0000-0000-0000887D0000}"/>
    <cellStyle name="Normal 3 4 2 5 2 2" xfId="33120" xr:uid="{00000000-0005-0000-0000-0000897D0000}"/>
    <cellStyle name="Normal 3 4 2 5 2 2 2" xfId="33121" xr:uid="{00000000-0005-0000-0000-00008A7D0000}"/>
    <cellStyle name="Normal 3 4 2 5 2 2 2 2" xfId="33122" xr:uid="{00000000-0005-0000-0000-00008B7D0000}"/>
    <cellStyle name="Normal 3 4 2 5 2 2 2 2 2" xfId="33123" xr:uid="{00000000-0005-0000-0000-00008C7D0000}"/>
    <cellStyle name="Normal 3 4 2 5 2 2 2 2 2 2" xfId="33124" xr:uid="{00000000-0005-0000-0000-00008D7D0000}"/>
    <cellStyle name="Normal 3 4 2 5 2 2 2 2 2 2 2" xfId="33125" xr:uid="{00000000-0005-0000-0000-00008E7D0000}"/>
    <cellStyle name="Normal 3 4 2 5 2 2 2 2 2 3" xfId="33126" xr:uid="{00000000-0005-0000-0000-00008F7D0000}"/>
    <cellStyle name="Normal 3 4 2 5 2 2 2 2 3" xfId="33127" xr:uid="{00000000-0005-0000-0000-0000907D0000}"/>
    <cellStyle name="Normal 3 4 2 5 2 2 2 2 3 2" xfId="33128" xr:uid="{00000000-0005-0000-0000-0000917D0000}"/>
    <cellStyle name="Normal 3 4 2 5 2 2 2 2 4" xfId="33129" xr:uid="{00000000-0005-0000-0000-0000927D0000}"/>
    <cellStyle name="Normal 3 4 2 5 2 2 2 3" xfId="33130" xr:uid="{00000000-0005-0000-0000-0000937D0000}"/>
    <cellStyle name="Normal 3 4 2 5 2 2 2 3 2" xfId="33131" xr:uid="{00000000-0005-0000-0000-0000947D0000}"/>
    <cellStyle name="Normal 3 4 2 5 2 2 2 3 2 2" xfId="33132" xr:uid="{00000000-0005-0000-0000-0000957D0000}"/>
    <cellStyle name="Normal 3 4 2 5 2 2 2 3 3" xfId="33133" xr:uid="{00000000-0005-0000-0000-0000967D0000}"/>
    <cellStyle name="Normal 3 4 2 5 2 2 2 4" xfId="33134" xr:uid="{00000000-0005-0000-0000-0000977D0000}"/>
    <cellStyle name="Normal 3 4 2 5 2 2 2 4 2" xfId="33135" xr:uid="{00000000-0005-0000-0000-0000987D0000}"/>
    <cellStyle name="Normal 3 4 2 5 2 2 2 5" xfId="33136" xr:uid="{00000000-0005-0000-0000-0000997D0000}"/>
    <cellStyle name="Normal 3 4 2 5 2 2 3" xfId="33137" xr:uid="{00000000-0005-0000-0000-00009A7D0000}"/>
    <cellStyle name="Normal 3 4 2 5 2 2 3 2" xfId="33138" xr:uid="{00000000-0005-0000-0000-00009B7D0000}"/>
    <cellStyle name="Normal 3 4 2 5 2 2 3 2 2" xfId="33139" xr:uid="{00000000-0005-0000-0000-00009C7D0000}"/>
    <cellStyle name="Normal 3 4 2 5 2 2 3 2 2 2" xfId="33140" xr:uid="{00000000-0005-0000-0000-00009D7D0000}"/>
    <cellStyle name="Normal 3 4 2 5 2 2 3 2 3" xfId="33141" xr:uid="{00000000-0005-0000-0000-00009E7D0000}"/>
    <cellStyle name="Normal 3 4 2 5 2 2 3 3" xfId="33142" xr:uid="{00000000-0005-0000-0000-00009F7D0000}"/>
    <cellStyle name="Normal 3 4 2 5 2 2 3 3 2" xfId="33143" xr:uid="{00000000-0005-0000-0000-0000A07D0000}"/>
    <cellStyle name="Normal 3 4 2 5 2 2 3 4" xfId="33144" xr:uid="{00000000-0005-0000-0000-0000A17D0000}"/>
    <cellStyle name="Normal 3 4 2 5 2 2 4" xfId="33145" xr:uid="{00000000-0005-0000-0000-0000A27D0000}"/>
    <cellStyle name="Normal 3 4 2 5 2 2 4 2" xfId="33146" xr:uid="{00000000-0005-0000-0000-0000A37D0000}"/>
    <cellStyle name="Normal 3 4 2 5 2 2 4 2 2" xfId="33147" xr:uid="{00000000-0005-0000-0000-0000A47D0000}"/>
    <cellStyle name="Normal 3 4 2 5 2 2 4 2 2 2" xfId="33148" xr:uid="{00000000-0005-0000-0000-0000A57D0000}"/>
    <cellStyle name="Normal 3 4 2 5 2 2 4 2 3" xfId="33149" xr:uid="{00000000-0005-0000-0000-0000A67D0000}"/>
    <cellStyle name="Normal 3 4 2 5 2 2 4 3" xfId="33150" xr:uid="{00000000-0005-0000-0000-0000A77D0000}"/>
    <cellStyle name="Normal 3 4 2 5 2 2 4 3 2" xfId="33151" xr:uid="{00000000-0005-0000-0000-0000A87D0000}"/>
    <cellStyle name="Normal 3 4 2 5 2 2 4 4" xfId="33152" xr:uid="{00000000-0005-0000-0000-0000A97D0000}"/>
    <cellStyle name="Normal 3 4 2 5 2 2 5" xfId="33153" xr:uid="{00000000-0005-0000-0000-0000AA7D0000}"/>
    <cellStyle name="Normal 3 4 2 5 2 2 5 2" xfId="33154" xr:uid="{00000000-0005-0000-0000-0000AB7D0000}"/>
    <cellStyle name="Normal 3 4 2 5 2 2 5 2 2" xfId="33155" xr:uid="{00000000-0005-0000-0000-0000AC7D0000}"/>
    <cellStyle name="Normal 3 4 2 5 2 2 5 3" xfId="33156" xr:uid="{00000000-0005-0000-0000-0000AD7D0000}"/>
    <cellStyle name="Normal 3 4 2 5 2 2 6" xfId="33157" xr:uid="{00000000-0005-0000-0000-0000AE7D0000}"/>
    <cellStyle name="Normal 3 4 2 5 2 2 6 2" xfId="33158" xr:uid="{00000000-0005-0000-0000-0000AF7D0000}"/>
    <cellStyle name="Normal 3 4 2 5 2 2 7" xfId="33159" xr:uid="{00000000-0005-0000-0000-0000B07D0000}"/>
    <cellStyle name="Normal 3 4 2 5 2 2 7 2" xfId="33160" xr:uid="{00000000-0005-0000-0000-0000B17D0000}"/>
    <cellStyle name="Normal 3 4 2 5 2 2 8" xfId="33161" xr:uid="{00000000-0005-0000-0000-0000B27D0000}"/>
    <cellStyle name="Normal 3 4 2 5 2 3" xfId="33162" xr:uid="{00000000-0005-0000-0000-0000B37D0000}"/>
    <cellStyle name="Normal 3 4 2 5 2 3 2" xfId="33163" xr:uid="{00000000-0005-0000-0000-0000B47D0000}"/>
    <cellStyle name="Normal 3 4 2 5 2 3 2 2" xfId="33164" xr:uid="{00000000-0005-0000-0000-0000B57D0000}"/>
    <cellStyle name="Normal 3 4 2 5 2 3 2 2 2" xfId="33165" xr:uid="{00000000-0005-0000-0000-0000B67D0000}"/>
    <cellStyle name="Normal 3 4 2 5 2 3 2 2 2 2" xfId="33166" xr:uid="{00000000-0005-0000-0000-0000B77D0000}"/>
    <cellStyle name="Normal 3 4 2 5 2 3 2 2 3" xfId="33167" xr:uid="{00000000-0005-0000-0000-0000B87D0000}"/>
    <cellStyle name="Normal 3 4 2 5 2 3 2 3" xfId="33168" xr:uid="{00000000-0005-0000-0000-0000B97D0000}"/>
    <cellStyle name="Normal 3 4 2 5 2 3 2 3 2" xfId="33169" xr:uid="{00000000-0005-0000-0000-0000BA7D0000}"/>
    <cellStyle name="Normal 3 4 2 5 2 3 2 4" xfId="33170" xr:uid="{00000000-0005-0000-0000-0000BB7D0000}"/>
    <cellStyle name="Normal 3 4 2 5 2 3 3" xfId="33171" xr:uid="{00000000-0005-0000-0000-0000BC7D0000}"/>
    <cellStyle name="Normal 3 4 2 5 2 3 3 2" xfId="33172" xr:uid="{00000000-0005-0000-0000-0000BD7D0000}"/>
    <cellStyle name="Normal 3 4 2 5 2 3 3 2 2" xfId="33173" xr:uid="{00000000-0005-0000-0000-0000BE7D0000}"/>
    <cellStyle name="Normal 3 4 2 5 2 3 3 3" xfId="33174" xr:uid="{00000000-0005-0000-0000-0000BF7D0000}"/>
    <cellStyle name="Normal 3 4 2 5 2 3 4" xfId="33175" xr:uid="{00000000-0005-0000-0000-0000C07D0000}"/>
    <cellStyle name="Normal 3 4 2 5 2 3 4 2" xfId="33176" xr:uid="{00000000-0005-0000-0000-0000C17D0000}"/>
    <cellStyle name="Normal 3 4 2 5 2 3 5" xfId="33177" xr:uid="{00000000-0005-0000-0000-0000C27D0000}"/>
    <cellStyle name="Normal 3 4 2 5 2 4" xfId="33178" xr:uid="{00000000-0005-0000-0000-0000C37D0000}"/>
    <cellStyle name="Normal 3 4 2 5 2 4 2" xfId="33179" xr:uid="{00000000-0005-0000-0000-0000C47D0000}"/>
    <cellStyle name="Normal 3 4 2 5 2 4 2 2" xfId="33180" xr:uid="{00000000-0005-0000-0000-0000C57D0000}"/>
    <cellStyle name="Normal 3 4 2 5 2 4 2 2 2" xfId="33181" xr:uid="{00000000-0005-0000-0000-0000C67D0000}"/>
    <cellStyle name="Normal 3 4 2 5 2 4 2 3" xfId="33182" xr:uid="{00000000-0005-0000-0000-0000C77D0000}"/>
    <cellStyle name="Normal 3 4 2 5 2 4 3" xfId="33183" xr:uid="{00000000-0005-0000-0000-0000C87D0000}"/>
    <cellStyle name="Normal 3 4 2 5 2 4 3 2" xfId="33184" xr:uid="{00000000-0005-0000-0000-0000C97D0000}"/>
    <cellStyle name="Normal 3 4 2 5 2 4 4" xfId="33185" xr:uid="{00000000-0005-0000-0000-0000CA7D0000}"/>
    <cellStyle name="Normal 3 4 2 5 2 5" xfId="33186" xr:uid="{00000000-0005-0000-0000-0000CB7D0000}"/>
    <cellStyle name="Normal 3 4 2 5 2 5 2" xfId="33187" xr:uid="{00000000-0005-0000-0000-0000CC7D0000}"/>
    <cellStyle name="Normal 3 4 2 5 2 5 2 2" xfId="33188" xr:uid="{00000000-0005-0000-0000-0000CD7D0000}"/>
    <cellStyle name="Normal 3 4 2 5 2 5 2 2 2" xfId="33189" xr:uid="{00000000-0005-0000-0000-0000CE7D0000}"/>
    <cellStyle name="Normal 3 4 2 5 2 5 2 3" xfId="33190" xr:uid="{00000000-0005-0000-0000-0000CF7D0000}"/>
    <cellStyle name="Normal 3 4 2 5 2 5 3" xfId="33191" xr:uid="{00000000-0005-0000-0000-0000D07D0000}"/>
    <cellStyle name="Normal 3 4 2 5 2 5 3 2" xfId="33192" xr:uid="{00000000-0005-0000-0000-0000D17D0000}"/>
    <cellStyle name="Normal 3 4 2 5 2 5 4" xfId="33193" xr:uid="{00000000-0005-0000-0000-0000D27D0000}"/>
    <cellStyle name="Normal 3 4 2 5 2 6" xfId="33194" xr:uid="{00000000-0005-0000-0000-0000D37D0000}"/>
    <cellStyle name="Normal 3 4 2 5 2 6 2" xfId="33195" xr:uid="{00000000-0005-0000-0000-0000D47D0000}"/>
    <cellStyle name="Normal 3 4 2 5 2 6 2 2" xfId="33196" xr:uid="{00000000-0005-0000-0000-0000D57D0000}"/>
    <cellStyle name="Normal 3 4 2 5 2 6 3" xfId="33197" xr:uid="{00000000-0005-0000-0000-0000D67D0000}"/>
    <cellStyle name="Normal 3 4 2 5 2 7" xfId="33198" xr:uid="{00000000-0005-0000-0000-0000D77D0000}"/>
    <cellStyle name="Normal 3 4 2 5 2 7 2" xfId="33199" xr:uid="{00000000-0005-0000-0000-0000D87D0000}"/>
    <cellStyle name="Normal 3 4 2 5 2 8" xfId="33200" xr:uid="{00000000-0005-0000-0000-0000D97D0000}"/>
    <cellStyle name="Normal 3 4 2 5 2 8 2" xfId="33201" xr:uid="{00000000-0005-0000-0000-0000DA7D0000}"/>
    <cellStyle name="Normal 3 4 2 5 2 9" xfId="33202" xr:uid="{00000000-0005-0000-0000-0000DB7D0000}"/>
    <cellStyle name="Normal 3 4 2 5 3" xfId="33203" xr:uid="{00000000-0005-0000-0000-0000DC7D0000}"/>
    <cellStyle name="Normal 3 4 2 5 3 2" xfId="33204" xr:uid="{00000000-0005-0000-0000-0000DD7D0000}"/>
    <cellStyle name="Normal 3 4 2 5 3 2 2" xfId="33205" xr:uid="{00000000-0005-0000-0000-0000DE7D0000}"/>
    <cellStyle name="Normal 3 4 2 5 3 2 2 2" xfId="33206" xr:uid="{00000000-0005-0000-0000-0000DF7D0000}"/>
    <cellStyle name="Normal 3 4 2 5 3 2 2 2 2" xfId="33207" xr:uid="{00000000-0005-0000-0000-0000E07D0000}"/>
    <cellStyle name="Normal 3 4 2 5 3 2 2 2 2 2" xfId="33208" xr:uid="{00000000-0005-0000-0000-0000E17D0000}"/>
    <cellStyle name="Normal 3 4 2 5 3 2 2 2 3" xfId="33209" xr:uid="{00000000-0005-0000-0000-0000E27D0000}"/>
    <cellStyle name="Normal 3 4 2 5 3 2 2 3" xfId="33210" xr:uid="{00000000-0005-0000-0000-0000E37D0000}"/>
    <cellStyle name="Normal 3 4 2 5 3 2 2 3 2" xfId="33211" xr:uid="{00000000-0005-0000-0000-0000E47D0000}"/>
    <cellStyle name="Normal 3 4 2 5 3 2 2 4" xfId="33212" xr:uid="{00000000-0005-0000-0000-0000E57D0000}"/>
    <cellStyle name="Normal 3 4 2 5 3 2 3" xfId="33213" xr:uid="{00000000-0005-0000-0000-0000E67D0000}"/>
    <cellStyle name="Normal 3 4 2 5 3 2 3 2" xfId="33214" xr:uid="{00000000-0005-0000-0000-0000E77D0000}"/>
    <cellStyle name="Normal 3 4 2 5 3 2 3 2 2" xfId="33215" xr:uid="{00000000-0005-0000-0000-0000E87D0000}"/>
    <cellStyle name="Normal 3 4 2 5 3 2 3 3" xfId="33216" xr:uid="{00000000-0005-0000-0000-0000E97D0000}"/>
    <cellStyle name="Normal 3 4 2 5 3 2 4" xfId="33217" xr:uid="{00000000-0005-0000-0000-0000EA7D0000}"/>
    <cellStyle name="Normal 3 4 2 5 3 2 4 2" xfId="33218" xr:uid="{00000000-0005-0000-0000-0000EB7D0000}"/>
    <cellStyle name="Normal 3 4 2 5 3 2 5" xfId="33219" xr:uid="{00000000-0005-0000-0000-0000EC7D0000}"/>
    <cellStyle name="Normal 3 4 2 5 3 3" xfId="33220" xr:uid="{00000000-0005-0000-0000-0000ED7D0000}"/>
    <cellStyle name="Normal 3 4 2 5 3 3 2" xfId="33221" xr:uid="{00000000-0005-0000-0000-0000EE7D0000}"/>
    <cellStyle name="Normal 3 4 2 5 3 3 2 2" xfId="33222" xr:uid="{00000000-0005-0000-0000-0000EF7D0000}"/>
    <cellStyle name="Normal 3 4 2 5 3 3 2 2 2" xfId="33223" xr:uid="{00000000-0005-0000-0000-0000F07D0000}"/>
    <cellStyle name="Normal 3 4 2 5 3 3 2 3" xfId="33224" xr:uid="{00000000-0005-0000-0000-0000F17D0000}"/>
    <cellStyle name="Normal 3 4 2 5 3 3 3" xfId="33225" xr:uid="{00000000-0005-0000-0000-0000F27D0000}"/>
    <cellStyle name="Normal 3 4 2 5 3 3 3 2" xfId="33226" xr:uid="{00000000-0005-0000-0000-0000F37D0000}"/>
    <cellStyle name="Normal 3 4 2 5 3 3 4" xfId="33227" xr:uid="{00000000-0005-0000-0000-0000F47D0000}"/>
    <cellStyle name="Normal 3 4 2 5 3 4" xfId="33228" xr:uid="{00000000-0005-0000-0000-0000F57D0000}"/>
    <cellStyle name="Normal 3 4 2 5 3 4 2" xfId="33229" xr:uid="{00000000-0005-0000-0000-0000F67D0000}"/>
    <cellStyle name="Normal 3 4 2 5 3 4 2 2" xfId="33230" xr:uid="{00000000-0005-0000-0000-0000F77D0000}"/>
    <cellStyle name="Normal 3 4 2 5 3 4 2 2 2" xfId="33231" xr:uid="{00000000-0005-0000-0000-0000F87D0000}"/>
    <cellStyle name="Normal 3 4 2 5 3 4 2 3" xfId="33232" xr:uid="{00000000-0005-0000-0000-0000F97D0000}"/>
    <cellStyle name="Normal 3 4 2 5 3 4 3" xfId="33233" xr:uid="{00000000-0005-0000-0000-0000FA7D0000}"/>
    <cellStyle name="Normal 3 4 2 5 3 4 3 2" xfId="33234" xr:uid="{00000000-0005-0000-0000-0000FB7D0000}"/>
    <cellStyle name="Normal 3 4 2 5 3 4 4" xfId="33235" xr:uid="{00000000-0005-0000-0000-0000FC7D0000}"/>
    <cellStyle name="Normal 3 4 2 5 3 5" xfId="33236" xr:uid="{00000000-0005-0000-0000-0000FD7D0000}"/>
    <cellStyle name="Normal 3 4 2 5 3 5 2" xfId="33237" xr:uid="{00000000-0005-0000-0000-0000FE7D0000}"/>
    <cellStyle name="Normal 3 4 2 5 3 5 2 2" xfId="33238" xr:uid="{00000000-0005-0000-0000-0000FF7D0000}"/>
    <cellStyle name="Normal 3 4 2 5 3 5 3" xfId="33239" xr:uid="{00000000-0005-0000-0000-0000007E0000}"/>
    <cellStyle name="Normal 3 4 2 5 3 6" xfId="33240" xr:uid="{00000000-0005-0000-0000-0000017E0000}"/>
    <cellStyle name="Normal 3 4 2 5 3 6 2" xfId="33241" xr:uid="{00000000-0005-0000-0000-0000027E0000}"/>
    <cellStyle name="Normal 3 4 2 5 3 7" xfId="33242" xr:uid="{00000000-0005-0000-0000-0000037E0000}"/>
    <cellStyle name="Normal 3 4 2 5 3 7 2" xfId="33243" xr:uid="{00000000-0005-0000-0000-0000047E0000}"/>
    <cellStyle name="Normal 3 4 2 5 3 8" xfId="33244" xr:uid="{00000000-0005-0000-0000-0000057E0000}"/>
    <cellStyle name="Normal 3 4 2 5 4" xfId="33245" xr:uid="{00000000-0005-0000-0000-0000067E0000}"/>
    <cellStyle name="Normal 3 4 2 5 4 2" xfId="33246" xr:uid="{00000000-0005-0000-0000-0000077E0000}"/>
    <cellStyle name="Normal 3 4 2 5 4 2 2" xfId="33247" xr:uid="{00000000-0005-0000-0000-0000087E0000}"/>
    <cellStyle name="Normal 3 4 2 5 4 2 2 2" xfId="33248" xr:uid="{00000000-0005-0000-0000-0000097E0000}"/>
    <cellStyle name="Normal 3 4 2 5 4 2 2 2 2" xfId="33249" xr:uid="{00000000-0005-0000-0000-00000A7E0000}"/>
    <cellStyle name="Normal 3 4 2 5 4 2 2 3" xfId="33250" xr:uid="{00000000-0005-0000-0000-00000B7E0000}"/>
    <cellStyle name="Normal 3 4 2 5 4 2 3" xfId="33251" xr:uid="{00000000-0005-0000-0000-00000C7E0000}"/>
    <cellStyle name="Normal 3 4 2 5 4 2 3 2" xfId="33252" xr:uid="{00000000-0005-0000-0000-00000D7E0000}"/>
    <cellStyle name="Normal 3 4 2 5 4 2 4" xfId="33253" xr:uid="{00000000-0005-0000-0000-00000E7E0000}"/>
    <cellStyle name="Normal 3 4 2 5 4 3" xfId="33254" xr:uid="{00000000-0005-0000-0000-00000F7E0000}"/>
    <cellStyle name="Normal 3 4 2 5 4 3 2" xfId="33255" xr:uid="{00000000-0005-0000-0000-0000107E0000}"/>
    <cellStyle name="Normal 3 4 2 5 4 3 2 2" xfId="33256" xr:uid="{00000000-0005-0000-0000-0000117E0000}"/>
    <cellStyle name="Normal 3 4 2 5 4 3 3" xfId="33257" xr:uid="{00000000-0005-0000-0000-0000127E0000}"/>
    <cellStyle name="Normal 3 4 2 5 4 4" xfId="33258" xr:uid="{00000000-0005-0000-0000-0000137E0000}"/>
    <cellStyle name="Normal 3 4 2 5 4 4 2" xfId="33259" xr:uid="{00000000-0005-0000-0000-0000147E0000}"/>
    <cellStyle name="Normal 3 4 2 5 4 5" xfId="33260" xr:uid="{00000000-0005-0000-0000-0000157E0000}"/>
    <cellStyle name="Normal 3 4 2 5 5" xfId="33261" xr:uid="{00000000-0005-0000-0000-0000167E0000}"/>
    <cellStyle name="Normal 3 4 2 5 5 2" xfId="33262" xr:uid="{00000000-0005-0000-0000-0000177E0000}"/>
    <cellStyle name="Normal 3 4 2 5 5 2 2" xfId="33263" xr:uid="{00000000-0005-0000-0000-0000187E0000}"/>
    <cellStyle name="Normal 3 4 2 5 5 2 2 2" xfId="33264" xr:uid="{00000000-0005-0000-0000-0000197E0000}"/>
    <cellStyle name="Normal 3 4 2 5 5 2 3" xfId="33265" xr:uid="{00000000-0005-0000-0000-00001A7E0000}"/>
    <cellStyle name="Normal 3 4 2 5 5 3" xfId="33266" xr:uid="{00000000-0005-0000-0000-00001B7E0000}"/>
    <cellStyle name="Normal 3 4 2 5 5 3 2" xfId="33267" xr:uid="{00000000-0005-0000-0000-00001C7E0000}"/>
    <cellStyle name="Normal 3 4 2 5 5 4" xfId="33268" xr:uid="{00000000-0005-0000-0000-00001D7E0000}"/>
    <cellStyle name="Normal 3 4 2 5 6" xfId="33269" xr:uid="{00000000-0005-0000-0000-00001E7E0000}"/>
    <cellStyle name="Normal 3 4 2 5 6 2" xfId="33270" xr:uid="{00000000-0005-0000-0000-00001F7E0000}"/>
    <cellStyle name="Normal 3 4 2 5 6 2 2" xfId="33271" xr:uid="{00000000-0005-0000-0000-0000207E0000}"/>
    <cellStyle name="Normal 3 4 2 5 6 2 2 2" xfId="33272" xr:uid="{00000000-0005-0000-0000-0000217E0000}"/>
    <cellStyle name="Normal 3 4 2 5 6 2 3" xfId="33273" xr:uid="{00000000-0005-0000-0000-0000227E0000}"/>
    <cellStyle name="Normal 3 4 2 5 6 3" xfId="33274" xr:uid="{00000000-0005-0000-0000-0000237E0000}"/>
    <cellStyle name="Normal 3 4 2 5 6 3 2" xfId="33275" xr:uid="{00000000-0005-0000-0000-0000247E0000}"/>
    <cellStyle name="Normal 3 4 2 5 6 4" xfId="33276" xr:uid="{00000000-0005-0000-0000-0000257E0000}"/>
    <cellStyle name="Normal 3 4 2 5 7" xfId="33277" xr:uid="{00000000-0005-0000-0000-0000267E0000}"/>
    <cellStyle name="Normal 3 4 2 5 7 2" xfId="33278" xr:uid="{00000000-0005-0000-0000-0000277E0000}"/>
    <cellStyle name="Normal 3 4 2 5 7 2 2" xfId="33279" xr:uid="{00000000-0005-0000-0000-0000287E0000}"/>
    <cellStyle name="Normal 3 4 2 5 7 3" xfId="33280" xr:uid="{00000000-0005-0000-0000-0000297E0000}"/>
    <cellStyle name="Normal 3 4 2 5 8" xfId="33281" xr:uid="{00000000-0005-0000-0000-00002A7E0000}"/>
    <cellStyle name="Normal 3 4 2 5 8 2" xfId="33282" xr:uid="{00000000-0005-0000-0000-00002B7E0000}"/>
    <cellStyle name="Normal 3 4 2 5 9" xfId="33283" xr:uid="{00000000-0005-0000-0000-00002C7E0000}"/>
    <cellStyle name="Normal 3 4 2 5 9 2" xfId="33284" xr:uid="{00000000-0005-0000-0000-00002D7E0000}"/>
    <cellStyle name="Normal 3 4 2 6" xfId="33285" xr:uid="{00000000-0005-0000-0000-00002E7E0000}"/>
    <cellStyle name="Normal 3 4 2 6 2" xfId="33286" xr:uid="{00000000-0005-0000-0000-00002F7E0000}"/>
    <cellStyle name="Normal 3 4 2 6 2 2" xfId="33287" xr:uid="{00000000-0005-0000-0000-0000307E0000}"/>
    <cellStyle name="Normal 3 4 2 6 2 2 2" xfId="33288" xr:uid="{00000000-0005-0000-0000-0000317E0000}"/>
    <cellStyle name="Normal 3 4 2 6 2 2 2 2" xfId="33289" xr:uid="{00000000-0005-0000-0000-0000327E0000}"/>
    <cellStyle name="Normal 3 4 2 6 2 2 2 2 2" xfId="33290" xr:uid="{00000000-0005-0000-0000-0000337E0000}"/>
    <cellStyle name="Normal 3 4 2 6 2 2 2 2 2 2" xfId="33291" xr:uid="{00000000-0005-0000-0000-0000347E0000}"/>
    <cellStyle name="Normal 3 4 2 6 2 2 2 2 3" xfId="33292" xr:uid="{00000000-0005-0000-0000-0000357E0000}"/>
    <cellStyle name="Normal 3 4 2 6 2 2 2 3" xfId="33293" xr:uid="{00000000-0005-0000-0000-0000367E0000}"/>
    <cellStyle name="Normal 3 4 2 6 2 2 2 3 2" xfId="33294" xr:uid="{00000000-0005-0000-0000-0000377E0000}"/>
    <cellStyle name="Normal 3 4 2 6 2 2 2 4" xfId="33295" xr:uid="{00000000-0005-0000-0000-0000387E0000}"/>
    <cellStyle name="Normal 3 4 2 6 2 2 3" xfId="33296" xr:uid="{00000000-0005-0000-0000-0000397E0000}"/>
    <cellStyle name="Normal 3 4 2 6 2 2 3 2" xfId="33297" xr:uid="{00000000-0005-0000-0000-00003A7E0000}"/>
    <cellStyle name="Normal 3 4 2 6 2 2 3 2 2" xfId="33298" xr:uid="{00000000-0005-0000-0000-00003B7E0000}"/>
    <cellStyle name="Normal 3 4 2 6 2 2 3 3" xfId="33299" xr:uid="{00000000-0005-0000-0000-00003C7E0000}"/>
    <cellStyle name="Normal 3 4 2 6 2 2 4" xfId="33300" xr:uid="{00000000-0005-0000-0000-00003D7E0000}"/>
    <cellStyle name="Normal 3 4 2 6 2 2 4 2" xfId="33301" xr:uid="{00000000-0005-0000-0000-00003E7E0000}"/>
    <cellStyle name="Normal 3 4 2 6 2 2 5" xfId="33302" xr:uid="{00000000-0005-0000-0000-00003F7E0000}"/>
    <cellStyle name="Normal 3 4 2 6 2 3" xfId="33303" xr:uid="{00000000-0005-0000-0000-0000407E0000}"/>
    <cellStyle name="Normal 3 4 2 6 2 3 2" xfId="33304" xr:uid="{00000000-0005-0000-0000-0000417E0000}"/>
    <cellStyle name="Normal 3 4 2 6 2 3 2 2" xfId="33305" xr:uid="{00000000-0005-0000-0000-0000427E0000}"/>
    <cellStyle name="Normal 3 4 2 6 2 3 2 2 2" xfId="33306" xr:uid="{00000000-0005-0000-0000-0000437E0000}"/>
    <cellStyle name="Normal 3 4 2 6 2 3 2 3" xfId="33307" xr:uid="{00000000-0005-0000-0000-0000447E0000}"/>
    <cellStyle name="Normal 3 4 2 6 2 3 3" xfId="33308" xr:uid="{00000000-0005-0000-0000-0000457E0000}"/>
    <cellStyle name="Normal 3 4 2 6 2 3 3 2" xfId="33309" xr:uid="{00000000-0005-0000-0000-0000467E0000}"/>
    <cellStyle name="Normal 3 4 2 6 2 3 4" xfId="33310" xr:uid="{00000000-0005-0000-0000-0000477E0000}"/>
    <cellStyle name="Normal 3 4 2 6 2 4" xfId="33311" xr:uid="{00000000-0005-0000-0000-0000487E0000}"/>
    <cellStyle name="Normal 3 4 2 6 2 4 2" xfId="33312" xr:uid="{00000000-0005-0000-0000-0000497E0000}"/>
    <cellStyle name="Normal 3 4 2 6 2 4 2 2" xfId="33313" xr:uid="{00000000-0005-0000-0000-00004A7E0000}"/>
    <cellStyle name="Normal 3 4 2 6 2 4 2 2 2" xfId="33314" xr:uid="{00000000-0005-0000-0000-00004B7E0000}"/>
    <cellStyle name="Normal 3 4 2 6 2 4 2 3" xfId="33315" xr:uid="{00000000-0005-0000-0000-00004C7E0000}"/>
    <cellStyle name="Normal 3 4 2 6 2 4 3" xfId="33316" xr:uid="{00000000-0005-0000-0000-00004D7E0000}"/>
    <cellStyle name="Normal 3 4 2 6 2 4 3 2" xfId="33317" xr:uid="{00000000-0005-0000-0000-00004E7E0000}"/>
    <cellStyle name="Normal 3 4 2 6 2 4 4" xfId="33318" xr:uid="{00000000-0005-0000-0000-00004F7E0000}"/>
    <cellStyle name="Normal 3 4 2 6 2 5" xfId="33319" xr:uid="{00000000-0005-0000-0000-0000507E0000}"/>
    <cellStyle name="Normal 3 4 2 6 2 5 2" xfId="33320" xr:uid="{00000000-0005-0000-0000-0000517E0000}"/>
    <cellStyle name="Normal 3 4 2 6 2 5 2 2" xfId="33321" xr:uid="{00000000-0005-0000-0000-0000527E0000}"/>
    <cellStyle name="Normal 3 4 2 6 2 5 3" xfId="33322" xr:uid="{00000000-0005-0000-0000-0000537E0000}"/>
    <cellStyle name="Normal 3 4 2 6 2 6" xfId="33323" xr:uid="{00000000-0005-0000-0000-0000547E0000}"/>
    <cellStyle name="Normal 3 4 2 6 2 6 2" xfId="33324" xr:uid="{00000000-0005-0000-0000-0000557E0000}"/>
    <cellStyle name="Normal 3 4 2 6 2 7" xfId="33325" xr:uid="{00000000-0005-0000-0000-0000567E0000}"/>
    <cellStyle name="Normal 3 4 2 6 2 7 2" xfId="33326" xr:uid="{00000000-0005-0000-0000-0000577E0000}"/>
    <cellStyle name="Normal 3 4 2 6 2 8" xfId="33327" xr:uid="{00000000-0005-0000-0000-0000587E0000}"/>
    <cellStyle name="Normal 3 4 2 6 3" xfId="33328" xr:uid="{00000000-0005-0000-0000-0000597E0000}"/>
    <cellStyle name="Normal 3 4 2 6 3 2" xfId="33329" xr:uid="{00000000-0005-0000-0000-00005A7E0000}"/>
    <cellStyle name="Normal 3 4 2 6 3 2 2" xfId="33330" xr:uid="{00000000-0005-0000-0000-00005B7E0000}"/>
    <cellStyle name="Normal 3 4 2 6 3 2 2 2" xfId="33331" xr:uid="{00000000-0005-0000-0000-00005C7E0000}"/>
    <cellStyle name="Normal 3 4 2 6 3 2 2 2 2" xfId="33332" xr:uid="{00000000-0005-0000-0000-00005D7E0000}"/>
    <cellStyle name="Normal 3 4 2 6 3 2 2 3" xfId="33333" xr:uid="{00000000-0005-0000-0000-00005E7E0000}"/>
    <cellStyle name="Normal 3 4 2 6 3 2 3" xfId="33334" xr:uid="{00000000-0005-0000-0000-00005F7E0000}"/>
    <cellStyle name="Normal 3 4 2 6 3 2 3 2" xfId="33335" xr:uid="{00000000-0005-0000-0000-0000607E0000}"/>
    <cellStyle name="Normal 3 4 2 6 3 2 4" xfId="33336" xr:uid="{00000000-0005-0000-0000-0000617E0000}"/>
    <cellStyle name="Normal 3 4 2 6 3 3" xfId="33337" xr:uid="{00000000-0005-0000-0000-0000627E0000}"/>
    <cellStyle name="Normal 3 4 2 6 3 3 2" xfId="33338" xr:uid="{00000000-0005-0000-0000-0000637E0000}"/>
    <cellStyle name="Normal 3 4 2 6 3 3 2 2" xfId="33339" xr:uid="{00000000-0005-0000-0000-0000647E0000}"/>
    <cellStyle name="Normal 3 4 2 6 3 3 3" xfId="33340" xr:uid="{00000000-0005-0000-0000-0000657E0000}"/>
    <cellStyle name="Normal 3 4 2 6 3 4" xfId="33341" xr:uid="{00000000-0005-0000-0000-0000667E0000}"/>
    <cellStyle name="Normal 3 4 2 6 3 4 2" xfId="33342" xr:uid="{00000000-0005-0000-0000-0000677E0000}"/>
    <cellStyle name="Normal 3 4 2 6 3 5" xfId="33343" xr:uid="{00000000-0005-0000-0000-0000687E0000}"/>
    <cellStyle name="Normal 3 4 2 6 4" xfId="33344" xr:uid="{00000000-0005-0000-0000-0000697E0000}"/>
    <cellStyle name="Normal 3 4 2 6 4 2" xfId="33345" xr:uid="{00000000-0005-0000-0000-00006A7E0000}"/>
    <cellStyle name="Normal 3 4 2 6 4 2 2" xfId="33346" xr:uid="{00000000-0005-0000-0000-00006B7E0000}"/>
    <cellStyle name="Normal 3 4 2 6 4 2 2 2" xfId="33347" xr:uid="{00000000-0005-0000-0000-00006C7E0000}"/>
    <cellStyle name="Normal 3 4 2 6 4 2 3" xfId="33348" xr:uid="{00000000-0005-0000-0000-00006D7E0000}"/>
    <cellStyle name="Normal 3 4 2 6 4 3" xfId="33349" xr:uid="{00000000-0005-0000-0000-00006E7E0000}"/>
    <cellStyle name="Normal 3 4 2 6 4 3 2" xfId="33350" xr:uid="{00000000-0005-0000-0000-00006F7E0000}"/>
    <cellStyle name="Normal 3 4 2 6 4 4" xfId="33351" xr:uid="{00000000-0005-0000-0000-0000707E0000}"/>
    <cellStyle name="Normal 3 4 2 6 5" xfId="33352" xr:uid="{00000000-0005-0000-0000-0000717E0000}"/>
    <cellStyle name="Normal 3 4 2 6 5 2" xfId="33353" xr:uid="{00000000-0005-0000-0000-0000727E0000}"/>
    <cellStyle name="Normal 3 4 2 6 5 2 2" xfId="33354" xr:uid="{00000000-0005-0000-0000-0000737E0000}"/>
    <cellStyle name="Normal 3 4 2 6 5 2 2 2" xfId="33355" xr:uid="{00000000-0005-0000-0000-0000747E0000}"/>
    <cellStyle name="Normal 3 4 2 6 5 2 3" xfId="33356" xr:uid="{00000000-0005-0000-0000-0000757E0000}"/>
    <cellStyle name="Normal 3 4 2 6 5 3" xfId="33357" xr:uid="{00000000-0005-0000-0000-0000767E0000}"/>
    <cellStyle name="Normal 3 4 2 6 5 3 2" xfId="33358" xr:uid="{00000000-0005-0000-0000-0000777E0000}"/>
    <cellStyle name="Normal 3 4 2 6 5 4" xfId="33359" xr:uid="{00000000-0005-0000-0000-0000787E0000}"/>
    <cellStyle name="Normal 3 4 2 6 6" xfId="33360" xr:uid="{00000000-0005-0000-0000-0000797E0000}"/>
    <cellStyle name="Normal 3 4 2 6 6 2" xfId="33361" xr:uid="{00000000-0005-0000-0000-00007A7E0000}"/>
    <cellStyle name="Normal 3 4 2 6 6 2 2" xfId="33362" xr:uid="{00000000-0005-0000-0000-00007B7E0000}"/>
    <cellStyle name="Normal 3 4 2 6 6 3" xfId="33363" xr:uid="{00000000-0005-0000-0000-00007C7E0000}"/>
    <cellStyle name="Normal 3 4 2 6 7" xfId="33364" xr:uid="{00000000-0005-0000-0000-00007D7E0000}"/>
    <cellStyle name="Normal 3 4 2 6 7 2" xfId="33365" xr:uid="{00000000-0005-0000-0000-00007E7E0000}"/>
    <cellStyle name="Normal 3 4 2 6 8" xfId="33366" xr:uid="{00000000-0005-0000-0000-00007F7E0000}"/>
    <cellStyle name="Normal 3 4 2 6 8 2" xfId="33367" xr:uid="{00000000-0005-0000-0000-0000807E0000}"/>
    <cellStyle name="Normal 3 4 2 6 9" xfId="33368" xr:uid="{00000000-0005-0000-0000-0000817E0000}"/>
    <cellStyle name="Normal 3 4 2 7" xfId="33369" xr:uid="{00000000-0005-0000-0000-0000827E0000}"/>
    <cellStyle name="Normal 3 4 2 7 2" xfId="33370" xr:uid="{00000000-0005-0000-0000-0000837E0000}"/>
    <cellStyle name="Normal 3 4 2 7 2 2" xfId="33371" xr:uid="{00000000-0005-0000-0000-0000847E0000}"/>
    <cellStyle name="Normal 3 4 2 7 2 2 2" xfId="33372" xr:uid="{00000000-0005-0000-0000-0000857E0000}"/>
    <cellStyle name="Normal 3 4 2 7 2 2 2 2" xfId="33373" xr:uid="{00000000-0005-0000-0000-0000867E0000}"/>
    <cellStyle name="Normal 3 4 2 7 2 2 2 2 2" xfId="33374" xr:uid="{00000000-0005-0000-0000-0000877E0000}"/>
    <cellStyle name="Normal 3 4 2 7 2 2 2 3" xfId="33375" xr:uid="{00000000-0005-0000-0000-0000887E0000}"/>
    <cellStyle name="Normal 3 4 2 7 2 2 3" xfId="33376" xr:uid="{00000000-0005-0000-0000-0000897E0000}"/>
    <cellStyle name="Normal 3 4 2 7 2 2 3 2" xfId="33377" xr:uid="{00000000-0005-0000-0000-00008A7E0000}"/>
    <cellStyle name="Normal 3 4 2 7 2 2 4" xfId="33378" xr:uid="{00000000-0005-0000-0000-00008B7E0000}"/>
    <cellStyle name="Normal 3 4 2 7 2 3" xfId="33379" xr:uid="{00000000-0005-0000-0000-00008C7E0000}"/>
    <cellStyle name="Normal 3 4 2 7 2 3 2" xfId="33380" xr:uid="{00000000-0005-0000-0000-00008D7E0000}"/>
    <cellStyle name="Normal 3 4 2 7 2 3 2 2" xfId="33381" xr:uid="{00000000-0005-0000-0000-00008E7E0000}"/>
    <cellStyle name="Normal 3 4 2 7 2 3 3" xfId="33382" xr:uid="{00000000-0005-0000-0000-00008F7E0000}"/>
    <cellStyle name="Normal 3 4 2 7 2 4" xfId="33383" xr:uid="{00000000-0005-0000-0000-0000907E0000}"/>
    <cellStyle name="Normal 3 4 2 7 2 4 2" xfId="33384" xr:uid="{00000000-0005-0000-0000-0000917E0000}"/>
    <cellStyle name="Normal 3 4 2 7 2 5" xfId="33385" xr:uid="{00000000-0005-0000-0000-0000927E0000}"/>
    <cellStyle name="Normal 3 4 2 7 3" xfId="33386" xr:uid="{00000000-0005-0000-0000-0000937E0000}"/>
    <cellStyle name="Normal 3 4 2 7 3 2" xfId="33387" xr:uid="{00000000-0005-0000-0000-0000947E0000}"/>
    <cellStyle name="Normal 3 4 2 7 3 2 2" xfId="33388" xr:uid="{00000000-0005-0000-0000-0000957E0000}"/>
    <cellStyle name="Normal 3 4 2 7 3 2 2 2" xfId="33389" xr:uid="{00000000-0005-0000-0000-0000967E0000}"/>
    <cellStyle name="Normal 3 4 2 7 3 2 3" xfId="33390" xr:uid="{00000000-0005-0000-0000-0000977E0000}"/>
    <cellStyle name="Normal 3 4 2 7 3 3" xfId="33391" xr:uid="{00000000-0005-0000-0000-0000987E0000}"/>
    <cellStyle name="Normal 3 4 2 7 3 3 2" xfId="33392" xr:uid="{00000000-0005-0000-0000-0000997E0000}"/>
    <cellStyle name="Normal 3 4 2 7 3 4" xfId="33393" xr:uid="{00000000-0005-0000-0000-00009A7E0000}"/>
    <cellStyle name="Normal 3 4 2 7 4" xfId="33394" xr:uid="{00000000-0005-0000-0000-00009B7E0000}"/>
    <cellStyle name="Normal 3 4 2 7 4 2" xfId="33395" xr:uid="{00000000-0005-0000-0000-00009C7E0000}"/>
    <cellStyle name="Normal 3 4 2 7 4 2 2" xfId="33396" xr:uid="{00000000-0005-0000-0000-00009D7E0000}"/>
    <cellStyle name="Normal 3 4 2 7 4 2 2 2" xfId="33397" xr:uid="{00000000-0005-0000-0000-00009E7E0000}"/>
    <cellStyle name="Normal 3 4 2 7 4 2 3" xfId="33398" xr:uid="{00000000-0005-0000-0000-00009F7E0000}"/>
    <cellStyle name="Normal 3 4 2 7 4 3" xfId="33399" xr:uid="{00000000-0005-0000-0000-0000A07E0000}"/>
    <cellStyle name="Normal 3 4 2 7 4 3 2" xfId="33400" xr:uid="{00000000-0005-0000-0000-0000A17E0000}"/>
    <cellStyle name="Normal 3 4 2 7 4 4" xfId="33401" xr:uid="{00000000-0005-0000-0000-0000A27E0000}"/>
    <cellStyle name="Normal 3 4 2 7 5" xfId="33402" xr:uid="{00000000-0005-0000-0000-0000A37E0000}"/>
    <cellStyle name="Normal 3 4 2 7 5 2" xfId="33403" xr:uid="{00000000-0005-0000-0000-0000A47E0000}"/>
    <cellStyle name="Normal 3 4 2 7 5 2 2" xfId="33404" xr:uid="{00000000-0005-0000-0000-0000A57E0000}"/>
    <cellStyle name="Normal 3 4 2 7 5 3" xfId="33405" xr:uid="{00000000-0005-0000-0000-0000A67E0000}"/>
    <cellStyle name="Normal 3 4 2 7 6" xfId="33406" xr:uid="{00000000-0005-0000-0000-0000A77E0000}"/>
    <cellStyle name="Normal 3 4 2 7 6 2" xfId="33407" xr:uid="{00000000-0005-0000-0000-0000A87E0000}"/>
    <cellStyle name="Normal 3 4 2 7 7" xfId="33408" xr:uid="{00000000-0005-0000-0000-0000A97E0000}"/>
    <cellStyle name="Normal 3 4 2 7 7 2" xfId="33409" xr:uid="{00000000-0005-0000-0000-0000AA7E0000}"/>
    <cellStyle name="Normal 3 4 2 7 8" xfId="33410" xr:uid="{00000000-0005-0000-0000-0000AB7E0000}"/>
    <cellStyle name="Normal 3 4 2 8" xfId="33411" xr:uid="{00000000-0005-0000-0000-0000AC7E0000}"/>
    <cellStyle name="Normal 3 4 2 8 2" xfId="33412" xr:uid="{00000000-0005-0000-0000-0000AD7E0000}"/>
    <cellStyle name="Normal 3 4 2 8 2 2" xfId="33413" xr:uid="{00000000-0005-0000-0000-0000AE7E0000}"/>
    <cellStyle name="Normal 3 4 2 8 2 2 2" xfId="33414" xr:uid="{00000000-0005-0000-0000-0000AF7E0000}"/>
    <cellStyle name="Normal 3 4 2 8 2 2 2 2" xfId="33415" xr:uid="{00000000-0005-0000-0000-0000B07E0000}"/>
    <cellStyle name="Normal 3 4 2 8 2 2 2 2 2" xfId="33416" xr:uid="{00000000-0005-0000-0000-0000B17E0000}"/>
    <cellStyle name="Normal 3 4 2 8 2 2 2 3" xfId="33417" xr:uid="{00000000-0005-0000-0000-0000B27E0000}"/>
    <cellStyle name="Normal 3 4 2 8 2 2 3" xfId="33418" xr:uid="{00000000-0005-0000-0000-0000B37E0000}"/>
    <cellStyle name="Normal 3 4 2 8 2 2 3 2" xfId="33419" xr:uid="{00000000-0005-0000-0000-0000B47E0000}"/>
    <cellStyle name="Normal 3 4 2 8 2 2 4" xfId="33420" xr:uid="{00000000-0005-0000-0000-0000B57E0000}"/>
    <cellStyle name="Normal 3 4 2 8 2 3" xfId="33421" xr:uid="{00000000-0005-0000-0000-0000B67E0000}"/>
    <cellStyle name="Normal 3 4 2 8 2 3 2" xfId="33422" xr:uid="{00000000-0005-0000-0000-0000B77E0000}"/>
    <cellStyle name="Normal 3 4 2 8 2 3 2 2" xfId="33423" xr:uid="{00000000-0005-0000-0000-0000B87E0000}"/>
    <cellStyle name="Normal 3 4 2 8 2 3 3" xfId="33424" xr:uid="{00000000-0005-0000-0000-0000B97E0000}"/>
    <cellStyle name="Normal 3 4 2 8 2 4" xfId="33425" xr:uid="{00000000-0005-0000-0000-0000BA7E0000}"/>
    <cellStyle name="Normal 3 4 2 8 2 4 2" xfId="33426" xr:uid="{00000000-0005-0000-0000-0000BB7E0000}"/>
    <cellStyle name="Normal 3 4 2 8 2 5" xfId="33427" xr:uid="{00000000-0005-0000-0000-0000BC7E0000}"/>
    <cellStyle name="Normal 3 4 2 8 3" xfId="33428" xr:uid="{00000000-0005-0000-0000-0000BD7E0000}"/>
    <cellStyle name="Normal 3 4 2 8 3 2" xfId="33429" xr:uid="{00000000-0005-0000-0000-0000BE7E0000}"/>
    <cellStyle name="Normal 3 4 2 8 3 2 2" xfId="33430" xr:uid="{00000000-0005-0000-0000-0000BF7E0000}"/>
    <cellStyle name="Normal 3 4 2 8 3 2 2 2" xfId="33431" xr:uid="{00000000-0005-0000-0000-0000C07E0000}"/>
    <cellStyle name="Normal 3 4 2 8 3 2 3" xfId="33432" xr:uid="{00000000-0005-0000-0000-0000C17E0000}"/>
    <cellStyle name="Normal 3 4 2 8 3 3" xfId="33433" xr:uid="{00000000-0005-0000-0000-0000C27E0000}"/>
    <cellStyle name="Normal 3 4 2 8 3 3 2" xfId="33434" xr:uid="{00000000-0005-0000-0000-0000C37E0000}"/>
    <cellStyle name="Normal 3 4 2 8 3 4" xfId="33435" xr:uid="{00000000-0005-0000-0000-0000C47E0000}"/>
    <cellStyle name="Normal 3 4 2 8 4" xfId="33436" xr:uid="{00000000-0005-0000-0000-0000C57E0000}"/>
    <cellStyle name="Normal 3 4 2 8 4 2" xfId="33437" xr:uid="{00000000-0005-0000-0000-0000C67E0000}"/>
    <cellStyle name="Normal 3 4 2 8 4 2 2" xfId="33438" xr:uid="{00000000-0005-0000-0000-0000C77E0000}"/>
    <cellStyle name="Normal 3 4 2 8 4 2 2 2" xfId="33439" xr:uid="{00000000-0005-0000-0000-0000C87E0000}"/>
    <cellStyle name="Normal 3 4 2 8 4 2 3" xfId="33440" xr:uid="{00000000-0005-0000-0000-0000C97E0000}"/>
    <cellStyle name="Normal 3 4 2 8 4 3" xfId="33441" xr:uid="{00000000-0005-0000-0000-0000CA7E0000}"/>
    <cellStyle name="Normal 3 4 2 8 4 3 2" xfId="33442" xr:uid="{00000000-0005-0000-0000-0000CB7E0000}"/>
    <cellStyle name="Normal 3 4 2 8 4 4" xfId="33443" xr:uid="{00000000-0005-0000-0000-0000CC7E0000}"/>
    <cellStyle name="Normal 3 4 2 8 5" xfId="33444" xr:uid="{00000000-0005-0000-0000-0000CD7E0000}"/>
    <cellStyle name="Normal 3 4 2 8 5 2" xfId="33445" xr:uid="{00000000-0005-0000-0000-0000CE7E0000}"/>
    <cellStyle name="Normal 3 4 2 8 5 2 2" xfId="33446" xr:uid="{00000000-0005-0000-0000-0000CF7E0000}"/>
    <cellStyle name="Normal 3 4 2 8 5 3" xfId="33447" xr:uid="{00000000-0005-0000-0000-0000D07E0000}"/>
    <cellStyle name="Normal 3 4 2 8 6" xfId="33448" xr:uid="{00000000-0005-0000-0000-0000D17E0000}"/>
    <cellStyle name="Normal 3 4 2 8 6 2" xfId="33449" xr:uid="{00000000-0005-0000-0000-0000D27E0000}"/>
    <cellStyle name="Normal 3 4 2 8 7" xfId="33450" xr:uid="{00000000-0005-0000-0000-0000D37E0000}"/>
    <cellStyle name="Normal 3 4 2 8 7 2" xfId="33451" xr:uid="{00000000-0005-0000-0000-0000D47E0000}"/>
    <cellStyle name="Normal 3 4 2 8 8" xfId="33452" xr:uid="{00000000-0005-0000-0000-0000D57E0000}"/>
    <cellStyle name="Normal 3 4 2 9" xfId="33453" xr:uid="{00000000-0005-0000-0000-0000D67E0000}"/>
    <cellStyle name="Normal 3 4 2 9 2" xfId="33454" xr:uid="{00000000-0005-0000-0000-0000D77E0000}"/>
    <cellStyle name="Normal 3 4 2 9 2 2" xfId="33455" xr:uid="{00000000-0005-0000-0000-0000D87E0000}"/>
    <cellStyle name="Normal 3 4 2 9 2 2 2" xfId="33456" xr:uid="{00000000-0005-0000-0000-0000D97E0000}"/>
    <cellStyle name="Normal 3 4 2 9 2 2 2 2" xfId="33457" xr:uid="{00000000-0005-0000-0000-0000DA7E0000}"/>
    <cellStyle name="Normal 3 4 2 9 2 2 2 2 2" xfId="33458" xr:uid="{00000000-0005-0000-0000-0000DB7E0000}"/>
    <cellStyle name="Normal 3 4 2 9 2 2 2 3" xfId="33459" xr:uid="{00000000-0005-0000-0000-0000DC7E0000}"/>
    <cellStyle name="Normal 3 4 2 9 2 2 3" xfId="33460" xr:uid="{00000000-0005-0000-0000-0000DD7E0000}"/>
    <cellStyle name="Normal 3 4 2 9 2 2 3 2" xfId="33461" xr:uid="{00000000-0005-0000-0000-0000DE7E0000}"/>
    <cellStyle name="Normal 3 4 2 9 2 2 4" xfId="33462" xr:uid="{00000000-0005-0000-0000-0000DF7E0000}"/>
    <cellStyle name="Normal 3 4 2 9 2 3" xfId="33463" xr:uid="{00000000-0005-0000-0000-0000E07E0000}"/>
    <cellStyle name="Normal 3 4 2 9 2 3 2" xfId="33464" xr:uid="{00000000-0005-0000-0000-0000E17E0000}"/>
    <cellStyle name="Normal 3 4 2 9 2 3 2 2" xfId="33465" xr:uid="{00000000-0005-0000-0000-0000E27E0000}"/>
    <cellStyle name="Normal 3 4 2 9 2 3 3" xfId="33466" xr:uid="{00000000-0005-0000-0000-0000E37E0000}"/>
    <cellStyle name="Normal 3 4 2 9 2 4" xfId="33467" xr:uid="{00000000-0005-0000-0000-0000E47E0000}"/>
    <cellStyle name="Normal 3 4 2 9 2 4 2" xfId="33468" xr:uid="{00000000-0005-0000-0000-0000E57E0000}"/>
    <cellStyle name="Normal 3 4 2 9 2 5" xfId="33469" xr:uid="{00000000-0005-0000-0000-0000E67E0000}"/>
    <cellStyle name="Normal 3 4 2 9 3" xfId="33470" xr:uid="{00000000-0005-0000-0000-0000E77E0000}"/>
    <cellStyle name="Normal 3 4 2 9 3 2" xfId="33471" xr:uid="{00000000-0005-0000-0000-0000E87E0000}"/>
    <cellStyle name="Normal 3 4 2 9 3 2 2" xfId="33472" xr:uid="{00000000-0005-0000-0000-0000E97E0000}"/>
    <cellStyle name="Normal 3 4 2 9 3 2 2 2" xfId="33473" xr:uid="{00000000-0005-0000-0000-0000EA7E0000}"/>
    <cellStyle name="Normal 3 4 2 9 3 2 3" xfId="33474" xr:uid="{00000000-0005-0000-0000-0000EB7E0000}"/>
    <cellStyle name="Normal 3 4 2 9 3 3" xfId="33475" xr:uid="{00000000-0005-0000-0000-0000EC7E0000}"/>
    <cellStyle name="Normal 3 4 2 9 3 3 2" xfId="33476" xr:uid="{00000000-0005-0000-0000-0000ED7E0000}"/>
    <cellStyle name="Normal 3 4 2 9 3 4" xfId="33477" xr:uid="{00000000-0005-0000-0000-0000EE7E0000}"/>
    <cellStyle name="Normal 3 4 2 9 4" xfId="33478" xr:uid="{00000000-0005-0000-0000-0000EF7E0000}"/>
    <cellStyle name="Normal 3 4 2 9 4 2" xfId="33479" xr:uid="{00000000-0005-0000-0000-0000F07E0000}"/>
    <cellStyle name="Normal 3 4 2 9 4 2 2" xfId="33480" xr:uid="{00000000-0005-0000-0000-0000F17E0000}"/>
    <cellStyle name="Normal 3 4 2 9 4 3" xfId="33481" xr:uid="{00000000-0005-0000-0000-0000F27E0000}"/>
    <cellStyle name="Normal 3 4 2 9 5" xfId="33482" xr:uid="{00000000-0005-0000-0000-0000F37E0000}"/>
    <cellStyle name="Normal 3 4 2 9 5 2" xfId="33483" xr:uid="{00000000-0005-0000-0000-0000F47E0000}"/>
    <cellStyle name="Normal 3 4 2 9 6" xfId="33484" xr:uid="{00000000-0005-0000-0000-0000F57E0000}"/>
    <cellStyle name="Normal 3 4 2_T-straight with PEDs adjustor" xfId="33485" xr:uid="{00000000-0005-0000-0000-0000F67E0000}"/>
    <cellStyle name="Normal 3 4 20" xfId="33486" xr:uid="{00000000-0005-0000-0000-0000F77E0000}"/>
    <cellStyle name="Normal 3 4 3" xfId="1293" xr:uid="{00000000-0005-0000-0000-0000F87E0000}"/>
    <cellStyle name="Normal 3 4 3 10" xfId="33487" xr:uid="{00000000-0005-0000-0000-0000F97E0000}"/>
    <cellStyle name="Normal 3 4 3 10 2" xfId="33488" xr:uid="{00000000-0005-0000-0000-0000FA7E0000}"/>
    <cellStyle name="Normal 3 4 3 10 2 2" xfId="33489" xr:uid="{00000000-0005-0000-0000-0000FB7E0000}"/>
    <cellStyle name="Normal 3 4 3 10 2 2 2" xfId="33490" xr:uid="{00000000-0005-0000-0000-0000FC7E0000}"/>
    <cellStyle name="Normal 3 4 3 10 2 3" xfId="33491" xr:uid="{00000000-0005-0000-0000-0000FD7E0000}"/>
    <cellStyle name="Normal 3 4 3 10 3" xfId="33492" xr:uid="{00000000-0005-0000-0000-0000FE7E0000}"/>
    <cellStyle name="Normal 3 4 3 10 3 2" xfId="33493" xr:uid="{00000000-0005-0000-0000-0000FF7E0000}"/>
    <cellStyle name="Normal 3 4 3 10 4" xfId="33494" xr:uid="{00000000-0005-0000-0000-0000007F0000}"/>
    <cellStyle name="Normal 3 4 3 11" xfId="33495" xr:uid="{00000000-0005-0000-0000-0000017F0000}"/>
    <cellStyle name="Normal 3 4 3 11 2" xfId="33496" xr:uid="{00000000-0005-0000-0000-0000027F0000}"/>
    <cellStyle name="Normal 3 4 3 11 2 2" xfId="33497" xr:uid="{00000000-0005-0000-0000-0000037F0000}"/>
    <cellStyle name="Normal 3 4 3 11 2 2 2" xfId="33498" xr:uid="{00000000-0005-0000-0000-0000047F0000}"/>
    <cellStyle name="Normal 3 4 3 11 2 3" xfId="33499" xr:uid="{00000000-0005-0000-0000-0000057F0000}"/>
    <cellStyle name="Normal 3 4 3 11 3" xfId="33500" xr:uid="{00000000-0005-0000-0000-0000067F0000}"/>
    <cellStyle name="Normal 3 4 3 11 3 2" xfId="33501" xr:uid="{00000000-0005-0000-0000-0000077F0000}"/>
    <cellStyle name="Normal 3 4 3 11 4" xfId="33502" xr:uid="{00000000-0005-0000-0000-0000087F0000}"/>
    <cellStyle name="Normal 3 4 3 12" xfId="33503" xr:uid="{00000000-0005-0000-0000-0000097F0000}"/>
    <cellStyle name="Normal 3 4 3 12 2" xfId="33504" xr:uid="{00000000-0005-0000-0000-00000A7F0000}"/>
    <cellStyle name="Normal 3 4 3 12 2 2" xfId="33505" xr:uid="{00000000-0005-0000-0000-00000B7F0000}"/>
    <cellStyle name="Normal 3 4 3 12 2 2 2" xfId="33506" xr:uid="{00000000-0005-0000-0000-00000C7F0000}"/>
    <cellStyle name="Normal 3 4 3 12 2 3" xfId="33507" xr:uid="{00000000-0005-0000-0000-00000D7F0000}"/>
    <cellStyle name="Normal 3 4 3 12 3" xfId="33508" xr:uid="{00000000-0005-0000-0000-00000E7F0000}"/>
    <cellStyle name="Normal 3 4 3 12 3 2" xfId="33509" xr:uid="{00000000-0005-0000-0000-00000F7F0000}"/>
    <cellStyle name="Normal 3 4 3 12 4" xfId="33510" xr:uid="{00000000-0005-0000-0000-0000107F0000}"/>
    <cellStyle name="Normal 3 4 3 13" xfId="33511" xr:uid="{00000000-0005-0000-0000-0000117F0000}"/>
    <cellStyle name="Normal 3 4 3 13 2" xfId="33512" xr:uid="{00000000-0005-0000-0000-0000127F0000}"/>
    <cellStyle name="Normal 3 4 3 13 2 2" xfId="33513" xr:uid="{00000000-0005-0000-0000-0000137F0000}"/>
    <cellStyle name="Normal 3 4 3 13 3" xfId="33514" xr:uid="{00000000-0005-0000-0000-0000147F0000}"/>
    <cellStyle name="Normal 3 4 3 14" xfId="33515" xr:uid="{00000000-0005-0000-0000-0000157F0000}"/>
    <cellStyle name="Normal 3 4 3 14 2" xfId="33516" xr:uid="{00000000-0005-0000-0000-0000167F0000}"/>
    <cellStyle name="Normal 3 4 3 15" xfId="33517" xr:uid="{00000000-0005-0000-0000-0000177F0000}"/>
    <cellStyle name="Normal 3 4 3 15 2" xfId="33518" xr:uid="{00000000-0005-0000-0000-0000187F0000}"/>
    <cellStyle name="Normal 3 4 3 16" xfId="33519" xr:uid="{00000000-0005-0000-0000-0000197F0000}"/>
    <cellStyle name="Normal 3 4 3 17" xfId="33520" xr:uid="{00000000-0005-0000-0000-00001A7F0000}"/>
    <cellStyle name="Normal 3 4 3 2" xfId="1294" xr:uid="{00000000-0005-0000-0000-00001B7F0000}"/>
    <cellStyle name="Normal 3 4 3 2 10" xfId="33521" xr:uid="{00000000-0005-0000-0000-00001C7F0000}"/>
    <cellStyle name="Normal 3 4 3 2 11" xfId="33522" xr:uid="{00000000-0005-0000-0000-00001D7F0000}"/>
    <cellStyle name="Normal 3 4 3 2 2" xfId="33523" xr:uid="{00000000-0005-0000-0000-00001E7F0000}"/>
    <cellStyle name="Normal 3 4 3 2 2 10" xfId="33524" xr:uid="{00000000-0005-0000-0000-00001F7F0000}"/>
    <cellStyle name="Normal 3 4 3 2 2 2" xfId="33525" xr:uid="{00000000-0005-0000-0000-0000207F0000}"/>
    <cellStyle name="Normal 3 4 3 2 2 2 2" xfId="33526" xr:uid="{00000000-0005-0000-0000-0000217F0000}"/>
    <cellStyle name="Normal 3 4 3 2 2 2 2 2" xfId="33527" xr:uid="{00000000-0005-0000-0000-0000227F0000}"/>
    <cellStyle name="Normal 3 4 3 2 2 2 2 2 2" xfId="33528" xr:uid="{00000000-0005-0000-0000-0000237F0000}"/>
    <cellStyle name="Normal 3 4 3 2 2 2 2 2 2 2" xfId="33529" xr:uid="{00000000-0005-0000-0000-0000247F0000}"/>
    <cellStyle name="Normal 3 4 3 2 2 2 2 2 2 2 2" xfId="33530" xr:uid="{00000000-0005-0000-0000-0000257F0000}"/>
    <cellStyle name="Normal 3 4 3 2 2 2 2 2 2 3" xfId="33531" xr:uid="{00000000-0005-0000-0000-0000267F0000}"/>
    <cellStyle name="Normal 3 4 3 2 2 2 2 2 3" xfId="33532" xr:uid="{00000000-0005-0000-0000-0000277F0000}"/>
    <cellStyle name="Normal 3 4 3 2 2 2 2 2 3 2" xfId="33533" xr:uid="{00000000-0005-0000-0000-0000287F0000}"/>
    <cellStyle name="Normal 3 4 3 2 2 2 2 2 4" xfId="33534" xr:uid="{00000000-0005-0000-0000-0000297F0000}"/>
    <cellStyle name="Normal 3 4 3 2 2 2 2 3" xfId="33535" xr:uid="{00000000-0005-0000-0000-00002A7F0000}"/>
    <cellStyle name="Normal 3 4 3 2 2 2 2 3 2" xfId="33536" xr:uid="{00000000-0005-0000-0000-00002B7F0000}"/>
    <cellStyle name="Normal 3 4 3 2 2 2 2 3 2 2" xfId="33537" xr:uid="{00000000-0005-0000-0000-00002C7F0000}"/>
    <cellStyle name="Normal 3 4 3 2 2 2 2 3 3" xfId="33538" xr:uid="{00000000-0005-0000-0000-00002D7F0000}"/>
    <cellStyle name="Normal 3 4 3 2 2 2 2 4" xfId="33539" xr:uid="{00000000-0005-0000-0000-00002E7F0000}"/>
    <cellStyle name="Normal 3 4 3 2 2 2 2 4 2" xfId="33540" xr:uid="{00000000-0005-0000-0000-00002F7F0000}"/>
    <cellStyle name="Normal 3 4 3 2 2 2 2 5" xfId="33541" xr:uid="{00000000-0005-0000-0000-0000307F0000}"/>
    <cellStyle name="Normal 3 4 3 2 2 2 3" xfId="33542" xr:uid="{00000000-0005-0000-0000-0000317F0000}"/>
    <cellStyle name="Normal 3 4 3 2 2 2 3 2" xfId="33543" xr:uid="{00000000-0005-0000-0000-0000327F0000}"/>
    <cellStyle name="Normal 3 4 3 2 2 2 3 2 2" xfId="33544" xr:uid="{00000000-0005-0000-0000-0000337F0000}"/>
    <cellStyle name="Normal 3 4 3 2 2 2 3 2 2 2" xfId="33545" xr:uid="{00000000-0005-0000-0000-0000347F0000}"/>
    <cellStyle name="Normal 3 4 3 2 2 2 3 2 3" xfId="33546" xr:uid="{00000000-0005-0000-0000-0000357F0000}"/>
    <cellStyle name="Normal 3 4 3 2 2 2 3 3" xfId="33547" xr:uid="{00000000-0005-0000-0000-0000367F0000}"/>
    <cellStyle name="Normal 3 4 3 2 2 2 3 3 2" xfId="33548" xr:uid="{00000000-0005-0000-0000-0000377F0000}"/>
    <cellStyle name="Normal 3 4 3 2 2 2 3 4" xfId="33549" xr:uid="{00000000-0005-0000-0000-0000387F0000}"/>
    <cellStyle name="Normal 3 4 3 2 2 2 4" xfId="33550" xr:uid="{00000000-0005-0000-0000-0000397F0000}"/>
    <cellStyle name="Normal 3 4 3 2 2 2 4 2" xfId="33551" xr:uid="{00000000-0005-0000-0000-00003A7F0000}"/>
    <cellStyle name="Normal 3 4 3 2 2 2 4 2 2" xfId="33552" xr:uid="{00000000-0005-0000-0000-00003B7F0000}"/>
    <cellStyle name="Normal 3 4 3 2 2 2 4 2 2 2" xfId="33553" xr:uid="{00000000-0005-0000-0000-00003C7F0000}"/>
    <cellStyle name="Normal 3 4 3 2 2 2 4 2 3" xfId="33554" xr:uid="{00000000-0005-0000-0000-00003D7F0000}"/>
    <cellStyle name="Normal 3 4 3 2 2 2 4 3" xfId="33555" xr:uid="{00000000-0005-0000-0000-00003E7F0000}"/>
    <cellStyle name="Normal 3 4 3 2 2 2 4 3 2" xfId="33556" xr:uid="{00000000-0005-0000-0000-00003F7F0000}"/>
    <cellStyle name="Normal 3 4 3 2 2 2 4 4" xfId="33557" xr:uid="{00000000-0005-0000-0000-0000407F0000}"/>
    <cellStyle name="Normal 3 4 3 2 2 2 5" xfId="33558" xr:uid="{00000000-0005-0000-0000-0000417F0000}"/>
    <cellStyle name="Normal 3 4 3 2 2 2 5 2" xfId="33559" xr:uid="{00000000-0005-0000-0000-0000427F0000}"/>
    <cellStyle name="Normal 3 4 3 2 2 2 5 2 2" xfId="33560" xr:uid="{00000000-0005-0000-0000-0000437F0000}"/>
    <cellStyle name="Normal 3 4 3 2 2 2 5 3" xfId="33561" xr:uid="{00000000-0005-0000-0000-0000447F0000}"/>
    <cellStyle name="Normal 3 4 3 2 2 2 6" xfId="33562" xr:uid="{00000000-0005-0000-0000-0000457F0000}"/>
    <cellStyle name="Normal 3 4 3 2 2 2 6 2" xfId="33563" xr:uid="{00000000-0005-0000-0000-0000467F0000}"/>
    <cellStyle name="Normal 3 4 3 2 2 2 7" xfId="33564" xr:uid="{00000000-0005-0000-0000-0000477F0000}"/>
    <cellStyle name="Normal 3 4 3 2 2 2 7 2" xfId="33565" xr:uid="{00000000-0005-0000-0000-0000487F0000}"/>
    <cellStyle name="Normal 3 4 3 2 2 2 8" xfId="33566" xr:uid="{00000000-0005-0000-0000-0000497F0000}"/>
    <cellStyle name="Normal 3 4 3 2 2 3" xfId="33567" xr:uid="{00000000-0005-0000-0000-00004A7F0000}"/>
    <cellStyle name="Normal 3 4 3 2 2 3 2" xfId="33568" xr:uid="{00000000-0005-0000-0000-00004B7F0000}"/>
    <cellStyle name="Normal 3 4 3 2 2 3 2 2" xfId="33569" xr:uid="{00000000-0005-0000-0000-00004C7F0000}"/>
    <cellStyle name="Normal 3 4 3 2 2 3 2 2 2" xfId="33570" xr:uid="{00000000-0005-0000-0000-00004D7F0000}"/>
    <cellStyle name="Normal 3 4 3 2 2 3 2 2 2 2" xfId="33571" xr:uid="{00000000-0005-0000-0000-00004E7F0000}"/>
    <cellStyle name="Normal 3 4 3 2 2 3 2 2 3" xfId="33572" xr:uid="{00000000-0005-0000-0000-00004F7F0000}"/>
    <cellStyle name="Normal 3 4 3 2 2 3 2 3" xfId="33573" xr:uid="{00000000-0005-0000-0000-0000507F0000}"/>
    <cellStyle name="Normal 3 4 3 2 2 3 2 3 2" xfId="33574" xr:uid="{00000000-0005-0000-0000-0000517F0000}"/>
    <cellStyle name="Normal 3 4 3 2 2 3 2 4" xfId="33575" xr:uid="{00000000-0005-0000-0000-0000527F0000}"/>
    <cellStyle name="Normal 3 4 3 2 2 3 3" xfId="33576" xr:uid="{00000000-0005-0000-0000-0000537F0000}"/>
    <cellStyle name="Normal 3 4 3 2 2 3 3 2" xfId="33577" xr:uid="{00000000-0005-0000-0000-0000547F0000}"/>
    <cellStyle name="Normal 3 4 3 2 2 3 3 2 2" xfId="33578" xr:uid="{00000000-0005-0000-0000-0000557F0000}"/>
    <cellStyle name="Normal 3 4 3 2 2 3 3 3" xfId="33579" xr:uid="{00000000-0005-0000-0000-0000567F0000}"/>
    <cellStyle name="Normal 3 4 3 2 2 3 4" xfId="33580" xr:uid="{00000000-0005-0000-0000-0000577F0000}"/>
    <cellStyle name="Normal 3 4 3 2 2 3 4 2" xfId="33581" xr:uid="{00000000-0005-0000-0000-0000587F0000}"/>
    <cellStyle name="Normal 3 4 3 2 2 3 5" xfId="33582" xr:uid="{00000000-0005-0000-0000-0000597F0000}"/>
    <cellStyle name="Normal 3 4 3 2 2 4" xfId="33583" xr:uid="{00000000-0005-0000-0000-00005A7F0000}"/>
    <cellStyle name="Normal 3 4 3 2 2 4 2" xfId="33584" xr:uid="{00000000-0005-0000-0000-00005B7F0000}"/>
    <cellStyle name="Normal 3 4 3 2 2 4 2 2" xfId="33585" xr:uid="{00000000-0005-0000-0000-00005C7F0000}"/>
    <cellStyle name="Normal 3 4 3 2 2 4 2 2 2" xfId="33586" xr:uid="{00000000-0005-0000-0000-00005D7F0000}"/>
    <cellStyle name="Normal 3 4 3 2 2 4 2 3" xfId="33587" xr:uid="{00000000-0005-0000-0000-00005E7F0000}"/>
    <cellStyle name="Normal 3 4 3 2 2 4 3" xfId="33588" xr:uid="{00000000-0005-0000-0000-00005F7F0000}"/>
    <cellStyle name="Normal 3 4 3 2 2 4 3 2" xfId="33589" xr:uid="{00000000-0005-0000-0000-0000607F0000}"/>
    <cellStyle name="Normal 3 4 3 2 2 4 4" xfId="33590" xr:uid="{00000000-0005-0000-0000-0000617F0000}"/>
    <cellStyle name="Normal 3 4 3 2 2 5" xfId="33591" xr:uid="{00000000-0005-0000-0000-0000627F0000}"/>
    <cellStyle name="Normal 3 4 3 2 2 5 2" xfId="33592" xr:uid="{00000000-0005-0000-0000-0000637F0000}"/>
    <cellStyle name="Normal 3 4 3 2 2 5 2 2" xfId="33593" xr:uid="{00000000-0005-0000-0000-0000647F0000}"/>
    <cellStyle name="Normal 3 4 3 2 2 5 2 2 2" xfId="33594" xr:uid="{00000000-0005-0000-0000-0000657F0000}"/>
    <cellStyle name="Normal 3 4 3 2 2 5 2 3" xfId="33595" xr:uid="{00000000-0005-0000-0000-0000667F0000}"/>
    <cellStyle name="Normal 3 4 3 2 2 5 3" xfId="33596" xr:uid="{00000000-0005-0000-0000-0000677F0000}"/>
    <cellStyle name="Normal 3 4 3 2 2 5 3 2" xfId="33597" xr:uid="{00000000-0005-0000-0000-0000687F0000}"/>
    <cellStyle name="Normal 3 4 3 2 2 5 4" xfId="33598" xr:uid="{00000000-0005-0000-0000-0000697F0000}"/>
    <cellStyle name="Normal 3 4 3 2 2 6" xfId="33599" xr:uid="{00000000-0005-0000-0000-00006A7F0000}"/>
    <cellStyle name="Normal 3 4 3 2 2 6 2" xfId="33600" xr:uid="{00000000-0005-0000-0000-00006B7F0000}"/>
    <cellStyle name="Normal 3 4 3 2 2 6 2 2" xfId="33601" xr:uid="{00000000-0005-0000-0000-00006C7F0000}"/>
    <cellStyle name="Normal 3 4 3 2 2 6 3" xfId="33602" xr:uid="{00000000-0005-0000-0000-00006D7F0000}"/>
    <cellStyle name="Normal 3 4 3 2 2 7" xfId="33603" xr:uid="{00000000-0005-0000-0000-00006E7F0000}"/>
    <cellStyle name="Normal 3 4 3 2 2 7 2" xfId="33604" xr:uid="{00000000-0005-0000-0000-00006F7F0000}"/>
    <cellStyle name="Normal 3 4 3 2 2 8" xfId="33605" xr:uid="{00000000-0005-0000-0000-0000707F0000}"/>
    <cellStyle name="Normal 3 4 3 2 2 8 2" xfId="33606" xr:uid="{00000000-0005-0000-0000-0000717F0000}"/>
    <cellStyle name="Normal 3 4 3 2 2 9" xfId="33607" xr:uid="{00000000-0005-0000-0000-0000727F0000}"/>
    <cellStyle name="Normal 3 4 3 2 3" xfId="33608" xr:uid="{00000000-0005-0000-0000-0000737F0000}"/>
    <cellStyle name="Normal 3 4 3 2 3 2" xfId="33609" xr:uid="{00000000-0005-0000-0000-0000747F0000}"/>
    <cellStyle name="Normal 3 4 3 2 3 2 2" xfId="33610" xr:uid="{00000000-0005-0000-0000-0000757F0000}"/>
    <cellStyle name="Normal 3 4 3 2 3 2 2 2" xfId="33611" xr:uid="{00000000-0005-0000-0000-0000767F0000}"/>
    <cellStyle name="Normal 3 4 3 2 3 2 2 2 2" xfId="33612" xr:uid="{00000000-0005-0000-0000-0000777F0000}"/>
    <cellStyle name="Normal 3 4 3 2 3 2 2 2 2 2" xfId="33613" xr:uid="{00000000-0005-0000-0000-0000787F0000}"/>
    <cellStyle name="Normal 3 4 3 2 3 2 2 2 3" xfId="33614" xr:uid="{00000000-0005-0000-0000-0000797F0000}"/>
    <cellStyle name="Normal 3 4 3 2 3 2 2 3" xfId="33615" xr:uid="{00000000-0005-0000-0000-00007A7F0000}"/>
    <cellStyle name="Normal 3 4 3 2 3 2 2 3 2" xfId="33616" xr:uid="{00000000-0005-0000-0000-00007B7F0000}"/>
    <cellStyle name="Normal 3 4 3 2 3 2 2 4" xfId="33617" xr:uid="{00000000-0005-0000-0000-00007C7F0000}"/>
    <cellStyle name="Normal 3 4 3 2 3 2 3" xfId="33618" xr:uid="{00000000-0005-0000-0000-00007D7F0000}"/>
    <cellStyle name="Normal 3 4 3 2 3 2 3 2" xfId="33619" xr:uid="{00000000-0005-0000-0000-00007E7F0000}"/>
    <cellStyle name="Normal 3 4 3 2 3 2 3 2 2" xfId="33620" xr:uid="{00000000-0005-0000-0000-00007F7F0000}"/>
    <cellStyle name="Normal 3 4 3 2 3 2 3 3" xfId="33621" xr:uid="{00000000-0005-0000-0000-0000807F0000}"/>
    <cellStyle name="Normal 3 4 3 2 3 2 4" xfId="33622" xr:uid="{00000000-0005-0000-0000-0000817F0000}"/>
    <cellStyle name="Normal 3 4 3 2 3 2 4 2" xfId="33623" xr:uid="{00000000-0005-0000-0000-0000827F0000}"/>
    <cellStyle name="Normal 3 4 3 2 3 2 5" xfId="33624" xr:uid="{00000000-0005-0000-0000-0000837F0000}"/>
    <cellStyle name="Normal 3 4 3 2 3 3" xfId="33625" xr:uid="{00000000-0005-0000-0000-0000847F0000}"/>
    <cellStyle name="Normal 3 4 3 2 3 3 2" xfId="33626" xr:uid="{00000000-0005-0000-0000-0000857F0000}"/>
    <cellStyle name="Normal 3 4 3 2 3 3 2 2" xfId="33627" xr:uid="{00000000-0005-0000-0000-0000867F0000}"/>
    <cellStyle name="Normal 3 4 3 2 3 3 2 2 2" xfId="33628" xr:uid="{00000000-0005-0000-0000-0000877F0000}"/>
    <cellStyle name="Normal 3 4 3 2 3 3 2 3" xfId="33629" xr:uid="{00000000-0005-0000-0000-0000887F0000}"/>
    <cellStyle name="Normal 3 4 3 2 3 3 3" xfId="33630" xr:uid="{00000000-0005-0000-0000-0000897F0000}"/>
    <cellStyle name="Normal 3 4 3 2 3 3 3 2" xfId="33631" xr:uid="{00000000-0005-0000-0000-00008A7F0000}"/>
    <cellStyle name="Normal 3 4 3 2 3 3 4" xfId="33632" xr:uid="{00000000-0005-0000-0000-00008B7F0000}"/>
    <cellStyle name="Normal 3 4 3 2 3 4" xfId="33633" xr:uid="{00000000-0005-0000-0000-00008C7F0000}"/>
    <cellStyle name="Normal 3 4 3 2 3 4 2" xfId="33634" xr:uid="{00000000-0005-0000-0000-00008D7F0000}"/>
    <cellStyle name="Normal 3 4 3 2 3 4 2 2" xfId="33635" xr:uid="{00000000-0005-0000-0000-00008E7F0000}"/>
    <cellStyle name="Normal 3 4 3 2 3 4 2 2 2" xfId="33636" xr:uid="{00000000-0005-0000-0000-00008F7F0000}"/>
    <cellStyle name="Normal 3 4 3 2 3 4 2 3" xfId="33637" xr:uid="{00000000-0005-0000-0000-0000907F0000}"/>
    <cellStyle name="Normal 3 4 3 2 3 4 3" xfId="33638" xr:uid="{00000000-0005-0000-0000-0000917F0000}"/>
    <cellStyle name="Normal 3 4 3 2 3 4 3 2" xfId="33639" xr:uid="{00000000-0005-0000-0000-0000927F0000}"/>
    <cellStyle name="Normal 3 4 3 2 3 4 4" xfId="33640" xr:uid="{00000000-0005-0000-0000-0000937F0000}"/>
    <cellStyle name="Normal 3 4 3 2 3 5" xfId="33641" xr:uid="{00000000-0005-0000-0000-0000947F0000}"/>
    <cellStyle name="Normal 3 4 3 2 3 5 2" xfId="33642" xr:uid="{00000000-0005-0000-0000-0000957F0000}"/>
    <cellStyle name="Normal 3 4 3 2 3 5 2 2" xfId="33643" xr:uid="{00000000-0005-0000-0000-0000967F0000}"/>
    <cellStyle name="Normal 3 4 3 2 3 5 3" xfId="33644" xr:uid="{00000000-0005-0000-0000-0000977F0000}"/>
    <cellStyle name="Normal 3 4 3 2 3 6" xfId="33645" xr:uid="{00000000-0005-0000-0000-0000987F0000}"/>
    <cellStyle name="Normal 3 4 3 2 3 6 2" xfId="33646" xr:uid="{00000000-0005-0000-0000-0000997F0000}"/>
    <cellStyle name="Normal 3 4 3 2 3 7" xfId="33647" xr:uid="{00000000-0005-0000-0000-00009A7F0000}"/>
    <cellStyle name="Normal 3 4 3 2 3 7 2" xfId="33648" xr:uid="{00000000-0005-0000-0000-00009B7F0000}"/>
    <cellStyle name="Normal 3 4 3 2 3 8" xfId="33649" xr:uid="{00000000-0005-0000-0000-00009C7F0000}"/>
    <cellStyle name="Normal 3 4 3 2 4" xfId="33650" xr:uid="{00000000-0005-0000-0000-00009D7F0000}"/>
    <cellStyle name="Normal 3 4 3 2 4 2" xfId="33651" xr:uid="{00000000-0005-0000-0000-00009E7F0000}"/>
    <cellStyle name="Normal 3 4 3 2 4 2 2" xfId="33652" xr:uid="{00000000-0005-0000-0000-00009F7F0000}"/>
    <cellStyle name="Normal 3 4 3 2 4 2 2 2" xfId="33653" xr:uid="{00000000-0005-0000-0000-0000A07F0000}"/>
    <cellStyle name="Normal 3 4 3 2 4 2 2 2 2" xfId="33654" xr:uid="{00000000-0005-0000-0000-0000A17F0000}"/>
    <cellStyle name="Normal 3 4 3 2 4 2 2 3" xfId="33655" xr:uid="{00000000-0005-0000-0000-0000A27F0000}"/>
    <cellStyle name="Normal 3 4 3 2 4 2 3" xfId="33656" xr:uid="{00000000-0005-0000-0000-0000A37F0000}"/>
    <cellStyle name="Normal 3 4 3 2 4 2 3 2" xfId="33657" xr:uid="{00000000-0005-0000-0000-0000A47F0000}"/>
    <cellStyle name="Normal 3 4 3 2 4 2 4" xfId="33658" xr:uid="{00000000-0005-0000-0000-0000A57F0000}"/>
    <cellStyle name="Normal 3 4 3 2 4 3" xfId="33659" xr:uid="{00000000-0005-0000-0000-0000A67F0000}"/>
    <cellStyle name="Normal 3 4 3 2 4 3 2" xfId="33660" xr:uid="{00000000-0005-0000-0000-0000A77F0000}"/>
    <cellStyle name="Normal 3 4 3 2 4 3 2 2" xfId="33661" xr:uid="{00000000-0005-0000-0000-0000A87F0000}"/>
    <cellStyle name="Normal 3 4 3 2 4 3 3" xfId="33662" xr:uid="{00000000-0005-0000-0000-0000A97F0000}"/>
    <cellStyle name="Normal 3 4 3 2 4 4" xfId="33663" xr:uid="{00000000-0005-0000-0000-0000AA7F0000}"/>
    <cellStyle name="Normal 3 4 3 2 4 4 2" xfId="33664" xr:uid="{00000000-0005-0000-0000-0000AB7F0000}"/>
    <cellStyle name="Normal 3 4 3 2 4 5" xfId="33665" xr:uid="{00000000-0005-0000-0000-0000AC7F0000}"/>
    <cellStyle name="Normal 3 4 3 2 5" xfId="33666" xr:uid="{00000000-0005-0000-0000-0000AD7F0000}"/>
    <cellStyle name="Normal 3 4 3 2 5 2" xfId="33667" xr:uid="{00000000-0005-0000-0000-0000AE7F0000}"/>
    <cellStyle name="Normal 3 4 3 2 5 2 2" xfId="33668" xr:uid="{00000000-0005-0000-0000-0000AF7F0000}"/>
    <cellStyle name="Normal 3 4 3 2 5 2 2 2" xfId="33669" xr:uid="{00000000-0005-0000-0000-0000B07F0000}"/>
    <cellStyle name="Normal 3 4 3 2 5 2 3" xfId="33670" xr:uid="{00000000-0005-0000-0000-0000B17F0000}"/>
    <cellStyle name="Normal 3 4 3 2 5 3" xfId="33671" xr:uid="{00000000-0005-0000-0000-0000B27F0000}"/>
    <cellStyle name="Normal 3 4 3 2 5 3 2" xfId="33672" xr:uid="{00000000-0005-0000-0000-0000B37F0000}"/>
    <cellStyle name="Normal 3 4 3 2 5 4" xfId="33673" xr:uid="{00000000-0005-0000-0000-0000B47F0000}"/>
    <cellStyle name="Normal 3 4 3 2 6" xfId="33674" xr:uid="{00000000-0005-0000-0000-0000B57F0000}"/>
    <cellStyle name="Normal 3 4 3 2 6 2" xfId="33675" xr:uid="{00000000-0005-0000-0000-0000B67F0000}"/>
    <cellStyle name="Normal 3 4 3 2 6 2 2" xfId="33676" xr:uid="{00000000-0005-0000-0000-0000B77F0000}"/>
    <cellStyle name="Normal 3 4 3 2 6 2 2 2" xfId="33677" xr:uid="{00000000-0005-0000-0000-0000B87F0000}"/>
    <cellStyle name="Normal 3 4 3 2 6 2 3" xfId="33678" xr:uid="{00000000-0005-0000-0000-0000B97F0000}"/>
    <cellStyle name="Normal 3 4 3 2 6 3" xfId="33679" xr:uid="{00000000-0005-0000-0000-0000BA7F0000}"/>
    <cellStyle name="Normal 3 4 3 2 6 3 2" xfId="33680" xr:uid="{00000000-0005-0000-0000-0000BB7F0000}"/>
    <cellStyle name="Normal 3 4 3 2 6 4" xfId="33681" xr:uid="{00000000-0005-0000-0000-0000BC7F0000}"/>
    <cellStyle name="Normal 3 4 3 2 7" xfId="33682" xr:uid="{00000000-0005-0000-0000-0000BD7F0000}"/>
    <cellStyle name="Normal 3 4 3 2 7 2" xfId="33683" xr:uid="{00000000-0005-0000-0000-0000BE7F0000}"/>
    <cellStyle name="Normal 3 4 3 2 7 2 2" xfId="33684" xr:uid="{00000000-0005-0000-0000-0000BF7F0000}"/>
    <cellStyle name="Normal 3 4 3 2 7 3" xfId="33685" xr:uid="{00000000-0005-0000-0000-0000C07F0000}"/>
    <cellStyle name="Normal 3 4 3 2 8" xfId="33686" xr:uid="{00000000-0005-0000-0000-0000C17F0000}"/>
    <cellStyle name="Normal 3 4 3 2 8 2" xfId="33687" xr:uid="{00000000-0005-0000-0000-0000C27F0000}"/>
    <cellStyle name="Normal 3 4 3 2 9" xfId="33688" xr:uid="{00000000-0005-0000-0000-0000C37F0000}"/>
    <cellStyle name="Normal 3 4 3 2 9 2" xfId="33689" xr:uid="{00000000-0005-0000-0000-0000C47F0000}"/>
    <cellStyle name="Normal 3 4 3 3" xfId="33690" xr:uid="{00000000-0005-0000-0000-0000C57F0000}"/>
    <cellStyle name="Normal 3 4 3 3 10" xfId="33691" xr:uid="{00000000-0005-0000-0000-0000C67F0000}"/>
    <cellStyle name="Normal 3 4 3 3 11" xfId="33692" xr:uid="{00000000-0005-0000-0000-0000C77F0000}"/>
    <cellStyle name="Normal 3 4 3 3 2" xfId="33693" xr:uid="{00000000-0005-0000-0000-0000C87F0000}"/>
    <cellStyle name="Normal 3 4 3 3 2 10" xfId="33694" xr:uid="{00000000-0005-0000-0000-0000C97F0000}"/>
    <cellStyle name="Normal 3 4 3 3 2 2" xfId="33695" xr:uid="{00000000-0005-0000-0000-0000CA7F0000}"/>
    <cellStyle name="Normal 3 4 3 3 2 2 2" xfId="33696" xr:uid="{00000000-0005-0000-0000-0000CB7F0000}"/>
    <cellStyle name="Normal 3 4 3 3 2 2 2 2" xfId="33697" xr:uid="{00000000-0005-0000-0000-0000CC7F0000}"/>
    <cellStyle name="Normal 3 4 3 3 2 2 2 2 2" xfId="33698" xr:uid="{00000000-0005-0000-0000-0000CD7F0000}"/>
    <cellStyle name="Normal 3 4 3 3 2 2 2 2 2 2" xfId="33699" xr:uid="{00000000-0005-0000-0000-0000CE7F0000}"/>
    <cellStyle name="Normal 3 4 3 3 2 2 2 2 2 2 2" xfId="33700" xr:uid="{00000000-0005-0000-0000-0000CF7F0000}"/>
    <cellStyle name="Normal 3 4 3 3 2 2 2 2 2 3" xfId="33701" xr:uid="{00000000-0005-0000-0000-0000D07F0000}"/>
    <cellStyle name="Normal 3 4 3 3 2 2 2 2 3" xfId="33702" xr:uid="{00000000-0005-0000-0000-0000D17F0000}"/>
    <cellStyle name="Normal 3 4 3 3 2 2 2 2 3 2" xfId="33703" xr:uid="{00000000-0005-0000-0000-0000D27F0000}"/>
    <cellStyle name="Normal 3 4 3 3 2 2 2 2 4" xfId="33704" xr:uid="{00000000-0005-0000-0000-0000D37F0000}"/>
    <cellStyle name="Normal 3 4 3 3 2 2 2 3" xfId="33705" xr:uid="{00000000-0005-0000-0000-0000D47F0000}"/>
    <cellStyle name="Normal 3 4 3 3 2 2 2 3 2" xfId="33706" xr:uid="{00000000-0005-0000-0000-0000D57F0000}"/>
    <cellStyle name="Normal 3 4 3 3 2 2 2 3 2 2" xfId="33707" xr:uid="{00000000-0005-0000-0000-0000D67F0000}"/>
    <cellStyle name="Normal 3 4 3 3 2 2 2 3 3" xfId="33708" xr:uid="{00000000-0005-0000-0000-0000D77F0000}"/>
    <cellStyle name="Normal 3 4 3 3 2 2 2 4" xfId="33709" xr:uid="{00000000-0005-0000-0000-0000D87F0000}"/>
    <cellStyle name="Normal 3 4 3 3 2 2 2 4 2" xfId="33710" xr:uid="{00000000-0005-0000-0000-0000D97F0000}"/>
    <cellStyle name="Normal 3 4 3 3 2 2 2 5" xfId="33711" xr:uid="{00000000-0005-0000-0000-0000DA7F0000}"/>
    <cellStyle name="Normal 3 4 3 3 2 2 3" xfId="33712" xr:uid="{00000000-0005-0000-0000-0000DB7F0000}"/>
    <cellStyle name="Normal 3 4 3 3 2 2 3 2" xfId="33713" xr:uid="{00000000-0005-0000-0000-0000DC7F0000}"/>
    <cellStyle name="Normal 3 4 3 3 2 2 3 2 2" xfId="33714" xr:uid="{00000000-0005-0000-0000-0000DD7F0000}"/>
    <cellStyle name="Normal 3 4 3 3 2 2 3 2 2 2" xfId="33715" xr:uid="{00000000-0005-0000-0000-0000DE7F0000}"/>
    <cellStyle name="Normal 3 4 3 3 2 2 3 2 3" xfId="33716" xr:uid="{00000000-0005-0000-0000-0000DF7F0000}"/>
    <cellStyle name="Normal 3 4 3 3 2 2 3 3" xfId="33717" xr:uid="{00000000-0005-0000-0000-0000E07F0000}"/>
    <cellStyle name="Normal 3 4 3 3 2 2 3 3 2" xfId="33718" xr:uid="{00000000-0005-0000-0000-0000E17F0000}"/>
    <cellStyle name="Normal 3 4 3 3 2 2 3 4" xfId="33719" xr:uid="{00000000-0005-0000-0000-0000E27F0000}"/>
    <cellStyle name="Normal 3 4 3 3 2 2 4" xfId="33720" xr:uid="{00000000-0005-0000-0000-0000E37F0000}"/>
    <cellStyle name="Normal 3 4 3 3 2 2 4 2" xfId="33721" xr:uid="{00000000-0005-0000-0000-0000E47F0000}"/>
    <cellStyle name="Normal 3 4 3 3 2 2 4 2 2" xfId="33722" xr:uid="{00000000-0005-0000-0000-0000E57F0000}"/>
    <cellStyle name="Normal 3 4 3 3 2 2 4 2 2 2" xfId="33723" xr:uid="{00000000-0005-0000-0000-0000E67F0000}"/>
    <cellStyle name="Normal 3 4 3 3 2 2 4 2 3" xfId="33724" xr:uid="{00000000-0005-0000-0000-0000E77F0000}"/>
    <cellStyle name="Normal 3 4 3 3 2 2 4 3" xfId="33725" xr:uid="{00000000-0005-0000-0000-0000E87F0000}"/>
    <cellStyle name="Normal 3 4 3 3 2 2 4 3 2" xfId="33726" xr:uid="{00000000-0005-0000-0000-0000E97F0000}"/>
    <cellStyle name="Normal 3 4 3 3 2 2 4 4" xfId="33727" xr:uid="{00000000-0005-0000-0000-0000EA7F0000}"/>
    <cellStyle name="Normal 3 4 3 3 2 2 5" xfId="33728" xr:uid="{00000000-0005-0000-0000-0000EB7F0000}"/>
    <cellStyle name="Normal 3 4 3 3 2 2 5 2" xfId="33729" xr:uid="{00000000-0005-0000-0000-0000EC7F0000}"/>
    <cellStyle name="Normal 3 4 3 3 2 2 5 2 2" xfId="33730" xr:uid="{00000000-0005-0000-0000-0000ED7F0000}"/>
    <cellStyle name="Normal 3 4 3 3 2 2 5 3" xfId="33731" xr:uid="{00000000-0005-0000-0000-0000EE7F0000}"/>
    <cellStyle name="Normal 3 4 3 3 2 2 6" xfId="33732" xr:uid="{00000000-0005-0000-0000-0000EF7F0000}"/>
    <cellStyle name="Normal 3 4 3 3 2 2 6 2" xfId="33733" xr:uid="{00000000-0005-0000-0000-0000F07F0000}"/>
    <cellStyle name="Normal 3 4 3 3 2 2 7" xfId="33734" xr:uid="{00000000-0005-0000-0000-0000F17F0000}"/>
    <cellStyle name="Normal 3 4 3 3 2 2 7 2" xfId="33735" xr:uid="{00000000-0005-0000-0000-0000F27F0000}"/>
    <cellStyle name="Normal 3 4 3 3 2 2 8" xfId="33736" xr:uid="{00000000-0005-0000-0000-0000F37F0000}"/>
    <cellStyle name="Normal 3 4 3 3 2 3" xfId="33737" xr:uid="{00000000-0005-0000-0000-0000F47F0000}"/>
    <cellStyle name="Normal 3 4 3 3 2 3 2" xfId="33738" xr:uid="{00000000-0005-0000-0000-0000F57F0000}"/>
    <cellStyle name="Normal 3 4 3 3 2 3 2 2" xfId="33739" xr:uid="{00000000-0005-0000-0000-0000F67F0000}"/>
    <cellStyle name="Normal 3 4 3 3 2 3 2 2 2" xfId="33740" xr:uid="{00000000-0005-0000-0000-0000F77F0000}"/>
    <cellStyle name="Normal 3 4 3 3 2 3 2 2 2 2" xfId="33741" xr:uid="{00000000-0005-0000-0000-0000F87F0000}"/>
    <cellStyle name="Normal 3 4 3 3 2 3 2 2 3" xfId="33742" xr:uid="{00000000-0005-0000-0000-0000F97F0000}"/>
    <cellStyle name="Normal 3 4 3 3 2 3 2 3" xfId="33743" xr:uid="{00000000-0005-0000-0000-0000FA7F0000}"/>
    <cellStyle name="Normal 3 4 3 3 2 3 2 3 2" xfId="33744" xr:uid="{00000000-0005-0000-0000-0000FB7F0000}"/>
    <cellStyle name="Normal 3 4 3 3 2 3 2 4" xfId="33745" xr:uid="{00000000-0005-0000-0000-0000FC7F0000}"/>
    <cellStyle name="Normal 3 4 3 3 2 3 3" xfId="33746" xr:uid="{00000000-0005-0000-0000-0000FD7F0000}"/>
    <cellStyle name="Normal 3 4 3 3 2 3 3 2" xfId="33747" xr:uid="{00000000-0005-0000-0000-0000FE7F0000}"/>
    <cellStyle name="Normal 3 4 3 3 2 3 3 2 2" xfId="33748" xr:uid="{00000000-0005-0000-0000-0000FF7F0000}"/>
    <cellStyle name="Normal 3 4 3 3 2 3 3 3" xfId="33749" xr:uid="{00000000-0005-0000-0000-000000800000}"/>
    <cellStyle name="Normal 3 4 3 3 2 3 4" xfId="33750" xr:uid="{00000000-0005-0000-0000-000001800000}"/>
    <cellStyle name="Normal 3 4 3 3 2 3 4 2" xfId="33751" xr:uid="{00000000-0005-0000-0000-000002800000}"/>
    <cellStyle name="Normal 3 4 3 3 2 3 5" xfId="33752" xr:uid="{00000000-0005-0000-0000-000003800000}"/>
    <cellStyle name="Normal 3 4 3 3 2 4" xfId="33753" xr:uid="{00000000-0005-0000-0000-000004800000}"/>
    <cellStyle name="Normal 3 4 3 3 2 4 2" xfId="33754" xr:uid="{00000000-0005-0000-0000-000005800000}"/>
    <cellStyle name="Normal 3 4 3 3 2 4 2 2" xfId="33755" xr:uid="{00000000-0005-0000-0000-000006800000}"/>
    <cellStyle name="Normal 3 4 3 3 2 4 2 2 2" xfId="33756" xr:uid="{00000000-0005-0000-0000-000007800000}"/>
    <cellStyle name="Normal 3 4 3 3 2 4 2 3" xfId="33757" xr:uid="{00000000-0005-0000-0000-000008800000}"/>
    <cellStyle name="Normal 3 4 3 3 2 4 3" xfId="33758" xr:uid="{00000000-0005-0000-0000-000009800000}"/>
    <cellStyle name="Normal 3 4 3 3 2 4 3 2" xfId="33759" xr:uid="{00000000-0005-0000-0000-00000A800000}"/>
    <cellStyle name="Normal 3 4 3 3 2 4 4" xfId="33760" xr:uid="{00000000-0005-0000-0000-00000B800000}"/>
    <cellStyle name="Normal 3 4 3 3 2 5" xfId="33761" xr:uid="{00000000-0005-0000-0000-00000C800000}"/>
    <cellStyle name="Normal 3 4 3 3 2 5 2" xfId="33762" xr:uid="{00000000-0005-0000-0000-00000D800000}"/>
    <cellStyle name="Normal 3 4 3 3 2 5 2 2" xfId="33763" xr:uid="{00000000-0005-0000-0000-00000E800000}"/>
    <cellStyle name="Normal 3 4 3 3 2 5 2 2 2" xfId="33764" xr:uid="{00000000-0005-0000-0000-00000F800000}"/>
    <cellStyle name="Normal 3 4 3 3 2 5 2 3" xfId="33765" xr:uid="{00000000-0005-0000-0000-000010800000}"/>
    <cellStyle name="Normal 3 4 3 3 2 5 3" xfId="33766" xr:uid="{00000000-0005-0000-0000-000011800000}"/>
    <cellStyle name="Normal 3 4 3 3 2 5 3 2" xfId="33767" xr:uid="{00000000-0005-0000-0000-000012800000}"/>
    <cellStyle name="Normal 3 4 3 3 2 5 4" xfId="33768" xr:uid="{00000000-0005-0000-0000-000013800000}"/>
    <cellStyle name="Normal 3 4 3 3 2 6" xfId="33769" xr:uid="{00000000-0005-0000-0000-000014800000}"/>
    <cellStyle name="Normal 3 4 3 3 2 6 2" xfId="33770" xr:uid="{00000000-0005-0000-0000-000015800000}"/>
    <cellStyle name="Normal 3 4 3 3 2 6 2 2" xfId="33771" xr:uid="{00000000-0005-0000-0000-000016800000}"/>
    <cellStyle name="Normal 3 4 3 3 2 6 3" xfId="33772" xr:uid="{00000000-0005-0000-0000-000017800000}"/>
    <cellStyle name="Normal 3 4 3 3 2 7" xfId="33773" xr:uid="{00000000-0005-0000-0000-000018800000}"/>
    <cellStyle name="Normal 3 4 3 3 2 7 2" xfId="33774" xr:uid="{00000000-0005-0000-0000-000019800000}"/>
    <cellStyle name="Normal 3 4 3 3 2 8" xfId="33775" xr:uid="{00000000-0005-0000-0000-00001A800000}"/>
    <cellStyle name="Normal 3 4 3 3 2 8 2" xfId="33776" xr:uid="{00000000-0005-0000-0000-00001B800000}"/>
    <cellStyle name="Normal 3 4 3 3 2 9" xfId="33777" xr:uid="{00000000-0005-0000-0000-00001C800000}"/>
    <cellStyle name="Normal 3 4 3 3 3" xfId="33778" xr:uid="{00000000-0005-0000-0000-00001D800000}"/>
    <cellStyle name="Normal 3 4 3 3 3 2" xfId="33779" xr:uid="{00000000-0005-0000-0000-00001E800000}"/>
    <cellStyle name="Normal 3 4 3 3 3 2 2" xfId="33780" xr:uid="{00000000-0005-0000-0000-00001F800000}"/>
    <cellStyle name="Normal 3 4 3 3 3 2 2 2" xfId="33781" xr:uid="{00000000-0005-0000-0000-000020800000}"/>
    <cellStyle name="Normal 3 4 3 3 3 2 2 2 2" xfId="33782" xr:uid="{00000000-0005-0000-0000-000021800000}"/>
    <cellStyle name="Normal 3 4 3 3 3 2 2 2 2 2" xfId="33783" xr:uid="{00000000-0005-0000-0000-000022800000}"/>
    <cellStyle name="Normal 3 4 3 3 3 2 2 2 3" xfId="33784" xr:uid="{00000000-0005-0000-0000-000023800000}"/>
    <cellStyle name="Normal 3 4 3 3 3 2 2 3" xfId="33785" xr:uid="{00000000-0005-0000-0000-000024800000}"/>
    <cellStyle name="Normal 3 4 3 3 3 2 2 3 2" xfId="33786" xr:uid="{00000000-0005-0000-0000-000025800000}"/>
    <cellStyle name="Normal 3 4 3 3 3 2 2 4" xfId="33787" xr:uid="{00000000-0005-0000-0000-000026800000}"/>
    <cellStyle name="Normal 3 4 3 3 3 2 3" xfId="33788" xr:uid="{00000000-0005-0000-0000-000027800000}"/>
    <cellStyle name="Normal 3 4 3 3 3 2 3 2" xfId="33789" xr:uid="{00000000-0005-0000-0000-000028800000}"/>
    <cellStyle name="Normal 3 4 3 3 3 2 3 2 2" xfId="33790" xr:uid="{00000000-0005-0000-0000-000029800000}"/>
    <cellStyle name="Normal 3 4 3 3 3 2 3 3" xfId="33791" xr:uid="{00000000-0005-0000-0000-00002A800000}"/>
    <cellStyle name="Normal 3 4 3 3 3 2 4" xfId="33792" xr:uid="{00000000-0005-0000-0000-00002B800000}"/>
    <cellStyle name="Normal 3 4 3 3 3 2 4 2" xfId="33793" xr:uid="{00000000-0005-0000-0000-00002C800000}"/>
    <cellStyle name="Normal 3 4 3 3 3 2 5" xfId="33794" xr:uid="{00000000-0005-0000-0000-00002D800000}"/>
    <cellStyle name="Normal 3 4 3 3 3 3" xfId="33795" xr:uid="{00000000-0005-0000-0000-00002E800000}"/>
    <cellStyle name="Normal 3 4 3 3 3 3 2" xfId="33796" xr:uid="{00000000-0005-0000-0000-00002F800000}"/>
    <cellStyle name="Normal 3 4 3 3 3 3 2 2" xfId="33797" xr:uid="{00000000-0005-0000-0000-000030800000}"/>
    <cellStyle name="Normal 3 4 3 3 3 3 2 2 2" xfId="33798" xr:uid="{00000000-0005-0000-0000-000031800000}"/>
    <cellStyle name="Normal 3 4 3 3 3 3 2 3" xfId="33799" xr:uid="{00000000-0005-0000-0000-000032800000}"/>
    <cellStyle name="Normal 3 4 3 3 3 3 3" xfId="33800" xr:uid="{00000000-0005-0000-0000-000033800000}"/>
    <cellStyle name="Normal 3 4 3 3 3 3 3 2" xfId="33801" xr:uid="{00000000-0005-0000-0000-000034800000}"/>
    <cellStyle name="Normal 3 4 3 3 3 3 4" xfId="33802" xr:uid="{00000000-0005-0000-0000-000035800000}"/>
    <cellStyle name="Normal 3 4 3 3 3 4" xfId="33803" xr:uid="{00000000-0005-0000-0000-000036800000}"/>
    <cellStyle name="Normal 3 4 3 3 3 4 2" xfId="33804" xr:uid="{00000000-0005-0000-0000-000037800000}"/>
    <cellStyle name="Normal 3 4 3 3 3 4 2 2" xfId="33805" xr:uid="{00000000-0005-0000-0000-000038800000}"/>
    <cellStyle name="Normal 3 4 3 3 3 4 2 2 2" xfId="33806" xr:uid="{00000000-0005-0000-0000-000039800000}"/>
    <cellStyle name="Normal 3 4 3 3 3 4 2 3" xfId="33807" xr:uid="{00000000-0005-0000-0000-00003A800000}"/>
    <cellStyle name="Normal 3 4 3 3 3 4 3" xfId="33808" xr:uid="{00000000-0005-0000-0000-00003B800000}"/>
    <cellStyle name="Normal 3 4 3 3 3 4 3 2" xfId="33809" xr:uid="{00000000-0005-0000-0000-00003C800000}"/>
    <cellStyle name="Normal 3 4 3 3 3 4 4" xfId="33810" xr:uid="{00000000-0005-0000-0000-00003D800000}"/>
    <cellStyle name="Normal 3 4 3 3 3 5" xfId="33811" xr:uid="{00000000-0005-0000-0000-00003E800000}"/>
    <cellStyle name="Normal 3 4 3 3 3 5 2" xfId="33812" xr:uid="{00000000-0005-0000-0000-00003F800000}"/>
    <cellStyle name="Normal 3 4 3 3 3 5 2 2" xfId="33813" xr:uid="{00000000-0005-0000-0000-000040800000}"/>
    <cellStyle name="Normal 3 4 3 3 3 5 3" xfId="33814" xr:uid="{00000000-0005-0000-0000-000041800000}"/>
    <cellStyle name="Normal 3 4 3 3 3 6" xfId="33815" xr:uid="{00000000-0005-0000-0000-000042800000}"/>
    <cellStyle name="Normal 3 4 3 3 3 6 2" xfId="33816" xr:uid="{00000000-0005-0000-0000-000043800000}"/>
    <cellStyle name="Normal 3 4 3 3 3 7" xfId="33817" xr:uid="{00000000-0005-0000-0000-000044800000}"/>
    <cellStyle name="Normal 3 4 3 3 3 7 2" xfId="33818" xr:uid="{00000000-0005-0000-0000-000045800000}"/>
    <cellStyle name="Normal 3 4 3 3 3 8" xfId="33819" xr:uid="{00000000-0005-0000-0000-000046800000}"/>
    <cellStyle name="Normal 3 4 3 3 4" xfId="33820" xr:uid="{00000000-0005-0000-0000-000047800000}"/>
    <cellStyle name="Normal 3 4 3 3 4 2" xfId="33821" xr:uid="{00000000-0005-0000-0000-000048800000}"/>
    <cellStyle name="Normal 3 4 3 3 4 2 2" xfId="33822" xr:uid="{00000000-0005-0000-0000-000049800000}"/>
    <cellStyle name="Normal 3 4 3 3 4 2 2 2" xfId="33823" xr:uid="{00000000-0005-0000-0000-00004A800000}"/>
    <cellStyle name="Normal 3 4 3 3 4 2 2 2 2" xfId="33824" xr:uid="{00000000-0005-0000-0000-00004B800000}"/>
    <cellStyle name="Normal 3 4 3 3 4 2 2 3" xfId="33825" xr:uid="{00000000-0005-0000-0000-00004C800000}"/>
    <cellStyle name="Normal 3 4 3 3 4 2 3" xfId="33826" xr:uid="{00000000-0005-0000-0000-00004D800000}"/>
    <cellStyle name="Normal 3 4 3 3 4 2 3 2" xfId="33827" xr:uid="{00000000-0005-0000-0000-00004E800000}"/>
    <cellStyle name="Normal 3 4 3 3 4 2 4" xfId="33828" xr:uid="{00000000-0005-0000-0000-00004F800000}"/>
    <cellStyle name="Normal 3 4 3 3 4 3" xfId="33829" xr:uid="{00000000-0005-0000-0000-000050800000}"/>
    <cellStyle name="Normal 3 4 3 3 4 3 2" xfId="33830" xr:uid="{00000000-0005-0000-0000-000051800000}"/>
    <cellStyle name="Normal 3 4 3 3 4 3 2 2" xfId="33831" xr:uid="{00000000-0005-0000-0000-000052800000}"/>
    <cellStyle name="Normal 3 4 3 3 4 3 3" xfId="33832" xr:uid="{00000000-0005-0000-0000-000053800000}"/>
    <cellStyle name="Normal 3 4 3 3 4 4" xfId="33833" xr:uid="{00000000-0005-0000-0000-000054800000}"/>
    <cellStyle name="Normal 3 4 3 3 4 4 2" xfId="33834" xr:uid="{00000000-0005-0000-0000-000055800000}"/>
    <cellStyle name="Normal 3 4 3 3 4 5" xfId="33835" xr:uid="{00000000-0005-0000-0000-000056800000}"/>
    <cellStyle name="Normal 3 4 3 3 5" xfId="33836" xr:uid="{00000000-0005-0000-0000-000057800000}"/>
    <cellStyle name="Normal 3 4 3 3 5 2" xfId="33837" xr:uid="{00000000-0005-0000-0000-000058800000}"/>
    <cellStyle name="Normal 3 4 3 3 5 2 2" xfId="33838" xr:uid="{00000000-0005-0000-0000-000059800000}"/>
    <cellStyle name="Normal 3 4 3 3 5 2 2 2" xfId="33839" xr:uid="{00000000-0005-0000-0000-00005A800000}"/>
    <cellStyle name="Normal 3 4 3 3 5 2 3" xfId="33840" xr:uid="{00000000-0005-0000-0000-00005B800000}"/>
    <cellStyle name="Normal 3 4 3 3 5 3" xfId="33841" xr:uid="{00000000-0005-0000-0000-00005C800000}"/>
    <cellStyle name="Normal 3 4 3 3 5 3 2" xfId="33842" xr:uid="{00000000-0005-0000-0000-00005D800000}"/>
    <cellStyle name="Normal 3 4 3 3 5 4" xfId="33843" xr:uid="{00000000-0005-0000-0000-00005E800000}"/>
    <cellStyle name="Normal 3 4 3 3 6" xfId="33844" xr:uid="{00000000-0005-0000-0000-00005F800000}"/>
    <cellStyle name="Normal 3 4 3 3 6 2" xfId="33845" xr:uid="{00000000-0005-0000-0000-000060800000}"/>
    <cellStyle name="Normal 3 4 3 3 6 2 2" xfId="33846" xr:uid="{00000000-0005-0000-0000-000061800000}"/>
    <cellStyle name="Normal 3 4 3 3 6 2 2 2" xfId="33847" xr:uid="{00000000-0005-0000-0000-000062800000}"/>
    <cellStyle name="Normal 3 4 3 3 6 2 3" xfId="33848" xr:uid="{00000000-0005-0000-0000-000063800000}"/>
    <cellStyle name="Normal 3 4 3 3 6 3" xfId="33849" xr:uid="{00000000-0005-0000-0000-000064800000}"/>
    <cellStyle name="Normal 3 4 3 3 6 3 2" xfId="33850" xr:uid="{00000000-0005-0000-0000-000065800000}"/>
    <cellStyle name="Normal 3 4 3 3 6 4" xfId="33851" xr:uid="{00000000-0005-0000-0000-000066800000}"/>
    <cellStyle name="Normal 3 4 3 3 7" xfId="33852" xr:uid="{00000000-0005-0000-0000-000067800000}"/>
    <cellStyle name="Normal 3 4 3 3 7 2" xfId="33853" xr:uid="{00000000-0005-0000-0000-000068800000}"/>
    <cellStyle name="Normal 3 4 3 3 7 2 2" xfId="33854" xr:uid="{00000000-0005-0000-0000-000069800000}"/>
    <cellStyle name="Normal 3 4 3 3 7 3" xfId="33855" xr:uid="{00000000-0005-0000-0000-00006A800000}"/>
    <cellStyle name="Normal 3 4 3 3 8" xfId="33856" xr:uid="{00000000-0005-0000-0000-00006B800000}"/>
    <cellStyle name="Normal 3 4 3 3 8 2" xfId="33857" xr:uid="{00000000-0005-0000-0000-00006C800000}"/>
    <cellStyle name="Normal 3 4 3 3 9" xfId="33858" xr:uid="{00000000-0005-0000-0000-00006D800000}"/>
    <cellStyle name="Normal 3 4 3 3 9 2" xfId="33859" xr:uid="{00000000-0005-0000-0000-00006E800000}"/>
    <cellStyle name="Normal 3 4 3 4" xfId="33860" xr:uid="{00000000-0005-0000-0000-00006F800000}"/>
    <cellStyle name="Normal 3 4 3 4 10" xfId="33861" xr:uid="{00000000-0005-0000-0000-000070800000}"/>
    <cellStyle name="Normal 3 4 3 4 11" xfId="33862" xr:uid="{00000000-0005-0000-0000-000071800000}"/>
    <cellStyle name="Normal 3 4 3 4 2" xfId="33863" xr:uid="{00000000-0005-0000-0000-000072800000}"/>
    <cellStyle name="Normal 3 4 3 4 2 2" xfId="33864" xr:uid="{00000000-0005-0000-0000-000073800000}"/>
    <cellStyle name="Normal 3 4 3 4 2 2 2" xfId="33865" xr:uid="{00000000-0005-0000-0000-000074800000}"/>
    <cellStyle name="Normal 3 4 3 4 2 2 2 2" xfId="33866" xr:uid="{00000000-0005-0000-0000-000075800000}"/>
    <cellStyle name="Normal 3 4 3 4 2 2 2 2 2" xfId="33867" xr:uid="{00000000-0005-0000-0000-000076800000}"/>
    <cellStyle name="Normal 3 4 3 4 2 2 2 2 2 2" xfId="33868" xr:uid="{00000000-0005-0000-0000-000077800000}"/>
    <cellStyle name="Normal 3 4 3 4 2 2 2 2 2 2 2" xfId="33869" xr:uid="{00000000-0005-0000-0000-000078800000}"/>
    <cellStyle name="Normal 3 4 3 4 2 2 2 2 2 3" xfId="33870" xr:uid="{00000000-0005-0000-0000-000079800000}"/>
    <cellStyle name="Normal 3 4 3 4 2 2 2 2 3" xfId="33871" xr:uid="{00000000-0005-0000-0000-00007A800000}"/>
    <cellStyle name="Normal 3 4 3 4 2 2 2 2 3 2" xfId="33872" xr:uid="{00000000-0005-0000-0000-00007B800000}"/>
    <cellStyle name="Normal 3 4 3 4 2 2 2 2 4" xfId="33873" xr:uid="{00000000-0005-0000-0000-00007C800000}"/>
    <cellStyle name="Normal 3 4 3 4 2 2 2 3" xfId="33874" xr:uid="{00000000-0005-0000-0000-00007D800000}"/>
    <cellStyle name="Normal 3 4 3 4 2 2 2 3 2" xfId="33875" xr:uid="{00000000-0005-0000-0000-00007E800000}"/>
    <cellStyle name="Normal 3 4 3 4 2 2 2 3 2 2" xfId="33876" xr:uid="{00000000-0005-0000-0000-00007F800000}"/>
    <cellStyle name="Normal 3 4 3 4 2 2 2 3 3" xfId="33877" xr:uid="{00000000-0005-0000-0000-000080800000}"/>
    <cellStyle name="Normal 3 4 3 4 2 2 2 4" xfId="33878" xr:uid="{00000000-0005-0000-0000-000081800000}"/>
    <cellStyle name="Normal 3 4 3 4 2 2 2 4 2" xfId="33879" xr:uid="{00000000-0005-0000-0000-000082800000}"/>
    <cellStyle name="Normal 3 4 3 4 2 2 2 5" xfId="33880" xr:uid="{00000000-0005-0000-0000-000083800000}"/>
    <cellStyle name="Normal 3 4 3 4 2 2 3" xfId="33881" xr:uid="{00000000-0005-0000-0000-000084800000}"/>
    <cellStyle name="Normal 3 4 3 4 2 2 3 2" xfId="33882" xr:uid="{00000000-0005-0000-0000-000085800000}"/>
    <cellStyle name="Normal 3 4 3 4 2 2 3 2 2" xfId="33883" xr:uid="{00000000-0005-0000-0000-000086800000}"/>
    <cellStyle name="Normal 3 4 3 4 2 2 3 2 2 2" xfId="33884" xr:uid="{00000000-0005-0000-0000-000087800000}"/>
    <cellStyle name="Normal 3 4 3 4 2 2 3 2 3" xfId="33885" xr:uid="{00000000-0005-0000-0000-000088800000}"/>
    <cellStyle name="Normal 3 4 3 4 2 2 3 3" xfId="33886" xr:uid="{00000000-0005-0000-0000-000089800000}"/>
    <cellStyle name="Normal 3 4 3 4 2 2 3 3 2" xfId="33887" xr:uid="{00000000-0005-0000-0000-00008A800000}"/>
    <cellStyle name="Normal 3 4 3 4 2 2 3 4" xfId="33888" xr:uid="{00000000-0005-0000-0000-00008B800000}"/>
    <cellStyle name="Normal 3 4 3 4 2 2 4" xfId="33889" xr:uid="{00000000-0005-0000-0000-00008C800000}"/>
    <cellStyle name="Normal 3 4 3 4 2 2 4 2" xfId="33890" xr:uid="{00000000-0005-0000-0000-00008D800000}"/>
    <cellStyle name="Normal 3 4 3 4 2 2 4 2 2" xfId="33891" xr:uid="{00000000-0005-0000-0000-00008E800000}"/>
    <cellStyle name="Normal 3 4 3 4 2 2 4 2 2 2" xfId="33892" xr:uid="{00000000-0005-0000-0000-00008F800000}"/>
    <cellStyle name="Normal 3 4 3 4 2 2 4 2 3" xfId="33893" xr:uid="{00000000-0005-0000-0000-000090800000}"/>
    <cellStyle name="Normal 3 4 3 4 2 2 4 3" xfId="33894" xr:uid="{00000000-0005-0000-0000-000091800000}"/>
    <cellStyle name="Normal 3 4 3 4 2 2 4 3 2" xfId="33895" xr:uid="{00000000-0005-0000-0000-000092800000}"/>
    <cellStyle name="Normal 3 4 3 4 2 2 4 4" xfId="33896" xr:uid="{00000000-0005-0000-0000-000093800000}"/>
    <cellStyle name="Normal 3 4 3 4 2 2 5" xfId="33897" xr:uid="{00000000-0005-0000-0000-000094800000}"/>
    <cellStyle name="Normal 3 4 3 4 2 2 5 2" xfId="33898" xr:uid="{00000000-0005-0000-0000-000095800000}"/>
    <cellStyle name="Normal 3 4 3 4 2 2 5 2 2" xfId="33899" xr:uid="{00000000-0005-0000-0000-000096800000}"/>
    <cellStyle name="Normal 3 4 3 4 2 2 5 3" xfId="33900" xr:uid="{00000000-0005-0000-0000-000097800000}"/>
    <cellStyle name="Normal 3 4 3 4 2 2 6" xfId="33901" xr:uid="{00000000-0005-0000-0000-000098800000}"/>
    <cellStyle name="Normal 3 4 3 4 2 2 6 2" xfId="33902" xr:uid="{00000000-0005-0000-0000-000099800000}"/>
    <cellStyle name="Normal 3 4 3 4 2 2 7" xfId="33903" xr:uid="{00000000-0005-0000-0000-00009A800000}"/>
    <cellStyle name="Normal 3 4 3 4 2 2 7 2" xfId="33904" xr:uid="{00000000-0005-0000-0000-00009B800000}"/>
    <cellStyle name="Normal 3 4 3 4 2 2 8" xfId="33905" xr:uid="{00000000-0005-0000-0000-00009C800000}"/>
    <cellStyle name="Normal 3 4 3 4 2 3" xfId="33906" xr:uid="{00000000-0005-0000-0000-00009D800000}"/>
    <cellStyle name="Normal 3 4 3 4 2 3 2" xfId="33907" xr:uid="{00000000-0005-0000-0000-00009E800000}"/>
    <cellStyle name="Normal 3 4 3 4 2 3 2 2" xfId="33908" xr:uid="{00000000-0005-0000-0000-00009F800000}"/>
    <cellStyle name="Normal 3 4 3 4 2 3 2 2 2" xfId="33909" xr:uid="{00000000-0005-0000-0000-0000A0800000}"/>
    <cellStyle name="Normal 3 4 3 4 2 3 2 2 2 2" xfId="33910" xr:uid="{00000000-0005-0000-0000-0000A1800000}"/>
    <cellStyle name="Normal 3 4 3 4 2 3 2 2 3" xfId="33911" xr:uid="{00000000-0005-0000-0000-0000A2800000}"/>
    <cellStyle name="Normal 3 4 3 4 2 3 2 3" xfId="33912" xr:uid="{00000000-0005-0000-0000-0000A3800000}"/>
    <cellStyle name="Normal 3 4 3 4 2 3 2 3 2" xfId="33913" xr:uid="{00000000-0005-0000-0000-0000A4800000}"/>
    <cellStyle name="Normal 3 4 3 4 2 3 2 4" xfId="33914" xr:uid="{00000000-0005-0000-0000-0000A5800000}"/>
    <cellStyle name="Normal 3 4 3 4 2 3 3" xfId="33915" xr:uid="{00000000-0005-0000-0000-0000A6800000}"/>
    <cellStyle name="Normal 3 4 3 4 2 3 3 2" xfId="33916" xr:uid="{00000000-0005-0000-0000-0000A7800000}"/>
    <cellStyle name="Normal 3 4 3 4 2 3 3 2 2" xfId="33917" xr:uid="{00000000-0005-0000-0000-0000A8800000}"/>
    <cellStyle name="Normal 3 4 3 4 2 3 3 3" xfId="33918" xr:uid="{00000000-0005-0000-0000-0000A9800000}"/>
    <cellStyle name="Normal 3 4 3 4 2 3 4" xfId="33919" xr:uid="{00000000-0005-0000-0000-0000AA800000}"/>
    <cellStyle name="Normal 3 4 3 4 2 3 4 2" xfId="33920" xr:uid="{00000000-0005-0000-0000-0000AB800000}"/>
    <cellStyle name="Normal 3 4 3 4 2 3 5" xfId="33921" xr:uid="{00000000-0005-0000-0000-0000AC800000}"/>
    <cellStyle name="Normal 3 4 3 4 2 4" xfId="33922" xr:uid="{00000000-0005-0000-0000-0000AD800000}"/>
    <cellStyle name="Normal 3 4 3 4 2 4 2" xfId="33923" xr:uid="{00000000-0005-0000-0000-0000AE800000}"/>
    <cellStyle name="Normal 3 4 3 4 2 4 2 2" xfId="33924" xr:uid="{00000000-0005-0000-0000-0000AF800000}"/>
    <cellStyle name="Normal 3 4 3 4 2 4 2 2 2" xfId="33925" xr:uid="{00000000-0005-0000-0000-0000B0800000}"/>
    <cellStyle name="Normal 3 4 3 4 2 4 2 3" xfId="33926" xr:uid="{00000000-0005-0000-0000-0000B1800000}"/>
    <cellStyle name="Normal 3 4 3 4 2 4 3" xfId="33927" xr:uid="{00000000-0005-0000-0000-0000B2800000}"/>
    <cellStyle name="Normal 3 4 3 4 2 4 3 2" xfId="33928" xr:uid="{00000000-0005-0000-0000-0000B3800000}"/>
    <cellStyle name="Normal 3 4 3 4 2 4 4" xfId="33929" xr:uid="{00000000-0005-0000-0000-0000B4800000}"/>
    <cellStyle name="Normal 3 4 3 4 2 5" xfId="33930" xr:uid="{00000000-0005-0000-0000-0000B5800000}"/>
    <cellStyle name="Normal 3 4 3 4 2 5 2" xfId="33931" xr:uid="{00000000-0005-0000-0000-0000B6800000}"/>
    <cellStyle name="Normal 3 4 3 4 2 5 2 2" xfId="33932" xr:uid="{00000000-0005-0000-0000-0000B7800000}"/>
    <cellStyle name="Normal 3 4 3 4 2 5 2 2 2" xfId="33933" xr:uid="{00000000-0005-0000-0000-0000B8800000}"/>
    <cellStyle name="Normal 3 4 3 4 2 5 2 3" xfId="33934" xr:uid="{00000000-0005-0000-0000-0000B9800000}"/>
    <cellStyle name="Normal 3 4 3 4 2 5 3" xfId="33935" xr:uid="{00000000-0005-0000-0000-0000BA800000}"/>
    <cellStyle name="Normal 3 4 3 4 2 5 3 2" xfId="33936" xr:uid="{00000000-0005-0000-0000-0000BB800000}"/>
    <cellStyle name="Normal 3 4 3 4 2 5 4" xfId="33937" xr:uid="{00000000-0005-0000-0000-0000BC800000}"/>
    <cellStyle name="Normal 3 4 3 4 2 6" xfId="33938" xr:uid="{00000000-0005-0000-0000-0000BD800000}"/>
    <cellStyle name="Normal 3 4 3 4 2 6 2" xfId="33939" xr:uid="{00000000-0005-0000-0000-0000BE800000}"/>
    <cellStyle name="Normal 3 4 3 4 2 6 2 2" xfId="33940" xr:uid="{00000000-0005-0000-0000-0000BF800000}"/>
    <cellStyle name="Normal 3 4 3 4 2 6 3" xfId="33941" xr:uid="{00000000-0005-0000-0000-0000C0800000}"/>
    <cellStyle name="Normal 3 4 3 4 2 7" xfId="33942" xr:uid="{00000000-0005-0000-0000-0000C1800000}"/>
    <cellStyle name="Normal 3 4 3 4 2 7 2" xfId="33943" xr:uid="{00000000-0005-0000-0000-0000C2800000}"/>
    <cellStyle name="Normal 3 4 3 4 2 8" xfId="33944" xr:uid="{00000000-0005-0000-0000-0000C3800000}"/>
    <cellStyle name="Normal 3 4 3 4 2 8 2" xfId="33945" xr:uid="{00000000-0005-0000-0000-0000C4800000}"/>
    <cellStyle name="Normal 3 4 3 4 2 9" xfId="33946" xr:uid="{00000000-0005-0000-0000-0000C5800000}"/>
    <cellStyle name="Normal 3 4 3 4 3" xfId="33947" xr:uid="{00000000-0005-0000-0000-0000C6800000}"/>
    <cellStyle name="Normal 3 4 3 4 3 2" xfId="33948" xr:uid="{00000000-0005-0000-0000-0000C7800000}"/>
    <cellStyle name="Normal 3 4 3 4 3 2 2" xfId="33949" xr:uid="{00000000-0005-0000-0000-0000C8800000}"/>
    <cellStyle name="Normal 3 4 3 4 3 2 2 2" xfId="33950" xr:uid="{00000000-0005-0000-0000-0000C9800000}"/>
    <cellStyle name="Normal 3 4 3 4 3 2 2 2 2" xfId="33951" xr:uid="{00000000-0005-0000-0000-0000CA800000}"/>
    <cellStyle name="Normal 3 4 3 4 3 2 2 2 2 2" xfId="33952" xr:uid="{00000000-0005-0000-0000-0000CB800000}"/>
    <cellStyle name="Normal 3 4 3 4 3 2 2 2 3" xfId="33953" xr:uid="{00000000-0005-0000-0000-0000CC800000}"/>
    <cellStyle name="Normal 3 4 3 4 3 2 2 3" xfId="33954" xr:uid="{00000000-0005-0000-0000-0000CD800000}"/>
    <cellStyle name="Normal 3 4 3 4 3 2 2 3 2" xfId="33955" xr:uid="{00000000-0005-0000-0000-0000CE800000}"/>
    <cellStyle name="Normal 3 4 3 4 3 2 2 4" xfId="33956" xr:uid="{00000000-0005-0000-0000-0000CF800000}"/>
    <cellStyle name="Normal 3 4 3 4 3 2 3" xfId="33957" xr:uid="{00000000-0005-0000-0000-0000D0800000}"/>
    <cellStyle name="Normal 3 4 3 4 3 2 3 2" xfId="33958" xr:uid="{00000000-0005-0000-0000-0000D1800000}"/>
    <cellStyle name="Normal 3 4 3 4 3 2 3 2 2" xfId="33959" xr:uid="{00000000-0005-0000-0000-0000D2800000}"/>
    <cellStyle name="Normal 3 4 3 4 3 2 3 3" xfId="33960" xr:uid="{00000000-0005-0000-0000-0000D3800000}"/>
    <cellStyle name="Normal 3 4 3 4 3 2 4" xfId="33961" xr:uid="{00000000-0005-0000-0000-0000D4800000}"/>
    <cellStyle name="Normal 3 4 3 4 3 2 4 2" xfId="33962" xr:uid="{00000000-0005-0000-0000-0000D5800000}"/>
    <cellStyle name="Normal 3 4 3 4 3 2 5" xfId="33963" xr:uid="{00000000-0005-0000-0000-0000D6800000}"/>
    <cellStyle name="Normal 3 4 3 4 3 3" xfId="33964" xr:uid="{00000000-0005-0000-0000-0000D7800000}"/>
    <cellStyle name="Normal 3 4 3 4 3 3 2" xfId="33965" xr:uid="{00000000-0005-0000-0000-0000D8800000}"/>
    <cellStyle name="Normal 3 4 3 4 3 3 2 2" xfId="33966" xr:uid="{00000000-0005-0000-0000-0000D9800000}"/>
    <cellStyle name="Normal 3 4 3 4 3 3 2 2 2" xfId="33967" xr:uid="{00000000-0005-0000-0000-0000DA800000}"/>
    <cellStyle name="Normal 3 4 3 4 3 3 2 3" xfId="33968" xr:uid="{00000000-0005-0000-0000-0000DB800000}"/>
    <cellStyle name="Normal 3 4 3 4 3 3 3" xfId="33969" xr:uid="{00000000-0005-0000-0000-0000DC800000}"/>
    <cellStyle name="Normal 3 4 3 4 3 3 3 2" xfId="33970" xr:uid="{00000000-0005-0000-0000-0000DD800000}"/>
    <cellStyle name="Normal 3 4 3 4 3 3 4" xfId="33971" xr:uid="{00000000-0005-0000-0000-0000DE800000}"/>
    <cellStyle name="Normal 3 4 3 4 3 4" xfId="33972" xr:uid="{00000000-0005-0000-0000-0000DF800000}"/>
    <cellStyle name="Normal 3 4 3 4 3 4 2" xfId="33973" xr:uid="{00000000-0005-0000-0000-0000E0800000}"/>
    <cellStyle name="Normal 3 4 3 4 3 4 2 2" xfId="33974" xr:uid="{00000000-0005-0000-0000-0000E1800000}"/>
    <cellStyle name="Normal 3 4 3 4 3 4 2 2 2" xfId="33975" xr:uid="{00000000-0005-0000-0000-0000E2800000}"/>
    <cellStyle name="Normal 3 4 3 4 3 4 2 3" xfId="33976" xr:uid="{00000000-0005-0000-0000-0000E3800000}"/>
    <cellStyle name="Normal 3 4 3 4 3 4 3" xfId="33977" xr:uid="{00000000-0005-0000-0000-0000E4800000}"/>
    <cellStyle name="Normal 3 4 3 4 3 4 3 2" xfId="33978" xr:uid="{00000000-0005-0000-0000-0000E5800000}"/>
    <cellStyle name="Normal 3 4 3 4 3 4 4" xfId="33979" xr:uid="{00000000-0005-0000-0000-0000E6800000}"/>
    <cellStyle name="Normal 3 4 3 4 3 5" xfId="33980" xr:uid="{00000000-0005-0000-0000-0000E7800000}"/>
    <cellStyle name="Normal 3 4 3 4 3 5 2" xfId="33981" xr:uid="{00000000-0005-0000-0000-0000E8800000}"/>
    <cellStyle name="Normal 3 4 3 4 3 5 2 2" xfId="33982" xr:uid="{00000000-0005-0000-0000-0000E9800000}"/>
    <cellStyle name="Normal 3 4 3 4 3 5 3" xfId="33983" xr:uid="{00000000-0005-0000-0000-0000EA800000}"/>
    <cellStyle name="Normal 3 4 3 4 3 6" xfId="33984" xr:uid="{00000000-0005-0000-0000-0000EB800000}"/>
    <cellStyle name="Normal 3 4 3 4 3 6 2" xfId="33985" xr:uid="{00000000-0005-0000-0000-0000EC800000}"/>
    <cellStyle name="Normal 3 4 3 4 3 7" xfId="33986" xr:uid="{00000000-0005-0000-0000-0000ED800000}"/>
    <cellStyle name="Normal 3 4 3 4 3 7 2" xfId="33987" xr:uid="{00000000-0005-0000-0000-0000EE800000}"/>
    <cellStyle name="Normal 3 4 3 4 3 8" xfId="33988" xr:uid="{00000000-0005-0000-0000-0000EF800000}"/>
    <cellStyle name="Normal 3 4 3 4 4" xfId="33989" xr:uid="{00000000-0005-0000-0000-0000F0800000}"/>
    <cellStyle name="Normal 3 4 3 4 4 2" xfId="33990" xr:uid="{00000000-0005-0000-0000-0000F1800000}"/>
    <cellStyle name="Normal 3 4 3 4 4 2 2" xfId="33991" xr:uid="{00000000-0005-0000-0000-0000F2800000}"/>
    <cellStyle name="Normal 3 4 3 4 4 2 2 2" xfId="33992" xr:uid="{00000000-0005-0000-0000-0000F3800000}"/>
    <cellStyle name="Normal 3 4 3 4 4 2 2 2 2" xfId="33993" xr:uid="{00000000-0005-0000-0000-0000F4800000}"/>
    <cellStyle name="Normal 3 4 3 4 4 2 2 3" xfId="33994" xr:uid="{00000000-0005-0000-0000-0000F5800000}"/>
    <cellStyle name="Normal 3 4 3 4 4 2 3" xfId="33995" xr:uid="{00000000-0005-0000-0000-0000F6800000}"/>
    <cellStyle name="Normal 3 4 3 4 4 2 3 2" xfId="33996" xr:uid="{00000000-0005-0000-0000-0000F7800000}"/>
    <cellStyle name="Normal 3 4 3 4 4 2 4" xfId="33997" xr:uid="{00000000-0005-0000-0000-0000F8800000}"/>
    <cellStyle name="Normal 3 4 3 4 4 3" xfId="33998" xr:uid="{00000000-0005-0000-0000-0000F9800000}"/>
    <cellStyle name="Normal 3 4 3 4 4 3 2" xfId="33999" xr:uid="{00000000-0005-0000-0000-0000FA800000}"/>
    <cellStyle name="Normal 3 4 3 4 4 3 2 2" xfId="34000" xr:uid="{00000000-0005-0000-0000-0000FB800000}"/>
    <cellStyle name="Normal 3 4 3 4 4 3 3" xfId="34001" xr:uid="{00000000-0005-0000-0000-0000FC800000}"/>
    <cellStyle name="Normal 3 4 3 4 4 4" xfId="34002" xr:uid="{00000000-0005-0000-0000-0000FD800000}"/>
    <cellStyle name="Normal 3 4 3 4 4 4 2" xfId="34003" xr:uid="{00000000-0005-0000-0000-0000FE800000}"/>
    <cellStyle name="Normal 3 4 3 4 4 5" xfId="34004" xr:uid="{00000000-0005-0000-0000-0000FF800000}"/>
    <cellStyle name="Normal 3 4 3 4 5" xfId="34005" xr:uid="{00000000-0005-0000-0000-000000810000}"/>
    <cellStyle name="Normal 3 4 3 4 5 2" xfId="34006" xr:uid="{00000000-0005-0000-0000-000001810000}"/>
    <cellStyle name="Normal 3 4 3 4 5 2 2" xfId="34007" xr:uid="{00000000-0005-0000-0000-000002810000}"/>
    <cellStyle name="Normal 3 4 3 4 5 2 2 2" xfId="34008" xr:uid="{00000000-0005-0000-0000-000003810000}"/>
    <cellStyle name="Normal 3 4 3 4 5 2 3" xfId="34009" xr:uid="{00000000-0005-0000-0000-000004810000}"/>
    <cellStyle name="Normal 3 4 3 4 5 3" xfId="34010" xr:uid="{00000000-0005-0000-0000-000005810000}"/>
    <cellStyle name="Normal 3 4 3 4 5 3 2" xfId="34011" xr:uid="{00000000-0005-0000-0000-000006810000}"/>
    <cellStyle name="Normal 3 4 3 4 5 4" xfId="34012" xr:uid="{00000000-0005-0000-0000-000007810000}"/>
    <cellStyle name="Normal 3 4 3 4 6" xfId="34013" xr:uid="{00000000-0005-0000-0000-000008810000}"/>
    <cellStyle name="Normal 3 4 3 4 6 2" xfId="34014" xr:uid="{00000000-0005-0000-0000-000009810000}"/>
    <cellStyle name="Normal 3 4 3 4 6 2 2" xfId="34015" xr:uid="{00000000-0005-0000-0000-00000A810000}"/>
    <cellStyle name="Normal 3 4 3 4 6 2 2 2" xfId="34016" xr:uid="{00000000-0005-0000-0000-00000B810000}"/>
    <cellStyle name="Normal 3 4 3 4 6 2 3" xfId="34017" xr:uid="{00000000-0005-0000-0000-00000C810000}"/>
    <cellStyle name="Normal 3 4 3 4 6 3" xfId="34018" xr:uid="{00000000-0005-0000-0000-00000D810000}"/>
    <cellStyle name="Normal 3 4 3 4 6 3 2" xfId="34019" xr:uid="{00000000-0005-0000-0000-00000E810000}"/>
    <cellStyle name="Normal 3 4 3 4 6 4" xfId="34020" xr:uid="{00000000-0005-0000-0000-00000F810000}"/>
    <cellStyle name="Normal 3 4 3 4 7" xfId="34021" xr:uid="{00000000-0005-0000-0000-000010810000}"/>
    <cellStyle name="Normal 3 4 3 4 7 2" xfId="34022" xr:uid="{00000000-0005-0000-0000-000011810000}"/>
    <cellStyle name="Normal 3 4 3 4 7 2 2" xfId="34023" xr:uid="{00000000-0005-0000-0000-000012810000}"/>
    <cellStyle name="Normal 3 4 3 4 7 3" xfId="34024" xr:uid="{00000000-0005-0000-0000-000013810000}"/>
    <cellStyle name="Normal 3 4 3 4 8" xfId="34025" xr:uid="{00000000-0005-0000-0000-000014810000}"/>
    <cellStyle name="Normal 3 4 3 4 8 2" xfId="34026" xr:uid="{00000000-0005-0000-0000-000015810000}"/>
    <cellStyle name="Normal 3 4 3 4 9" xfId="34027" xr:uid="{00000000-0005-0000-0000-000016810000}"/>
    <cellStyle name="Normal 3 4 3 4 9 2" xfId="34028" xr:uid="{00000000-0005-0000-0000-000017810000}"/>
    <cellStyle name="Normal 3 4 3 5" xfId="34029" xr:uid="{00000000-0005-0000-0000-000018810000}"/>
    <cellStyle name="Normal 3 4 3 5 2" xfId="34030" xr:uid="{00000000-0005-0000-0000-000019810000}"/>
    <cellStyle name="Normal 3 4 3 5 2 2" xfId="34031" xr:uid="{00000000-0005-0000-0000-00001A810000}"/>
    <cellStyle name="Normal 3 4 3 5 2 2 2" xfId="34032" xr:uid="{00000000-0005-0000-0000-00001B810000}"/>
    <cellStyle name="Normal 3 4 3 5 2 2 2 2" xfId="34033" xr:uid="{00000000-0005-0000-0000-00001C810000}"/>
    <cellStyle name="Normal 3 4 3 5 2 2 2 2 2" xfId="34034" xr:uid="{00000000-0005-0000-0000-00001D810000}"/>
    <cellStyle name="Normal 3 4 3 5 2 2 2 2 2 2" xfId="34035" xr:uid="{00000000-0005-0000-0000-00001E810000}"/>
    <cellStyle name="Normal 3 4 3 5 2 2 2 2 3" xfId="34036" xr:uid="{00000000-0005-0000-0000-00001F810000}"/>
    <cellStyle name="Normal 3 4 3 5 2 2 2 3" xfId="34037" xr:uid="{00000000-0005-0000-0000-000020810000}"/>
    <cellStyle name="Normal 3 4 3 5 2 2 2 3 2" xfId="34038" xr:uid="{00000000-0005-0000-0000-000021810000}"/>
    <cellStyle name="Normal 3 4 3 5 2 2 2 4" xfId="34039" xr:uid="{00000000-0005-0000-0000-000022810000}"/>
    <cellStyle name="Normal 3 4 3 5 2 2 3" xfId="34040" xr:uid="{00000000-0005-0000-0000-000023810000}"/>
    <cellStyle name="Normal 3 4 3 5 2 2 3 2" xfId="34041" xr:uid="{00000000-0005-0000-0000-000024810000}"/>
    <cellStyle name="Normal 3 4 3 5 2 2 3 2 2" xfId="34042" xr:uid="{00000000-0005-0000-0000-000025810000}"/>
    <cellStyle name="Normal 3 4 3 5 2 2 3 3" xfId="34043" xr:uid="{00000000-0005-0000-0000-000026810000}"/>
    <cellStyle name="Normal 3 4 3 5 2 2 4" xfId="34044" xr:uid="{00000000-0005-0000-0000-000027810000}"/>
    <cellStyle name="Normal 3 4 3 5 2 2 4 2" xfId="34045" xr:uid="{00000000-0005-0000-0000-000028810000}"/>
    <cellStyle name="Normal 3 4 3 5 2 2 5" xfId="34046" xr:uid="{00000000-0005-0000-0000-000029810000}"/>
    <cellStyle name="Normal 3 4 3 5 2 3" xfId="34047" xr:uid="{00000000-0005-0000-0000-00002A810000}"/>
    <cellStyle name="Normal 3 4 3 5 2 3 2" xfId="34048" xr:uid="{00000000-0005-0000-0000-00002B810000}"/>
    <cellStyle name="Normal 3 4 3 5 2 3 2 2" xfId="34049" xr:uid="{00000000-0005-0000-0000-00002C810000}"/>
    <cellStyle name="Normal 3 4 3 5 2 3 2 2 2" xfId="34050" xr:uid="{00000000-0005-0000-0000-00002D810000}"/>
    <cellStyle name="Normal 3 4 3 5 2 3 2 3" xfId="34051" xr:uid="{00000000-0005-0000-0000-00002E810000}"/>
    <cellStyle name="Normal 3 4 3 5 2 3 3" xfId="34052" xr:uid="{00000000-0005-0000-0000-00002F810000}"/>
    <cellStyle name="Normal 3 4 3 5 2 3 3 2" xfId="34053" xr:uid="{00000000-0005-0000-0000-000030810000}"/>
    <cellStyle name="Normal 3 4 3 5 2 3 4" xfId="34054" xr:uid="{00000000-0005-0000-0000-000031810000}"/>
    <cellStyle name="Normal 3 4 3 5 2 4" xfId="34055" xr:uid="{00000000-0005-0000-0000-000032810000}"/>
    <cellStyle name="Normal 3 4 3 5 2 4 2" xfId="34056" xr:uid="{00000000-0005-0000-0000-000033810000}"/>
    <cellStyle name="Normal 3 4 3 5 2 4 2 2" xfId="34057" xr:uid="{00000000-0005-0000-0000-000034810000}"/>
    <cellStyle name="Normal 3 4 3 5 2 4 2 2 2" xfId="34058" xr:uid="{00000000-0005-0000-0000-000035810000}"/>
    <cellStyle name="Normal 3 4 3 5 2 4 2 3" xfId="34059" xr:uid="{00000000-0005-0000-0000-000036810000}"/>
    <cellStyle name="Normal 3 4 3 5 2 4 3" xfId="34060" xr:uid="{00000000-0005-0000-0000-000037810000}"/>
    <cellStyle name="Normal 3 4 3 5 2 4 3 2" xfId="34061" xr:uid="{00000000-0005-0000-0000-000038810000}"/>
    <cellStyle name="Normal 3 4 3 5 2 4 4" xfId="34062" xr:uid="{00000000-0005-0000-0000-000039810000}"/>
    <cellStyle name="Normal 3 4 3 5 2 5" xfId="34063" xr:uid="{00000000-0005-0000-0000-00003A810000}"/>
    <cellStyle name="Normal 3 4 3 5 2 5 2" xfId="34064" xr:uid="{00000000-0005-0000-0000-00003B810000}"/>
    <cellStyle name="Normal 3 4 3 5 2 5 2 2" xfId="34065" xr:uid="{00000000-0005-0000-0000-00003C810000}"/>
    <cellStyle name="Normal 3 4 3 5 2 5 3" xfId="34066" xr:uid="{00000000-0005-0000-0000-00003D810000}"/>
    <cellStyle name="Normal 3 4 3 5 2 6" xfId="34067" xr:uid="{00000000-0005-0000-0000-00003E810000}"/>
    <cellStyle name="Normal 3 4 3 5 2 6 2" xfId="34068" xr:uid="{00000000-0005-0000-0000-00003F810000}"/>
    <cellStyle name="Normal 3 4 3 5 2 7" xfId="34069" xr:uid="{00000000-0005-0000-0000-000040810000}"/>
    <cellStyle name="Normal 3 4 3 5 2 7 2" xfId="34070" xr:uid="{00000000-0005-0000-0000-000041810000}"/>
    <cellStyle name="Normal 3 4 3 5 2 8" xfId="34071" xr:uid="{00000000-0005-0000-0000-000042810000}"/>
    <cellStyle name="Normal 3 4 3 5 3" xfId="34072" xr:uid="{00000000-0005-0000-0000-000043810000}"/>
    <cellStyle name="Normal 3 4 3 5 3 2" xfId="34073" xr:uid="{00000000-0005-0000-0000-000044810000}"/>
    <cellStyle name="Normal 3 4 3 5 3 2 2" xfId="34074" xr:uid="{00000000-0005-0000-0000-000045810000}"/>
    <cellStyle name="Normal 3 4 3 5 3 2 2 2" xfId="34075" xr:uid="{00000000-0005-0000-0000-000046810000}"/>
    <cellStyle name="Normal 3 4 3 5 3 2 2 2 2" xfId="34076" xr:uid="{00000000-0005-0000-0000-000047810000}"/>
    <cellStyle name="Normal 3 4 3 5 3 2 2 3" xfId="34077" xr:uid="{00000000-0005-0000-0000-000048810000}"/>
    <cellStyle name="Normal 3 4 3 5 3 2 3" xfId="34078" xr:uid="{00000000-0005-0000-0000-000049810000}"/>
    <cellStyle name="Normal 3 4 3 5 3 2 3 2" xfId="34079" xr:uid="{00000000-0005-0000-0000-00004A810000}"/>
    <cellStyle name="Normal 3 4 3 5 3 2 4" xfId="34080" xr:uid="{00000000-0005-0000-0000-00004B810000}"/>
    <cellStyle name="Normal 3 4 3 5 3 3" xfId="34081" xr:uid="{00000000-0005-0000-0000-00004C810000}"/>
    <cellStyle name="Normal 3 4 3 5 3 3 2" xfId="34082" xr:uid="{00000000-0005-0000-0000-00004D810000}"/>
    <cellStyle name="Normal 3 4 3 5 3 3 2 2" xfId="34083" xr:uid="{00000000-0005-0000-0000-00004E810000}"/>
    <cellStyle name="Normal 3 4 3 5 3 3 3" xfId="34084" xr:uid="{00000000-0005-0000-0000-00004F810000}"/>
    <cellStyle name="Normal 3 4 3 5 3 4" xfId="34085" xr:uid="{00000000-0005-0000-0000-000050810000}"/>
    <cellStyle name="Normal 3 4 3 5 3 4 2" xfId="34086" xr:uid="{00000000-0005-0000-0000-000051810000}"/>
    <cellStyle name="Normal 3 4 3 5 3 5" xfId="34087" xr:uid="{00000000-0005-0000-0000-000052810000}"/>
    <cellStyle name="Normal 3 4 3 5 4" xfId="34088" xr:uid="{00000000-0005-0000-0000-000053810000}"/>
    <cellStyle name="Normal 3 4 3 5 4 2" xfId="34089" xr:uid="{00000000-0005-0000-0000-000054810000}"/>
    <cellStyle name="Normal 3 4 3 5 4 2 2" xfId="34090" xr:uid="{00000000-0005-0000-0000-000055810000}"/>
    <cellStyle name="Normal 3 4 3 5 4 2 2 2" xfId="34091" xr:uid="{00000000-0005-0000-0000-000056810000}"/>
    <cellStyle name="Normal 3 4 3 5 4 2 3" xfId="34092" xr:uid="{00000000-0005-0000-0000-000057810000}"/>
    <cellStyle name="Normal 3 4 3 5 4 3" xfId="34093" xr:uid="{00000000-0005-0000-0000-000058810000}"/>
    <cellStyle name="Normal 3 4 3 5 4 3 2" xfId="34094" xr:uid="{00000000-0005-0000-0000-000059810000}"/>
    <cellStyle name="Normal 3 4 3 5 4 4" xfId="34095" xr:uid="{00000000-0005-0000-0000-00005A810000}"/>
    <cellStyle name="Normal 3 4 3 5 5" xfId="34096" xr:uid="{00000000-0005-0000-0000-00005B810000}"/>
    <cellStyle name="Normal 3 4 3 5 5 2" xfId="34097" xr:uid="{00000000-0005-0000-0000-00005C810000}"/>
    <cellStyle name="Normal 3 4 3 5 5 2 2" xfId="34098" xr:uid="{00000000-0005-0000-0000-00005D810000}"/>
    <cellStyle name="Normal 3 4 3 5 5 2 2 2" xfId="34099" xr:uid="{00000000-0005-0000-0000-00005E810000}"/>
    <cellStyle name="Normal 3 4 3 5 5 2 3" xfId="34100" xr:uid="{00000000-0005-0000-0000-00005F810000}"/>
    <cellStyle name="Normal 3 4 3 5 5 3" xfId="34101" xr:uid="{00000000-0005-0000-0000-000060810000}"/>
    <cellStyle name="Normal 3 4 3 5 5 3 2" xfId="34102" xr:uid="{00000000-0005-0000-0000-000061810000}"/>
    <cellStyle name="Normal 3 4 3 5 5 4" xfId="34103" xr:uid="{00000000-0005-0000-0000-000062810000}"/>
    <cellStyle name="Normal 3 4 3 5 6" xfId="34104" xr:uid="{00000000-0005-0000-0000-000063810000}"/>
    <cellStyle name="Normal 3 4 3 5 6 2" xfId="34105" xr:uid="{00000000-0005-0000-0000-000064810000}"/>
    <cellStyle name="Normal 3 4 3 5 6 2 2" xfId="34106" xr:uid="{00000000-0005-0000-0000-000065810000}"/>
    <cellStyle name="Normal 3 4 3 5 6 3" xfId="34107" xr:uid="{00000000-0005-0000-0000-000066810000}"/>
    <cellStyle name="Normal 3 4 3 5 7" xfId="34108" xr:uid="{00000000-0005-0000-0000-000067810000}"/>
    <cellStyle name="Normal 3 4 3 5 7 2" xfId="34109" xr:uid="{00000000-0005-0000-0000-000068810000}"/>
    <cellStyle name="Normal 3 4 3 5 8" xfId="34110" xr:uid="{00000000-0005-0000-0000-000069810000}"/>
    <cellStyle name="Normal 3 4 3 5 8 2" xfId="34111" xr:uid="{00000000-0005-0000-0000-00006A810000}"/>
    <cellStyle name="Normal 3 4 3 5 9" xfId="34112" xr:uid="{00000000-0005-0000-0000-00006B810000}"/>
    <cellStyle name="Normal 3 4 3 6" xfId="34113" xr:uid="{00000000-0005-0000-0000-00006C810000}"/>
    <cellStyle name="Normal 3 4 3 6 2" xfId="34114" xr:uid="{00000000-0005-0000-0000-00006D810000}"/>
    <cellStyle name="Normal 3 4 3 6 2 2" xfId="34115" xr:uid="{00000000-0005-0000-0000-00006E810000}"/>
    <cellStyle name="Normal 3 4 3 6 2 2 2" xfId="34116" xr:uid="{00000000-0005-0000-0000-00006F810000}"/>
    <cellStyle name="Normal 3 4 3 6 2 2 2 2" xfId="34117" xr:uid="{00000000-0005-0000-0000-000070810000}"/>
    <cellStyle name="Normal 3 4 3 6 2 2 2 2 2" xfId="34118" xr:uid="{00000000-0005-0000-0000-000071810000}"/>
    <cellStyle name="Normal 3 4 3 6 2 2 2 3" xfId="34119" xr:uid="{00000000-0005-0000-0000-000072810000}"/>
    <cellStyle name="Normal 3 4 3 6 2 2 3" xfId="34120" xr:uid="{00000000-0005-0000-0000-000073810000}"/>
    <cellStyle name="Normal 3 4 3 6 2 2 3 2" xfId="34121" xr:uid="{00000000-0005-0000-0000-000074810000}"/>
    <cellStyle name="Normal 3 4 3 6 2 2 4" xfId="34122" xr:uid="{00000000-0005-0000-0000-000075810000}"/>
    <cellStyle name="Normal 3 4 3 6 2 3" xfId="34123" xr:uid="{00000000-0005-0000-0000-000076810000}"/>
    <cellStyle name="Normal 3 4 3 6 2 3 2" xfId="34124" xr:uid="{00000000-0005-0000-0000-000077810000}"/>
    <cellStyle name="Normal 3 4 3 6 2 3 2 2" xfId="34125" xr:uid="{00000000-0005-0000-0000-000078810000}"/>
    <cellStyle name="Normal 3 4 3 6 2 3 3" xfId="34126" xr:uid="{00000000-0005-0000-0000-000079810000}"/>
    <cellStyle name="Normal 3 4 3 6 2 4" xfId="34127" xr:uid="{00000000-0005-0000-0000-00007A810000}"/>
    <cellStyle name="Normal 3 4 3 6 2 4 2" xfId="34128" xr:uid="{00000000-0005-0000-0000-00007B810000}"/>
    <cellStyle name="Normal 3 4 3 6 2 5" xfId="34129" xr:uid="{00000000-0005-0000-0000-00007C810000}"/>
    <cellStyle name="Normal 3 4 3 6 3" xfId="34130" xr:uid="{00000000-0005-0000-0000-00007D810000}"/>
    <cellStyle name="Normal 3 4 3 6 3 2" xfId="34131" xr:uid="{00000000-0005-0000-0000-00007E810000}"/>
    <cellStyle name="Normal 3 4 3 6 3 2 2" xfId="34132" xr:uid="{00000000-0005-0000-0000-00007F810000}"/>
    <cellStyle name="Normal 3 4 3 6 3 2 2 2" xfId="34133" xr:uid="{00000000-0005-0000-0000-000080810000}"/>
    <cellStyle name="Normal 3 4 3 6 3 2 3" xfId="34134" xr:uid="{00000000-0005-0000-0000-000081810000}"/>
    <cellStyle name="Normal 3 4 3 6 3 3" xfId="34135" xr:uid="{00000000-0005-0000-0000-000082810000}"/>
    <cellStyle name="Normal 3 4 3 6 3 3 2" xfId="34136" xr:uid="{00000000-0005-0000-0000-000083810000}"/>
    <cellStyle name="Normal 3 4 3 6 3 4" xfId="34137" xr:uid="{00000000-0005-0000-0000-000084810000}"/>
    <cellStyle name="Normal 3 4 3 6 4" xfId="34138" xr:uid="{00000000-0005-0000-0000-000085810000}"/>
    <cellStyle name="Normal 3 4 3 6 4 2" xfId="34139" xr:uid="{00000000-0005-0000-0000-000086810000}"/>
    <cellStyle name="Normal 3 4 3 6 4 2 2" xfId="34140" xr:uid="{00000000-0005-0000-0000-000087810000}"/>
    <cellStyle name="Normal 3 4 3 6 4 2 2 2" xfId="34141" xr:uid="{00000000-0005-0000-0000-000088810000}"/>
    <cellStyle name="Normal 3 4 3 6 4 2 3" xfId="34142" xr:uid="{00000000-0005-0000-0000-000089810000}"/>
    <cellStyle name="Normal 3 4 3 6 4 3" xfId="34143" xr:uid="{00000000-0005-0000-0000-00008A810000}"/>
    <cellStyle name="Normal 3 4 3 6 4 3 2" xfId="34144" xr:uid="{00000000-0005-0000-0000-00008B810000}"/>
    <cellStyle name="Normal 3 4 3 6 4 4" xfId="34145" xr:uid="{00000000-0005-0000-0000-00008C810000}"/>
    <cellStyle name="Normal 3 4 3 6 5" xfId="34146" xr:uid="{00000000-0005-0000-0000-00008D810000}"/>
    <cellStyle name="Normal 3 4 3 6 5 2" xfId="34147" xr:uid="{00000000-0005-0000-0000-00008E810000}"/>
    <cellStyle name="Normal 3 4 3 6 5 2 2" xfId="34148" xr:uid="{00000000-0005-0000-0000-00008F810000}"/>
    <cellStyle name="Normal 3 4 3 6 5 3" xfId="34149" xr:uid="{00000000-0005-0000-0000-000090810000}"/>
    <cellStyle name="Normal 3 4 3 6 6" xfId="34150" xr:uid="{00000000-0005-0000-0000-000091810000}"/>
    <cellStyle name="Normal 3 4 3 6 6 2" xfId="34151" xr:uid="{00000000-0005-0000-0000-000092810000}"/>
    <cellStyle name="Normal 3 4 3 6 7" xfId="34152" xr:uid="{00000000-0005-0000-0000-000093810000}"/>
    <cellStyle name="Normal 3 4 3 6 7 2" xfId="34153" xr:uid="{00000000-0005-0000-0000-000094810000}"/>
    <cellStyle name="Normal 3 4 3 6 8" xfId="34154" xr:uid="{00000000-0005-0000-0000-000095810000}"/>
    <cellStyle name="Normal 3 4 3 7" xfId="34155" xr:uid="{00000000-0005-0000-0000-000096810000}"/>
    <cellStyle name="Normal 3 4 3 7 2" xfId="34156" xr:uid="{00000000-0005-0000-0000-000097810000}"/>
    <cellStyle name="Normal 3 4 3 7 2 2" xfId="34157" xr:uid="{00000000-0005-0000-0000-000098810000}"/>
    <cellStyle name="Normal 3 4 3 7 2 2 2" xfId="34158" xr:uid="{00000000-0005-0000-0000-000099810000}"/>
    <cellStyle name="Normal 3 4 3 7 2 2 2 2" xfId="34159" xr:uid="{00000000-0005-0000-0000-00009A810000}"/>
    <cellStyle name="Normal 3 4 3 7 2 2 2 2 2" xfId="34160" xr:uid="{00000000-0005-0000-0000-00009B810000}"/>
    <cellStyle name="Normal 3 4 3 7 2 2 2 3" xfId="34161" xr:uid="{00000000-0005-0000-0000-00009C810000}"/>
    <cellStyle name="Normal 3 4 3 7 2 2 3" xfId="34162" xr:uid="{00000000-0005-0000-0000-00009D810000}"/>
    <cellStyle name="Normal 3 4 3 7 2 2 3 2" xfId="34163" xr:uid="{00000000-0005-0000-0000-00009E810000}"/>
    <cellStyle name="Normal 3 4 3 7 2 2 4" xfId="34164" xr:uid="{00000000-0005-0000-0000-00009F810000}"/>
    <cellStyle name="Normal 3 4 3 7 2 3" xfId="34165" xr:uid="{00000000-0005-0000-0000-0000A0810000}"/>
    <cellStyle name="Normal 3 4 3 7 2 3 2" xfId="34166" xr:uid="{00000000-0005-0000-0000-0000A1810000}"/>
    <cellStyle name="Normal 3 4 3 7 2 3 2 2" xfId="34167" xr:uid="{00000000-0005-0000-0000-0000A2810000}"/>
    <cellStyle name="Normal 3 4 3 7 2 3 3" xfId="34168" xr:uid="{00000000-0005-0000-0000-0000A3810000}"/>
    <cellStyle name="Normal 3 4 3 7 2 4" xfId="34169" xr:uid="{00000000-0005-0000-0000-0000A4810000}"/>
    <cellStyle name="Normal 3 4 3 7 2 4 2" xfId="34170" xr:uid="{00000000-0005-0000-0000-0000A5810000}"/>
    <cellStyle name="Normal 3 4 3 7 2 5" xfId="34171" xr:uid="{00000000-0005-0000-0000-0000A6810000}"/>
    <cellStyle name="Normal 3 4 3 7 3" xfId="34172" xr:uid="{00000000-0005-0000-0000-0000A7810000}"/>
    <cellStyle name="Normal 3 4 3 7 3 2" xfId="34173" xr:uid="{00000000-0005-0000-0000-0000A8810000}"/>
    <cellStyle name="Normal 3 4 3 7 3 2 2" xfId="34174" xr:uid="{00000000-0005-0000-0000-0000A9810000}"/>
    <cellStyle name="Normal 3 4 3 7 3 2 2 2" xfId="34175" xr:uid="{00000000-0005-0000-0000-0000AA810000}"/>
    <cellStyle name="Normal 3 4 3 7 3 2 3" xfId="34176" xr:uid="{00000000-0005-0000-0000-0000AB810000}"/>
    <cellStyle name="Normal 3 4 3 7 3 3" xfId="34177" xr:uid="{00000000-0005-0000-0000-0000AC810000}"/>
    <cellStyle name="Normal 3 4 3 7 3 3 2" xfId="34178" xr:uid="{00000000-0005-0000-0000-0000AD810000}"/>
    <cellStyle name="Normal 3 4 3 7 3 4" xfId="34179" xr:uid="{00000000-0005-0000-0000-0000AE810000}"/>
    <cellStyle name="Normal 3 4 3 7 4" xfId="34180" xr:uid="{00000000-0005-0000-0000-0000AF810000}"/>
    <cellStyle name="Normal 3 4 3 7 4 2" xfId="34181" xr:uid="{00000000-0005-0000-0000-0000B0810000}"/>
    <cellStyle name="Normal 3 4 3 7 4 2 2" xfId="34182" xr:uid="{00000000-0005-0000-0000-0000B1810000}"/>
    <cellStyle name="Normal 3 4 3 7 4 3" xfId="34183" xr:uid="{00000000-0005-0000-0000-0000B2810000}"/>
    <cellStyle name="Normal 3 4 3 7 5" xfId="34184" xr:uid="{00000000-0005-0000-0000-0000B3810000}"/>
    <cellStyle name="Normal 3 4 3 7 5 2" xfId="34185" xr:uid="{00000000-0005-0000-0000-0000B4810000}"/>
    <cellStyle name="Normal 3 4 3 7 6" xfId="34186" xr:uid="{00000000-0005-0000-0000-0000B5810000}"/>
    <cellStyle name="Normal 3 4 3 8" xfId="34187" xr:uid="{00000000-0005-0000-0000-0000B6810000}"/>
    <cellStyle name="Normal 3 4 3 8 2" xfId="34188" xr:uid="{00000000-0005-0000-0000-0000B7810000}"/>
    <cellStyle name="Normal 3 4 3 8 2 2" xfId="34189" xr:uid="{00000000-0005-0000-0000-0000B8810000}"/>
    <cellStyle name="Normal 3 4 3 8 2 2 2" xfId="34190" xr:uid="{00000000-0005-0000-0000-0000B9810000}"/>
    <cellStyle name="Normal 3 4 3 8 2 2 2 2" xfId="34191" xr:uid="{00000000-0005-0000-0000-0000BA810000}"/>
    <cellStyle name="Normal 3 4 3 8 2 2 2 2 2" xfId="34192" xr:uid="{00000000-0005-0000-0000-0000BB810000}"/>
    <cellStyle name="Normal 3 4 3 8 2 2 2 3" xfId="34193" xr:uid="{00000000-0005-0000-0000-0000BC810000}"/>
    <cellStyle name="Normal 3 4 3 8 2 2 3" xfId="34194" xr:uid="{00000000-0005-0000-0000-0000BD810000}"/>
    <cellStyle name="Normal 3 4 3 8 2 2 3 2" xfId="34195" xr:uid="{00000000-0005-0000-0000-0000BE810000}"/>
    <cellStyle name="Normal 3 4 3 8 2 2 4" xfId="34196" xr:uid="{00000000-0005-0000-0000-0000BF810000}"/>
    <cellStyle name="Normal 3 4 3 8 2 3" xfId="34197" xr:uid="{00000000-0005-0000-0000-0000C0810000}"/>
    <cellStyle name="Normal 3 4 3 8 2 3 2" xfId="34198" xr:uid="{00000000-0005-0000-0000-0000C1810000}"/>
    <cellStyle name="Normal 3 4 3 8 2 3 2 2" xfId="34199" xr:uid="{00000000-0005-0000-0000-0000C2810000}"/>
    <cellStyle name="Normal 3 4 3 8 2 3 3" xfId="34200" xr:uid="{00000000-0005-0000-0000-0000C3810000}"/>
    <cellStyle name="Normal 3 4 3 8 2 4" xfId="34201" xr:uid="{00000000-0005-0000-0000-0000C4810000}"/>
    <cellStyle name="Normal 3 4 3 8 2 4 2" xfId="34202" xr:uid="{00000000-0005-0000-0000-0000C5810000}"/>
    <cellStyle name="Normal 3 4 3 8 2 5" xfId="34203" xr:uid="{00000000-0005-0000-0000-0000C6810000}"/>
    <cellStyle name="Normal 3 4 3 8 3" xfId="34204" xr:uid="{00000000-0005-0000-0000-0000C7810000}"/>
    <cellStyle name="Normal 3 4 3 8 3 2" xfId="34205" xr:uid="{00000000-0005-0000-0000-0000C8810000}"/>
    <cellStyle name="Normal 3 4 3 8 3 2 2" xfId="34206" xr:uid="{00000000-0005-0000-0000-0000C9810000}"/>
    <cellStyle name="Normal 3 4 3 8 3 2 2 2" xfId="34207" xr:uid="{00000000-0005-0000-0000-0000CA810000}"/>
    <cellStyle name="Normal 3 4 3 8 3 2 3" xfId="34208" xr:uid="{00000000-0005-0000-0000-0000CB810000}"/>
    <cellStyle name="Normal 3 4 3 8 3 3" xfId="34209" xr:uid="{00000000-0005-0000-0000-0000CC810000}"/>
    <cellStyle name="Normal 3 4 3 8 3 3 2" xfId="34210" xr:uid="{00000000-0005-0000-0000-0000CD810000}"/>
    <cellStyle name="Normal 3 4 3 8 3 4" xfId="34211" xr:uid="{00000000-0005-0000-0000-0000CE810000}"/>
    <cellStyle name="Normal 3 4 3 8 4" xfId="34212" xr:uid="{00000000-0005-0000-0000-0000CF810000}"/>
    <cellStyle name="Normal 3 4 3 8 4 2" xfId="34213" xr:uid="{00000000-0005-0000-0000-0000D0810000}"/>
    <cellStyle name="Normal 3 4 3 8 4 2 2" xfId="34214" xr:uid="{00000000-0005-0000-0000-0000D1810000}"/>
    <cellStyle name="Normal 3 4 3 8 4 3" xfId="34215" xr:uid="{00000000-0005-0000-0000-0000D2810000}"/>
    <cellStyle name="Normal 3 4 3 8 5" xfId="34216" xr:uid="{00000000-0005-0000-0000-0000D3810000}"/>
    <cellStyle name="Normal 3 4 3 8 5 2" xfId="34217" xr:uid="{00000000-0005-0000-0000-0000D4810000}"/>
    <cellStyle name="Normal 3 4 3 8 6" xfId="34218" xr:uid="{00000000-0005-0000-0000-0000D5810000}"/>
    <cellStyle name="Normal 3 4 3 9" xfId="34219" xr:uid="{00000000-0005-0000-0000-0000D6810000}"/>
    <cellStyle name="Normal 3 4 3 9 2" xfId="34220" xr:uid="{00000000-0005-0000-0000-0000D7810000}"/>
    <cellStyle name="Normal 3 4 3 9 2 2" xfId="34221" xr:uid="{00000000-0005-0000-0000-0000D8810000}"/>
    <cellStyle name="Normal 3 4 3 9 2 2 2" xfId="34222" xr:uid="{00000000-0005-0000-0000-0000D9810000}"/>
    <cellStyle name="Normal 3 4 3 9 2 2 2 2" xfId="34223" xr:uid="{00000000-0005-0000-0000-0000DA810000}"/>
    <cellStyle name="Normal 3 4 3 9 2 2 3" xfId="34224" xr:uid="{00000000-0005-0000-0000-0000DB810000}"/>
    <cellStyle name="Normal 3 4 3 9 2 3" xfId="34225" xr:uid="{00000000-0005-0000-0000-0000DC810000}"/>
    <cellStyle name="Normal 3 4 3 9 2 3 2" xfId="34226" xr:uid="{00000000-0005-0000-0000-0000DD810000}"/>
    <cellStyle name="Normal 3 4 3 9 2 4" xfId="34227" xr:uid="{00000000-0005-0000-0000-0000DE810000}"/>
    <cellStyle name="Normal 3 4 3 9 3" xfId="34228" xr:uid="{00000000-0005-0000-0000-0000DF810000}"/>
    <cellStyle name="Normal 3 4 3 9 3 2" xfId="34229" xr:uid="{00000000-0005-0000-0000-0000E0810000}"/>
    <cellStyle name="Normal 3 4 3 9 3 2 2" xfId="34230" xr:uid="{00000000-0005-0000-0000-0000E1810000}"/>
    <cellStyle name="Normal 3 4 3 9 3 3" xfId="34231" xr:uid="{00000000-0005-0000-0000-0000E2810000}"/>
    <cellStyle name="Normal 3 4 3 9 4" xfId="34232" xr:uid="{00000000-0005-0000-0000-0000E3810000}"/>
    <cellStyle name="Normal 3 4 3 9 4 2" xfId="34233" xr:uid="{00000000-0005-0000-0000-0000E4810000}"/>
    <cellStyle name="Normal 3 4 3 9 5" xfId="34234" xr:uid="{00000000-0005-0000-0000-0000E5810000}"/>
    <cellStyle name="Normal 3 4 3_T-straight with PEDs adjustor" xfId="34235" xr:uid="{00000000-0005-0000-0000-0000E6810000}"/>
    <cellStyle name="Normal 3 4 4" xfId="1295" xr:uid="{00000000-0005-0000-0000-0000E7810000}"/>
    <cellStyle name="Normal 3 4 4 10" xfId="34236" xr:uid="{00000000-0005-0000-0000-0000E8810000}"/>
    <cellStyle name="Normal 3 4 4 11" xfId="34237" xr:uid="{00000000-0005-0000-0000-0000E9810000}"/>
    <cellStyle name="Normal 3 4 4 2" xfId="34238" xr:uid="{00000000-0005-0000-0000-0000EA810000}"/>
    <cellStyle name="Normal 3 4 4 2 10" xfId="34239" xr:uid="{00000000-0005-0000-0000-0000EB810000}"/>
    <cellStyle name="Normal 3 4 4 2 2" xfId="34240" xr:uid="{00000000-0005-0000-0000-0000EC810000}"/>
    <cellStyle name="Normal 3 4 4 2 2 2" xfId="34241" xr:uid="{00000000-0005-0000-0000-0000ED810000}"/>
    <cellStyle name="Normal 3 4 4 2 2 2 2" xfId="34242" xr:uid="{00000000-0005-0000-0000-0000EE810000}"/>
    <cellStyle name="Normal 3 4 4 2 2 2 2 2" xfId="34243" xr:uid="{00000000-0005-0000-0000-0000EF810000}"/>
    <cellStyle name="Normal 3 4 4 2 2 2 2 2 2" xfId="34244" xr:uid="{00000000-0005-0000-0000-0000F0810000}"/>
    <cellStyle name="Normal 3 4 4 2 2 2 2 2 2 2" xfId="34245" xr:uid="{00000000-0005-0000-0000-0000F1810000}"/>
    <cellStyle name="Normal 3 4 4 2 2 2 2 2 3" xfId="34246" xr:uid="{00000000-0005-0000-0000-0000F2810000}"/>
    <cellStyle name="Normal 3 4 4 2 2 2 2 3" xfId="34247" xr:uid="{00000000-0005-0000-0000-0000F3810000}"/>
    <cellStyle name="Normal 3 4 4 2 2 2 2 3 2" xfId="34248" xr:uid="{00000000-0005-0000-0000-0000F4810000}"/>
    <cellStyle name="Normal 3 4 4 2 2 2 2 4" xfId="34249" xr:uid="{00000000-0005-0000-0000-0000F5810000}"/>
    <cellStyle name="Normal 3 4 4 2 2 2 3" xfId="34250" xr:uid="{00000000-0005-0000-0000-0000F6810000}"/>
    <cellStyle name="Normal 3 4 4 2 2 2 3 2" xfId="34251" xr:uid="{00000000-0005-0000-0000-0000F7810000}"/>
    <cellStyle name="Normal 3 4 4 2 2 2 3 2 2" xfId="34252" xr:uid="{00000000-0005-0000-0000-0000F8810000}"/>
    <cellStyle name="Normal 3 4 4 2 2 2 3 3" xfId="34253" xr:uid="{00000000-0005-0000-0000-0000F9810000}"/>
    <cellStyle name="Normal 3 4 4 2 2 2 4" xfId="34254" xr:uid="{00000000-0005-0000-0000-0000FA810000}"/>
    <cellStyle name="Normal 3 4 4 2 2 2 4 2" xfId="34255" xr:uid="{00000000-0005-0000-0000-0000FB810000}"/>
    <cellStyle name="Normal 3 4 4 2 2 2 5" xfId="34256" xr:uid="{00000000-0005-0000-0000-0000FC810000}"/>
    <cellStyle name="Normal 3 4 4 2 2 3" xfId="34257" xr:uid="{00000000-0005-0000-0000-0000FD810000}"/>
    <cellStyle name="Normal 3 4 4 2 2 3 2" xfId="34258" xr:uid="{00000000-0005-0000-0000-0000FE810000}"/>
    <cellStyle name="Normal 3 4 4 2 2 3 2 2" xfId="34259" xr:uid="{00000000-0005-0000-0000-0000FF810000}"/>
    <cellStyle name="Normal 3 4 4 2 2 3 2 2 2" xfId="34260" xr:uid="{00000000-0005-0000-0000-000000820000}"/>
    <cellStyle name="Normal 3 4 4 2 2 3 2 3" xfId="34261" xr:uid="{00000000-0005-0000-0000-000001820000}"/>
    <cellStyle name="Normal 3 4 4 2 2 3 3" xfId="34262" xr:uid="{00000000-0005-0000-0000-000002820000}"/>
    <cellStyle name="Normal 3 4 4 2 2 3 3 2" xfId="34263" xr:uid="{00000000-0005-0000-0000-000003820000}"/>
    <cellStyle name="Normal 3 4 4 2 2 3 4" xfId="34264" xr:uid="{00000000-0005-0000-0000-000004820000}"/>
    <cellStyle name="Normal 3 4 4 2 2 4" xfId="34265" xr:uid="{00000000-0005-0000-0000-000005820000}"/>
    <cellStyle name="Normal 3 4 4 2 2 4 2" xfId="34266" xr:uid="{00000000-0005-0000-0000-000006820000}"/>
    <cellStyle name="Normal 3 4 4 2 2 4 2 2" xfId="34267" xr:uid="{00000000-0005-0000-0000-000007820000}"/>
    <cellStyle name="Normal 3 4 4 2 2 4 2 2 2" xfId="34268" xr:uid="{00000000-0005-0000-0000-000008820000}"/>
    <cellStyle name="Normal 3 4 4 2 2 4 2 3" xfId="34269" xr:uid="{00000000-0005-0000-0000-000009820000}"/>
    <cellStyle name="Normal 3 4 4 2 2 4 3" xfId="34270" xr:uid="{00000000-0005-0000-0000-00000A820000}"/>
    <cellStyle name="Normal 3 4 4 2 2 4 3 2" xfId="34271" xr:uid="{00000000-0005-0000-0000-00000B820000}"/>
    <cellStyle name="Normal 3 4 4 2 2 4 4" xfId="34272" xr:uid="{00000000-0005-0000-0000-00000C820000}"/>
    <cellStyle name="Normal 3 4 4 2 2 5" xfId="34273" xr:uid="{00000000-0005-0000-0000-00000D820000}"/>
    <cellStyle name="Normal 3 4 4 2 2 5 2" xfId="34274" xr:uid="{00000000-0005-0000-0000-00000E820000}"/>
    <cellStyle name="Normal 3 4 4 2 2 5 2 2" xfId="34275" xr:uid="{00000000-0005-0000-0000-00000F820000}"/>
    <cellStyle name="Normal 3 4 4 2 2 5 3" xfId="34276" xr:uid="{00000000-0005-0000-0000-000010820000}"/>
    <cellStyle name="Normal 3 4 4 2 2 6" xfId="34277" xr:uid="{00000000-0005-0000-0000-000011820000}"/>
    <cellStyle name="Normal 3 4 4 2 2 6 2" xfId="34278" xr:uid="{00000000-0005-0000-0000-000012820000}"/>
    <cellStyle name="Normal 3 4 4 2 2 7" xfId="34279" xr:uid="{00000000-0005-0000-0000-000013820000}"/>
    <cellStyle name="Normal 3 4 4 2 2 7 2" xfId="34280" xr:uid="{00000000-0005-0000-0000-000014820000}"/>
    <cellStyle name="Normal 3 4 4 2 2 8" xfId="34281" xr:uid="{00000000-0005-0000-0000-000015820000}"/>
    <cellStyle name="Normal 3 4 4 2 3" xfId="34282" xr:uid="{00000000-0005-0000-0000-000016820000}"/>
    <cellStyle name="Normal 3 4 4 2 3 2" xfId="34283" xr:uid="{00000000-0005-0000-0000-000017820000}"/>
    <cellStyle name="Normal 3 4 4 2 3 2 2" xfId="34284" xr:uid="{00000000-0005-0000-0000-000018820000}"/>
    <cellStyle name="Normal 3 4 4 2 3 2 2 2" xfId="34285" xr:uid="{00000000-0005-0000-0000-000019820000}"/>
    <cellStyle name="Normal 3 4 4 2 3 2 2 2 2" xfId="34286" xr:uid="{00000000-0005-0000-0000-00001A820000}"/>
    <cellStyle name="Normal 3 4 4 2 3 2 2 3" xfId="34287" xr:uid="{00000000-0005-0000-0000-00001B820000}"/>
    <cellStyle name="Normal 3 4 4 2 3 2 3" xfId="34288" xr:uid="{00000000-0005-0000-0000-00001C820000}"/>
    <cellStyle name="Normal 3 4 4 2 3 2 3 2" xfId="34289" xr:uid="{00000000-0005-0000-0000-00001D820000}"/>
    <cellStyle name="Normal 3 4 4 2 3 2 4" xfId="34290" xr:uid="{00000000-0005-0000-0000-00001E820000}"/>
    <cellStyle name="Normal 3 4 4 2 3 3" xfId="34291" xr:uid="{00000000-0005-0000-0000-00001F820000}"/>
    <cellStyle name="Normal 3 4 4 2 3 3 2" xfId="34292" xr:uid="{00000000-0005-0000-0000-000020820000}"/>
    <cellStyle name="Normal 3 4 4 2 3 3 2 2" xfId="34293" xr:uid="{00000000-0005-0000-0000-000021820000}"/>
    <cellStyle name="Normal 3 4 4 2 3 3 3" xfId="34294" xr:uid="{00000000-0005-0000-0000-000022820000}"/>
    <cellStyle name="Normal 3 4 4 2 3 4" xfId="34295" xr:uid="{00000000-0005-0000-0000-000023820000}"/>
    <cellStyle name="Normal 3 4 4 2 3 4 2" xfId="34296" xr:uid="{00000000-0005-0000-0000-000024820000}"/>
    <cellStyle name="Normal 3 4 4 2 3 5" xfId="34297" xr:uid="{00000000-0005-0000-0000-000025820000}"/>
    <cellStyle name="Normal 3 4 4 2 4" xfId="34298" xr:uid="{00000000-0005-0000-0000-000026820000}"/>
    <cellStyle name="Normal 3 4 4 2 4 2" xfId="34299" xr:uid="{00000000-0005-0000-0000-000027820000}"/>
    <cellStyle name="Normal 3 4 4 2 4 2 2" xfId="34300" xr:uid="{00000000-0005-0000-0000-000028820000}"/>
    <cellStyle name="Normal 3 4 4 2 4 2 2 2" xfId="34301" xr:uid="{00000000-0005-0000-0000-000029820000}"/>
    <cellStyle name="Normal 3 4 4 2 4 2 3" xfId="34302" xr:uid="{00000000-0005-0000-0000-00002A820000}"/>
    <cellStyle name="Normal 3 4 4 2 4 3" xfId="34303" xr:uid="{00000000-0005-0000-0000-00002B820000}"/>
    <cellStyle name="Normal 3 4 4 2 4 3 2" xfId="34304" xr:uid="{00000000-0005-0000-0000-00002C820000}"/>
    <cellStyle name="Normal 3 4 4 2 4 4" xfId="34305" xr:uid="{00000000-0005-0000-0000-00002D820000}"/>
    <cellStyle name="Normal 3 4 4 2 5" xfId="34306" xr:uid="{00000000-0005-0000-0000-00002E820000}"/>
    <cellStyle name="Normal 3 4 4 2 5 2" xfId="34307" xr:uid="{00000000-0005-0000-0000-00002F820000}"/>
    <cellStyle name="Normal 3 4 4 2 5 2 2" xfId="34308" xr:uid="{00000000-0005-0000-0000-000030820000}"/>
    <cellStyle name="Normal 3 4 4 2 5 2 2 2" xfId="34309" xr:uid="{00000000-0005-0000-0000-000031820000}"/>
    <cellStyle name="Normal 3 4 4 2 5 2 3" xfId="34310" xr:uid="{00000000-0005-0000-0000-000032820000}"/>
    <cellStyle name="Normal 3 4 4 2 5 3" xfId="34311" xr:uid="{00000000-0005-0000-0000-000033820000}"/>
    <cellStyle name="Normal 3 4 4 2 5 3 2" xfId="34312" xr:uid="{00000000-0005-0000-0000-000034820000}"/>
    <cellStyle name="Normal 3 4 4 2 5 4" xfId="34313" xr:uid="{00000000-0005-0000-0000-000035820000}"/>
    <cellStyle name="Normal 3 4 4 2 6" xfId="34314" xr:uid="{00000000-0005-0000-0000-000036820000}"/>
    <cellStyle name="Normal 3 4 4 2 6 2" xfId="34315" xr:uid="{00000000-0005-0000-0000-000037820000}"/>
    <cellStyle name="Normal 3 4 4 2 6 2 2" xfId="34316" xr:uid="{00000000-0005-0000-0000-000038820000}"/>
    <cellStyle name="Normal 3 4 4 2 6 3" xfId="34317" xr:uid="{00000000-0005-0000-0000-000039820000}"/>
    <cellStyle name="Normal 3 4 4 2 7" xfId="34318" xr:uid="{00000000-0005-0000-0000-00003A820000}"/>
    <cellStyle name="Normal 3 4 4 2 7 2" xfId="34319" xr:uid="{00000000-0005-0000-0000-00003B820000}"/>
    <cellStyle name="Normal 3 4 4 2 8" xfId="34320" xr:uid="{00000000-0005-0000-0000-00003C820000}"/>
    <cellStyle name="Normal 3 4 4 2 8 2" xfId="34321" xr:uid="{00000000-0005-0000-0000-00003D820000}"/>
    <cellStyle name="Normal 3 4 4 2 9" xfId="34322" xr:uid="{00000000-0005-0000-0000-00003E820000}"/>
    <cellStyle name="Normal 3 4 4 3" xfId="34323" xr:uid="{00000000-0005-0000-0000-00003F820000}"/>
    <cellStyle name="Normal 3 4 4 3 2" xfId="34324" xr:uid="{00000000-0005-0000-0000-000040820000}"/>
    <cellStyle name="Normal 3 4 4 3 2 2" xfId="34325" xr:uid="{00000000-0005-0000-0000-000041820000}"/>
    <cellStyle name="Normal 3 4 4 3 2 2 2" xfId="34326" xr:uid="{00000000-0005-0000-0000-000042820000}"/>
    <cellStyle name="Normal 3 4 4 3 2 2 2 2" xfId="34327" xr:uid="{00000000-0005-0000-0000-000043820000}"/>
    <cellStyle name="Normal 3 4 4 3 2 2 2 2 2" xfId="34328" xr:uid="{00000000-0005-0000-0000-000044820000}"/>
    <cellStyle name="Normal 3 4 4 3 2 2 2 3" xfId="34329" xr:uid="{00000000-0005-0000-0000-000045820000}"/>
    <cellStyle name="Normal 3 4 4 3 2 2 3" xfId="34330" xr:uid="{00000000-0005-0000-0000-000046820000}"/>
    <cellStyle name="Normal 3 4 4 3 2 2 3 2" xfId="34331" xr:uid="{00000000-0005-0000-0000-000047820000}"/>
    <cellStyle name="Normal 3 4 4 3 2 2 4" xfId="34332" xr:uid="{00000000-0005-0000-0000-000048820000}"/>
    <cellStyle name="Normal 3 4 4 3 2 3" xfId="34333" xr:uid="{00000000-0005-0000-0000-000049820000}"/>
    <cellStyle name="Normal 3 4 4 3 2 3 2" xfId="34334" xr:uid="{00000000-0005-0000-0000-00004A820000}"/>
    <cellStyle name="Normal 3 4 4 3 2 3 2 2" xfId="34335" xr:uid="{00000000-0005-0000-0000-00004B820000}"/>
    <cellStyle name="Normal 3 4 4 3 2 3 3" xfId="34336" xr:uid="{00000000-0005-0000-0000-00004C820000}"/>
    <cellStyle name="Normal 3 4 4 3 2 4" xfId="34337" xr:uid="{00000000-0005-0000-0000-00004D820000}"/>
    <cellStyle name="Normal 3 4 4 3 2 4 2" xfId="34338" xr:uid="{00000000-0005-0000-0000-00004E820000}"/>
    <cellStyle name="Normal 3 4 4 3 2 5" xfId="34339" xr:uid="{00000000-0005-0000-0000-00004F820000}"/>
    <cellStyle name="Normal 3 4 4 3 3" xfId="34340" xr:uid="{00000000-0005-0000-0000-000050820000}"/>
    <cellStyle name="Normal 3 4 4 3 3 2" xfId="34341" xr:uid="{00000000-0005-0000-0000-000051820000}"/>
    <cellStyle name="Normal 3 4 4 3 3 2 2" xfId="34342" xr:uid="{00000000-0005-0000-0000-000052820000}"/>
    <cellStyle name="Normal 3 4 4 3 3 2 2 2" xfId="34343" xr:uid="{00000000-0005-0000-0000-000053820000}"/>
    <cellStyle name="Normal 3 4 4 3 3 2 3" xfId="34344" xr:uid="{00000000-0005-0000-0000-000054820000}"/>
    <cellStyle name="Normal 3 4 4 3 3 3" xfId="34345" xr:uid="{00000000-0005-0000-0000-000055820000}"/>
    <cellStyle name="Normal 3 4 4 3 3 3 2" xfId="34346" xr:uid="{00000000-0005-0000-0000-000056820000}"/>
    <cellStyle name="Normal 3 4 4 3 3 4" xfId="34347" xr:uid="{00000000-0005-0000-0000-000057820000}"/>
    <cellStyle name="Normal 3 4 4 3 4" xfId="34348" xr:uid="{00000000-0005-0000-0000-000058820000}"/>
    <cellStyle name="Normal 3 4 4 3 4 2" xfId="34349" xr:uid="{00000000-0005-0000-0000-000059820000}"/>
    <cellStyle name="Normal 3 4 4 3 4 2 2" xfId="34350" xr:uid="{00000000-0005-0000-0000-00005A820000}"/>
    <cellStyle name="Normal 3 4 4 3 4 2 2 2" xfId="34351" xr:uid="{00000000-0005-0000-0000-00005B820000}"/>
    <cellStyle name="Normal 3 4 4 3 4 2 3" xfId="34352" xr:uid="{00000000-0005-0000-0000-00005C820000}"/>
    <cellStyle name="Normal 3 4 4 3 4 3" xfId="34353" xr:uid="{00000000-0005-0000-0000-00005D820000}"/>
    <cellStyle name="Normal 3 4 4 3 4 3 2" xfId="34354" xr:uid="{00000000-0005-0000-0000-00005E820000}"/>
    <cellStyle name="Normal 3 4 4 3 4 4" xfId="34355" xr:uid="{00000000-0005-0000-0000-00005F820000}"/>
    <cellStyle name="Normal 3 4 4 3 5" xfId="34356" xr:uid="{00000000-0005-0000-0000-000060820000}"/>
    <cellStyle name="Normal 3 4 4 3 5 2" xfId="34357" xr:uid="{00000000-0005-0000-0000-000061820000}"/>
    <cellStyle name="Normal 3 4 4 3 5 2 2" xfId="34358" xr:uid="{00000000-0005-0000-0000-000062820000}"/>
    <cellStyle name="Normal 3 4 4 3 5 3" xfId="34359" xr:uid="{00000000-0005-0000-0000-000063820000}"/>
    <cellStyle name="Normal 3 4 4 3 6" xfId="34360" xr:uid="{00000000-0005-0000-0000-000064820000}"/>
    <cellStyle name="Normal 3 4 4 3 6 2" xfId="34361" xr:uid="{00000000-0005-0000-0000-000065820000}"/>
    <cellStyle name="Normal 3 4 4 3 7" xfId="34362" xr:uid="{00000000-0005-0000-0000-000066820000}"/>
    <cellStyle name="Normal 3 4 4 3 7 2" xfId="34363" xr:uid="{00000000-0005-0000-0000-000067820000}"/>
    <cellStyle name="Normal 3 4 4 3 8" xfId="34364" xr:uid="{00000000-0005-0000-0000-000068820000}"/>
    <cellStyle name="Normal 3 4 4 4" xfId="34365" xr:uid="{00000000-0005-0000-0000-000069820000}"/>
    <cellStyle name="Normal 3 4 4 4 2" xfId="34366" xr:uid="{00000000-0005-0000-0000-00006A820000}"/>
    <cellStyle name="Normal 3 4 4 4 2 2" xfId="34367" xr:uid="{00000000-0005-0000-0000-00006B820000}"/>
    <cellStyle name="Normal 3 4 4 4 2 2 2" xfId="34368" xr:uid="{00000000-0005-0000-0000-00006C820000}"/>
    <cellStyle name="Normal 3 4 4 4 2 2 2 2" xfId="34369" xr:uid="{00000000-0005-0000-0000-00006D820000}"/>
    <cellStyle name="Normal 3 4 4 4 2 2 3" xfId="34370" xr:uid="{00000000-0005-0000-0000-00006E820000}"/>
    <cellStyle name="Normal 3 4 4 4 2 3" xfId="34371" xr:uid="{00000000-0005-0000-0000-00006F820000}"/>
    <cellStyle name="Normal 3 4 4 4 2 3 2" xfId="34372" xr:uid="{00000000-0005-0000-0000-000070820000}"/>
    <cellStyle name="Normal 3 4 4 4 2 4" xfId="34373" xr:uid="{00000000-0005-0000-0000-000071820000}"/>
    <cellStyle name="Normal 3 4 4 4 3" xfId="34374" xr:uid="{00000000-0005-0000-0000-000072820000}"/>
    <cellStyle name="Normal 3 4 4 4 3 2" xfId="34375" xr:uid="{00000000-0005-0000-0000-000073820000}"/>
    <cellStyle name="Normal 3 4 4 4 3 2 2" xfId="34376" xr:uid="{00000000-0005-0000-0000-000074820000}"/>
    <cellStyle name="Normal 3 4 4 4 3 3" xfId="34377" xr:uid="{00000000-0005-0000-0000-000075820000}"/>
    <cellStyle name="Normal 3 4 4 4 4" xfId="34378" xr:uid="{00000000-0005-0000-0000-000076820000}"/>
    <cellStyle name="Normal 3 4 4 4 4 2" xfId="34379" xr:uid="{00000000-0005-0000-0000-000077820000}"/>
    <cellStyle name="Normal 3 4 4 4 5" xfId="34380" xr:uid="{00000000-0005-0000-0000-000078820000}"/>
    <cellStyle name="Normal 3 4 4 5" xfId="34381" xr:uid="{00000000-0005-0000-0000-000079820000}"/>
    <cellStyle name="Normal 3 4 4 5 2" xfId="34382" xr:uid="{00000000-0005-0000-0000-00007A820000}"/>
    <cellStyle name="Normal 3 4 4 5 2 2" xfId="34383" xr:uid="{00000000-0005-0000-0000-00007B820000}"/>
    <cellStyle name="Normal 3 4 4 5 2 2 2" xfId="34384" xr:uid="{00000000-0005-0000-0000-00007C820000}"/>
    <cellStyle name="Normal 3 4 4 5 2 3" xfId="34385" xr:uid="{00000000-0005-0000-0000-00007D820000}"/>
    <cellStyle name="Normal 3 4 4 5 3" xfId="34386" xr:uid="{00000000-0005-0000-0000-00007E820000}"/>
    <cellStyle name="Normal 3 4 4 5 3 2" xfId="34387" xr:uid="{00000000-0005-0000-0000-00007F820000}"/>
    <cellStyle name="Normal 3 4 4 5 4" xfId="34388" xr:uid="{00000000-0005-0000-0000-000080820000}"/>
    <cellStyle name="Normal 3 4 4 6" xfId="34389" xr:uid="{00000000-0005-0000-0000-000081820000}"/>
    <cellStyle name="Normal 3 4 4 6 2" xfId="34390" xr:uid="{00000000-0005-0000-0000-000082820000}"/>
    <cellStyle name="Normal 3 4 4 6 2 2" xfId="34391" xr:uid="{00000000-0005-0000-0000-000083820000}"/>
    <cellStyle name="Normal 3 4 4 6 2 2 2" xfId="34392" xr:uid="{00000000-0005-0000-0000-000084820000}"/>
    <cellStyle name="Normal 3 4 4 6 2 3" xfId="34393" xr:uid="{00000000-0005-0000-0000-000085820000}"/>
    <cellStyle name="Normal 3 4 4 6 3" xfId="34394" xr:uid="{00000000-0005-0000-0000-000086820000}"/>
    <cellStyle name="Normal 3 4 4 6 3 2" xfId="34395" xr:uid="{00000000-0005-0000-0000-000087820000}"/>
    <cellStyle name="Normal 3 4 4 6 4" xfId="34396" xr:uid="{00000000-0005-0000-0000-000088820000}"/>
    <cellStyle name="Normal 3 4 4 7" xfId="34397" xr:uid="{00000000-0005-0000-0000-000089820000}"/>
    <cellStyle name="Normal 3 4 4 7 2" xfId="34398" xr:uid="{00000000-0005-0000-0000-00008A820000}"/>
    <cellStyle name="Normal 3 4 4 7 2 2" xfId="34399" xr:uid="{00000000-0005-0000-0000-00008B820000}"/>
    <cellStyle name="Normal 3 4 4 7 3" xfId="34400" xr:uid="{00000000-0005-0000-0000-00008C820000}"/>
    <cellStyle name="Normal 3 4 4 8" xfId="34401" xr:uid="{00000000-0005-0000-0000-00008D820000}"/>
    <cellStyle name="Normal 3 4 4 8 2" xfId="34402" xr:uid="{00000000-0005-0000-0000-00008E820000}"/>
    <cellStyle name="Normal 3 4 4 9" xfId="34403" xr:uid="{00000000-0005-0000-0000-00008F820000}"/>
    <cellStyle name="Normal 3 4 4 9 2" xfId="34404" xr:uid="{00000000-0005-0000-0000-000090820000}"/>
    <cellStyle name="Normal 3 4 5" xfId="34405" xr:uid="{00000000-0005-0000-0000-000091820000}"/>
    <cellStyle name="Normal 3 4 5 10" xfId="34406" xr:uid="{00000000-0005-0000-0000-000092820000}"/>
    <cellStyle name="Normal 3 4 5 11" xfId="34407" xr:uid="{00000000-0005-0000-0000-000093820000}"/>
    <cellStyle name="Normal 3 4 5 2" xfId="34408" xr:uid="{00000000-0005-0000-0000-000094820000}"/>
    <cellStyle name="Normal 3 4 5 2 10" xfId="34409" xr:uid="{00000000-0005-0000-0000-000095820000}"/>
    <cellStyle name="Normal 3 4 5 2 2" xfId="34410" xr:uid="{00000000-0005-0000-0000-000096820000}"/>
    <cellStyle name="Normal 3 4 5 2 2 2" xfId="34411" xr:uid="{00000000-0005-0000-0000-000097820000}"/>
    <cellStyle name="Normal 3 4 5 2 2 2 2" xfId="34412" xr:uid="{00000000-0005-0000-0000-000098820000}"/>
    <cellStyle name="Normal 3 4 5 2 2 2 2 2" xfId="34413" xr:uid="{00000000-0005-0000-0000-000099820000}"/>
    <cellStyle name="Normal 3 4 5 2 2 2 2 2 2" xfId="34414" xr:uid="{00000000-0005-0000-0000-00009A820000}"/>
    <cellStyle name="Normal 3 4 5 2 2 2 2 2 2 2" xfId="34415" xr:uid="{00000000-0005-0000-0000-00009B820000}"/>
    <cellStyle name="Normal 3 4 5 2 2 2 2 2 3" xfId="34416" xr:uid="{00000000-0005-0000-0000-00009C820000}"/>
    <cellStyle name="Normal 3 4 5 2 2 2 2 3" xfId="34417" xr:uid="{00000000-0005-0000-0000-00009D820000}"/>
    <cellStyle name="Normal 3 4 5 2 2 2 2 3 2" xfId="34418" xr:uid="{00000000-0005-0000-0000-00009E820000}"/>
    <cellStyle name="Normal 3 4 5 2 2 2 2 4" xfId="34419" xr:uid="{00000000-0005-0000-0000-00009F820000}"/>
    <cellStyle name="Normal 3 4 5 2 2 2 3" xfId="34420" xr:uid="{00000000-0005-0000-0000-0000A0820000}"/>
    <cellStyle name="Normal 3 4 5 2 2 2 3 2" xfId="34421" xr:uid="{00000000-0005-0000-0000-0000A1820000}"/>
    <cellStyle name="Normal 3 4 5 2 2 2 3 2 2" xfId="34422" xr:uid="{00000000-0005-0000-0000-0000A2820000}"/>
    <cellStyle name="Normal 3 4 5 2 2 2 3 3" xfId="34423" xr:uid="{00000000-0005-0000-0000-0000A3820000}"/>
    <cellStyle name="Normal 3 4 5 2 2 2 4" xfId="34424" xr:uid="{00000000-0005-0000-0000-0000A4820000}"/>
    <cellStyle name="Normal 3 4 5 2 2 2 4 2" xfId="34425" xr:uid="{00000000-0005-0000-0000-0000A5820000}"/>
    <cellStyle name="Normal 3 4 5 2 2 2 5" xfId="34426" xr:uid="{00000000-0005-0000-0000-0000A6820000}"/>
    <cellStyle name="Normal 3 4 5 2 2 3" xfId="34427" xr:uid="{00000000-0005-0000-0000-0000A7820000}"/>
    <cellStyle name="Normal 3 4 5 2 2 3 2" xfId="34428" xr:uid="{00000000-0005-0000-0000-0000A8820000}"/>
    <cellStyle name="Normal 3 4 5 2 2 3 2 2" xfId="34429" xr:uid="{00000000-0005-0000-0000-0000A9820000}"/>
    <cellStyle name="Normal 3 4 5 2 2 3 2 2 2" xfId="34430" xr:uid="{00000000-0005-0000-0000-0000AA820000}"/>
    <cellStyle name="Normal 3 4 5 2 2 3 2 3" xfId="34431" xr:uid="{00000000-0005-0000-0000-0000AB820000}"/>
    <cellStyle name="Normal 3 4 5 2 2 3 3" xfId="34432" xr:uid="{00000000-0005-0000-0000-0000AC820000}"/>
    <cellStyle name="Normal 3 4 5 2 2 3 3 2" xfId="34433" xr:uid="{00000000-0005-0000-0000-0000AD820000}"/>
    <cellStyle name="Normal 3 4 5 2 2 3 4" xfId="34434" xr:uid="{00000000-0005-0000-0000-0000AE820000}"/>
    <cellStyle name="Normal 3 4 5 2 2 4" xfId="34435" xr:uid="{00000000-0005-0000-0000-0000AF820000}"/>
    <cellStyle name="Normal 3 4 5 2 2 4 2" xfId="34436" xr:uid="{00000000-0005-0000-0000-0000B0820000}"/>
    <cellStyle name="Normal 3 4 5 2 2 4 2 2" xfId="34437" xr:uid="{00000000-0005-0000-0000-0000B1820000}"/>
    <cellStyle name="Normal 3 4 5 2 2 4 2 2 2" xfId="34438" xr:uid="{00000000-0005-0000-0000-0000B2820000}"/>
    <cellStyle name="Normal 3 4 5 2 2 4 2 3" xfId="34439" xr:uid="{00000000-0005-0000-0000-0000B3820000}"/>
    <cellStyle name="Normal 3 4 5 2 2 4 3" xfId="34440" xr:uid="{00000000-0005-0000-0000-0000B4820000}"/>
    <cellStyle name="Normal 3 4 5 2 2 4 3 2" xfId="34441" xr:uid="{00000000-0005-0000-0000-0000B5820000}"/>
    <cellStyle name="Normal 3 4 5 2 2 4 4" xfId="34442" xr:uid="{00000000-0005-0000-0000-0000B6820000}"/>
    <cellStyle name="Normal 3 4 5 2 2 5" xfId="34443" xr:uid="{00000000-0005-0000-0000-0000B7820000}"/>
    <cellStyle name="Normal 3 4 5 2 2 5 2" xfId="34444" xr:uid="{00000000-0005-0000-0000-0000B8820000}"/>
    <cellStyle name="Normal 3 4 5 2 2 5 2 2" xfId="34445" xr:uid="{00000000-0005-0000-0000-0000B9820000}"/>
    <cellStyle name="Normal 3 4 5 2 2 5 3" xfId="34446" xr:uid="{00000000-0005-0000-0000-0000BA820000}"/>
    <cellStyle name="Normal 3 4 5 2 2 6" xfId="34447" xr:uid="{00000000-0005-0000-0000-0000BB820000}"/>
    <cellStyle name="Normal 3 4 5 2 2 6 2" xfId="34448" xr:uid="{00000000-0005-0000-0000-0000BC820000}"/>
    <cellStyle name="Normal 3 4 5 2 2 7" xfId="34449" xr:uid="{00000000-0005-0000-0000-0000BD820000}"/>
    <cellStyle name="Normal 3 4 5 2 2 7 2" xfId="34450" xr:uid="{00000000-0005-0000-0000-0000BE820000}"/>
    <cellStyle name="Normal 3 4 5 2 2 8" xfId="34451" xr:uid="{00000000-0005-0000-0000-0000BF820000}"/>
    <cellStyle name="Normal 3 4 5 2 3" xfId="34452" xr:uid="{00000000-0005-0000-0000-0000C0820000}"/>
    <cellStyle name="Normal 3 4 5 2 3 2" xfId="34453" xr:uid="{00000000-0005-0000-0000-0000C1820000}"/>
    <cellStyle name="Normal 3 4 5 2 3 2 2" xfId="34454" xr:uid="{00000000-0005-0000-0000-0000C2820000}"/>
    <cellStyle name="Normal 3 4 5 2 3 2 2 2" xfId="34455" xr:uid="{00000000-0005-0000-0000-0000C3820000}"/>
    <cellStyle name="Normal 3 4 5 2 3 2 2 2 2" xfId="34456" xr:uid="{00000000-0005-0000-0000-0000C4820000}"/>
    <cellStyle name="Normal 3 4 5 2 3 2 2 3" xfId="34457" xr:uid="{00000000-0005-0000-0000-0000C5820000}"/>
    <cellStyle name="Normal 3 4 5 2 3 2 3" xfId="34458" xr:uid="{00000000-0005-0000-0000-0000C6820000}"/>
    <cellStyle name="Normal 3 4 5 2 3 2 3 2" xfId="34459" xr:uid="{00000000-0005-0000-0000-0000C7820000}"/>
    <cellStyle name="Normal 3 4 5 2 3 2 4" xfId="34460" xr:uid="{00000000-0005-0000-0000-0000C8820000}"/>
    <cellStyle name="Normal 3 4 5 2 3 3" xfId="34461" xr:uid="{00000000-0005-0000-0000-0000C9820000}"/>
    <cellStyle name="Normal 3 4 5 2 3 3 2" xfId="34462" xr:uid="{00000000-0005-0000-0000-0000CA820000}"/>
    <cellStyle name="Normal 3 4 5 2 3 3 2 2" xfId="34463" xr:uid="{00000000-0005-0000-0000-0000CB820000}"/>
    <cellStyle name="Normal 3 4 5 2 3 3 3" xfId="34464" xr:uid="{00000000-0005-0000-0000-0000CC820000}"/>
    <cellStyle name="Normal 3 4 5 2 3 4" xfId="34465" xr:uid="{00000000-0005-0000-0000-0000CD820000}"/>
    <cellStyle name="Normal 3 4 5 2 3 4 2" xfId="34466" xr:uid="{00000000-0005-0000-0000-0000CE820000}"/>
    <cellStyle name="Normal 3 4 5 2 3 5" xfId="34467" xr:uid="{00000000-0005-0000-0000-0000CF820000}"/>
    <cellStyle name="Normal 3 4 5 2 4" xfId="34468" xr:uid="{00000000-0005-0000-0000-0000D0820000}"/>
    <cellStyle name="Normal 3 4 5 2 4 2" xfId="34469" xr:uid="{00000000-0005-0000-0000-0000D1820000}"/>
    <cellStyle name="Normal 3 4 5 2 4 2 2" xfId="34470" xr:uid="{00000000-0005-0000-0000-0000D2820000}"/>
    <cellStyle name="Normal 3 4 5 2 4 2 2 2" xfId="34471" xr:uid="{00000000-0005-0000-0000-0000D3820000}"/>
    <cellStyle name="Normal 3 4 5 2 4 2 3" xfId="34472" xr:uid="{00000000-0005-0000-0000-0000D4820000}"/>
    <cellStyle name="Normal 3 4 5 2 4 3" xfId="34473" xr:uid="{00000000-0005-0000-0000-0000D5820000}"/>
    <cellStyle name="Normal 3 4 5 2 4 3 2" xfId="34474" xr:uid="{00000000-0005-0000-0000-0000D6820000}"/>
    <cellStyle name="Normal 3 4 5 2 4 4" xfId="34475" xr:uid="{00000000-0005-0000-0000-0000D7820000}"/>
    <cellStyle name="Normal 3 4 5 2 5" xfId="34476" xr:uid="{00000000-0005-0000-0000-0000D8820000}"/>
    <cellStyle name="Normal 3 4 5 2 5 2" xfId="34477" xr:uid="{00000000-0005-0000-0000-0000D9820000}"/>
    <cellStyle name="Normal 3 4 5 2 5 2 2" xfId="34478" xr:uid="{00000000-0005-0000-0000-0000DA820000}"/>
    <cellStyle name="Normal 3 4 5 2 5 2 2 2" xfId="34479" xr:uid="{00000000-0005-0000-0000-0000DB820000}"/>
    <cellStyle name="Normal 3 4 5 2 5 2 3" xfId="34480" xr:uid="{00000000-0005-0000-0000-0000DC820000}"/>
    <cellStyle name="Normal 3 4 5 2 5 3" xfId="34481" xr:uid="{00000000-0005-0000-0000-0000DD820000}"/>
    <cellStyle name="Normal 3 4 5 2 5 3 2" xfId="34482" xr:uid="{00000000-0005-0000-0000-0000DE820000}"/>
    <cellStyle name="Normal 3 4 5 2 5 4" xfId="34483" xr:uid="{00000000-0005-0000-0000-0000DF820000}"/>
    <cellStyle name="Normal 3 4 5 2 6" xfId="34484" xr:uid="{00000000-0005-0000-0000-0000E0820000}"/>
    <cellStyle name="Normal 3 4 5 2 6 2" xfId="34485" xr:uid="{00000000-0005-0000-0000-0000E1820000}"/>
    <cellStyle name="Normal 3 4 5 2 6 2 2" xfId="34486" xr:uid="{00000000-0005-0000-0000-0000E2820000}"/>
    <cellStyle name="Normal 3 4 5 2 6 3" xfId="34487" xr:uid="{00000000-0005-0000-0000-0000E3820000}"/>
    <cellStyle name="Normal 3 4 5 2 7" xfId="34488" xr:uid="{00000000-0005-0000-0000-0000E4820000}"/>
    <cellStyle name="Normal 3 4 5 2 7 2" xfId="34489" xr:uid="{00000000-0005-0000-0000-0000E5820000}"/>
    <cellStyle name="Normal 3 4 5 2 8" xfId="34490" xr:uid="{00000000-0005-0000-0000-0000E6820000}"/>
    <cellStyle name="Normal 3 4 5 2 8 2" xfId="34491" xr:uid="{00000000-0005-0000-0000-0000E7820000}"/>
    <cellStyle name="Normal 3 4 5 2 9" xfId="34492" xr:uid="{00000000-0005-0000-0000-0000E8820000}"/>
    <cellStyle name="Normal 3 4 5 3" xfId="34493" xr:uid="{00000000-0005-0000-0000-0000E9820000}"/>
    <cellStyle name="Normal 3 4 5 3 2" xfId="34494" xr:uid="{00000000-0005-0000-0000-0000EA820000}"/>
    <cellStyle name="Normal 3 4 5 3 2 2" xfId="34495" xr:uid="{00000000-0005-0000-0000-0000EB820000}"/>
    <cellStyle name="Normal 3 4 5 3 2 2 2" xfId="34496" xr:uid="{00000000-0005-0000-0000-0000EC820000}"/>
    <cellStyle name="Normal 3 4 5 3 2 2 2 2" xfId="34497" xr:uid="{00000000-0005-0000-0000-0000ED820000}"/>
    <cellStyle name="Normal 3 4 5 3 2 2 2 2 2" xfId="34498" xr:uid="{00000000-0005-0000-0000-0000EE820000}"/>
    <cellStyle name="Normal 3 4 5 3 2 2 2 3" xfId="34499" xr:uid="{00000000-0005-0000-0000-0000EF820000}"/>
    <cellStyle name="Normal 3 4 5 3 2 2 3" xfId="34500" xr:uid="{00000000-0005-0000-0000-0000F0820000}"/>
    <cellStyle name="Normal 3 4 5 3 2 2 3 2" xfId="34501" xr:uid="{00000000-0005-0000-0000-0000F1820000}"/>
    <cellStyle name="Normal 3 4 5 3 2 2 4" xfId="34502" xr:uid="{00000000-0005-0000-0000-0000F2820000}"/>
    <cellStyle name="Normal 3 4 5 3 2 3" xfId="34503" xr:uid="{00000000-0005-0000-0000-0000F3820000}"/>
    <cellStyle name="Normal 3 4 5 3 2 3 2" xfId="34504" xr:uid="{00000000-0005-0000-0000-0000F4820000}"/>
    <cellStyle name="Normal 3 4 5 3 2 3 2 2" xfId="34505" xr:uid="{00000000-0005-0000-0000-0000F5820000}"/>
    <cellStyle name="Normal 3 4 5 3 2 3 3" xfId="34506" xr:uid="{00000000-0005-0000-0000-0000F6820000}"/>
    <cellStyle name="Normal 3 4 5 3 2 4" xfId="34507" xr:uid="{00000000-0005-0000-0000-0000F7820000}"/>
    <cellStyle name="Normal 3 4 5 3 2 4 2" xfId="34508" xr:uid="{00000000-0005-0000-0000-0000F8820000}"/>
    <cellStyle name="Normal 3 4 5 3 2 5" xfId="34509" xr:uid="{00000000-0005-0000-0000-0000F9820000}"/>
    <cellStyle name="Normal 3 4 5 3 3" xfId="34510" xr:uid="{00000000-0005-0000-0000-0000FA820000}"/>
    <cellStyle name="Normal 3 4 5 3 3 2" xfId="34511" xr:uid="{00000000-0005-0000-0000-0000FB820000}"/>
    <cellStyle name="Normal 3 4 5 3 3 2 2" xfId="34512" xr:uid="{00000000-0005-0000-0000-0000FC820000}"/>
    <cellStyle name="Normal 3 4 5 3 3 2 2 2" xfId="34513" xr:uid="{00000000-0005-0000-0000-0000FD820000}"/>
    <cellStyle name="Normal 3 4 5 3 3 2 3" xfId="34514" xr:uid="{00000000-0005-0000-0000-0000FE820000}"/>
    <cellStyle name="Normal 3 4 5 3 3 3" xfId="34515" xr:uid="{00000000-0005-0000-0000-0000FF820000}"/>
    <cellStyle name="Normal 3 4 5 3 3 3 2" xfId="34516" xr:uid="{00000000-0005-0000-0000-000000830000}"/>
    <cellStyle name="Normal 3 4 5 3 3 4" xfId="34517" xr:uid="{00000000-0005-0000-0000-000001830000}"/>
    <cellStyle name="Normal 3 4 5 3 4" xfId="34518" xr:uid="{00000000-0005-0000-0000-000002830000}"/>
    <cellStyle name="Normal 3 4 5 3 4 2" xfId="34519" xr:uid="{00000000-0005-0000-0000-000003830000}"/>
    <cellStyle name="Normal 3 4 5 3 4 2 2" xfId="34520" xr:uid="{00000000-0005-0000-0000-000004830000}"/>
    <cellStyle name="Normal 3 4 5 3 4 2 2 2" xfId="34521" xr:uid="{00000000-0005-0000-0000-000005830000}"/>
    <cellStyle name="Normal 3 4 5 3 4 2 3" xfId="34522" xr:uid="{00000000-0005-0000-0000-000006830000}"/>
    <cellStyle name="Normal 3 4 5 3 4 3" xfId="34523" xr:uid="{00000000-0005-0000-0000-000007830000}"/>
    <cellStyle name="Normal 3 4 5 3 4 3 2" xfId="34524" xr:uid="{00000000-0005-0000-0000-000008830000}"/>
    <cellStyle name="Normal 3 4 5 3 4 4" xfId="34525" xr:uid="{00000000-0005-0000-0000-000009830000}"/>
    <cellStyle name="Normal 3 4 5 3 5" xfId="34526" xr:uid="{00000000-0005-0000-0000-00000A830000}"/>
    <cellStyle name="Normal 3 4 5 3 5 2" xfId="34527" xr:uid="{00000000-0005-0000-0000-00000B830000}"/>
    <cellStyle name="Normal 3 4 5 3 5 2 2" xfId="34528" xr:uid="{00000000-0005-0000-0000-00000C830000}"/>
    <cellStyle name="Normal 3 4 5 3 5 3" xfId="34529" xr:uid="{00000000-0005-0000-0000-00000D830000}"/>
    <cellStyle name="Normal 3 4 5 3 6" xfId="34530" xr:uid="{00000000-0005-0000-0000-00000E830000}"/>
    <cellStyle name="Normal 3 4 5 3 6 2" xfId="34531" xr:uid="{00000000-0005-0000-0000-00000F830000}"/>
    <cellStyle name="Normal 3 4 5 3 7" xfId="34532" xr:uid="{00000000-0005-0000-0000-000010830000}"/>
    <cellStyle name="Normal 3 4 5 3 7 2" xfId="34533" xr:uid="{00000000-0005-0000-0000-000011830000}"/>
    <cellStyle name="Normal 3 4 5 3 8" xfId="34534" xr:uid="{00000000-0005-0000-0000-000012830000}"/>
    <cellStyle name="Normal 3 4 5 4" xfId="34535" xr:uid="{00000000-0005-0000-0000-000013830000}"/>
    <cellStyle name="Normal 3 4 5 4 2" xfId="34536" xr:uid="{00000000-0005-0000-0000-000014830000}"/>
    <cellStyle name="Normal 3 4 5 4 2 2" xfId="34537" xr:uid="{00000000-0005-0000-0000-000015830000}"/>
    <cellStyle name="Normal 3 4 5 4 2 2 2" xfId="34538" xr:uid="{00000000-0005-0000-0000-000016830000}"/>
    <cellStyle name="Normal 3 4 5 4 2 2 2 2" xfId="34539" xr:uid="{00000000-0005-0000-0000-000017830000}"/>
    <cellStyle name="Normal 3 4 5 4 2 2 3" xfId="34540" xr:uid="{00000000-0005-0000-0000-000018830000}"/>
    <cellStyle name="Normal 3 4 5 4 2 3" xfId="34541" xr:uid="{00000000-0005-0000-0000-000019830000}"/>
    <cellStyle name="Normal 3 4 5 4 2 3 2" xfId="34542" xr:uid="{00000000-0005-0000-0000-00001A830000}"/>
    <cellStyle name="Normal 3 4 5 4 2 4" xfId="34543" xr:uid="{00000000-0005-0000-0000-00001B830000}"/>
    <cellStyle name="Normal 3 4 5 4 3" xfId="34544" xr:uid="{00000000-0005-0000-0000-00001C830000}"/>
    <cellStyle name="Normal 3 4 5 4 3 2" xfId="34545" xr:uid="{00000000-0005-0000-0000-00001D830000}"/>
    <cellStyle name="Normal 3 4 5 4 3 2 2" xfId="34546" xr:uid="{00000000-0005-0000-0000-00001E830000}"/>
    <cellStyle name="Normal 3 4 5 4 3 3" xfId="34547" xr:uid="{00000000-0005-0000-0000-00001F830000}"/>
    <cellStyle name="Normal 3 4 5 4 4" xfId="34548" xr:uid="{00000000-0005-0000-0000-000020830000}"/>
    <cellStyle name="Normal 3 4 5 4 4 2" xfId="34549" xr:uid="{00000000-0005-0000-0000-000021830000}"/>
    <cellStyle name="Normal 3 4 5 4 5" xfId="34550" xr:uid="{00000000-0005-0000-0000-000022830000}"/>
    <cellStyle name="Normal 3 4 5 5" xfId="34551" xr:uid="{00000000-0005-0000-0000-000023830000}"/>
    <cellStyle name="Normal 3 4 5 5 2" xfId="34552" xr:uid="{00000000-0005-0000-0000-000024830000}"/>
    <cellStyle name="Normal 3 4 5 5 2 2" xfId="34553" xr:uid="{00000000-0005-0000-0000-000025830000}"/>
    <cellStyle name="Normal 3 4 5 5 2 2 2" xfId="34554" xr:uid="{00000000-0005-0000-0000-000026830000}"/>
    <cellStyle name="Normal 3 4 5 5 2 3" xfId="34555" xr:uid="{00000000-0005-0000-0000-000027830000}"/>
    <cellStyle name="Normal 3 4 5 5 3" xfId="34556" xr:uid="{00000000-0005-0000-0000-000028830000}"/>
    <cellStyle name="Normal 3 4 5 5 3 2" xfId="34557" xr:uid="{00000000-0005-0000-0000-000029830000}"/>
    <cellStyle name="Normal 3 4 5 5 4" xfId="34558" xr:uid="{00000000-0005-0000-0000-00002A830000}"/>
    <cellStyle name="Normal 3 4 5 6" xfId="34559" xr:uid="{00000000-0005-0000-0000-00002B830000}"/>
    <cellStyle name="Normal 3 4 5 6 2" xfId="34560" xr:uid="{00000000-0005-0000-0000-00002C830000}"/>
    <cellStyle name="Normal 3 4 5 6 2 2" xfId="34561" xr:uid="{00000000-0005-0000-0000-00002D830000}"/>
    <cellStyle name="Normal 3 4 5 6 2 2 2" xfId="34562" xr:uid="{00000000-0005-0000-0000-00002E830000}"/>
    <cellStyle name="Normal 3 4 5 6 2 3" xfId="34563" xr:uid="{00000000-0005-0000-0000-00002F830000}"/>
    <cellStyle name="Normal 3 4 5 6 3" xfId="34564" xr:uid="{00000000-0005-0000-0000-000030830000}"/>
    <cellStyle name="Normal 3 4 5 6 3 2" xfId="34565" xr:uid="{00000000-0005-0000-0000-000031830000}"/>
    <cellStyle name="Normal 3 4 5 6 4" xfId="34566" xr:uid="{00000000-0005-0000-0000-000032830000}"/>
    <cellStyle name="Normal 3 4 5 7" xfId="34567" xr:uid="{00000000-0005-0000-0000-000033830000}"/>
    <cellStyle name="Normal 3 4 5 7 2" xfId="34568" xr:uid="{00000000-0005-0000-0000-000034830000}"/>
    <cellStyle name="Normal 3 4 5 7 2 2" xfId="34569" xr:uid="{00000000-0005-0000-0000-000035830000}"/>
    <cellStyle name="Normal 3 4 5 7 3" xfId="34570" xr:uid="{00000000-0005-0000-0000-000036830000}"/>
    <cellStyle name="Normal 3 4 5 8" xfId="34571" xr:uid="{00000000-0005-0000-0000-000037830000}"/>
    <cellStyle name="Normal 3 4 5 8 2" xfId="34572" xr:uid="{00000000-0005-0000-0000-000038830000}"/>
    <cellStyle name="Normal 3 4 5 9" xfId="34573" xr:uid="{00000000-0005-0000-0000-000039830000}"/>
    <cellStyle name="Normal 3 4 5 9 2" xfId="34574" xr:uid="{00000000-0005-0000-0000-00003A830000}"/>
    <cellStyle name="Normal 3 4 6" xfId="34575" xr:uid="{00000000-0005-0000-0000-00003B830000}"/>
    <cellStyle name="Normal 3 4 6 10" xfId="34576" xr:uid="{00000000-0005-0000-0000-00003C830000}"/>
    <cellStyle name="Normal 3 4 6 11" xfId="34577" xr:uid="{00000000-0005-0000-0000-00003D830000}"/>
    <cellStyle name="Normal 3 4 6 2" xfId="34578" xr:uid="{00000000-0005-0000-0000-00003E830000}"/>
    <cellStyle name="Normal 3 4 6 2 2" xfId="34579" xr:uid="{00000000-0005-0000-0000-00003F830000}"/>
    <cellStyle name="Normal 3 4 6 2 2 2" xfId="34580" xr:uid="{00000000-0005-0000-0000-000040830000}"/>
    <cellStyle name="Normal 3 4 6 2 2 2 2" xfId="34581" xr:uid="{00000000-0005-0000-0000-000041830000}"/>
    <cellStyle name="Normal 3 4 6 2 2 2 2 2" xfId="34582" xr:uid="{00000000-0005-0000-0000-000042830000}"/>
    <cellStyle name="Normal 3 4 6 2 2 2 2 2 2" xfId="34583" xr:uid="{00000000-0005-0000-0000-000043830000}"/>
    <cellStyle name="Normal 3 4 6 2 2 2 2 2 2 2" xfId="34584" xr:uid="{00000000-0005-0000-0000-000044830000}"/>
    <cellStyle name="Normal 3 4 6 2 2 2 2 2 3" xfId="34585" xr:uid="{00000000-0005-0000-0000-000045830000}"/>
    <cellStyle name="Normal 3 4 6 2 2 2 2 3" xfId="34586" xr:uid="{00000000-0005-0000-0000-000046830000}"/>
    <cellStyle name="Normal 3 4 6 2 2 2 2 3 2" xfId="34587" xr:uid="{00000000-0005-0000-0000-000047830000}"/>
    <cellStyle name="Normal 3 4 6 2 2 2 2 4" xfId="34588" xr:uid="{00000000-0005-0000-0000-000048830000}"/>
    <cellStyle name="Normal 3 4 6 2 2 2 3" xfId="34589" xr:uid="{00000000-0005-0000-0000-000049830000}"/>
    <cellStyle name="Normal 3 4 6 2 2 2 3 2" xfId="34590" xr:uid="{00000000-0005-0000-0000-00004A830000}"/>
    <cellStyle name="Normal 3 4 6 2 2 2 3 2 2" xfId="34591" xr:uid="{00000000-0005-0000-0000-00004B830000}"/>
    <cellStyle name="Normal 3 4 6 2 2 2 3 3" xfId="34592" xr:uid="{00000000-0005-0000-0000-00004C830000}"/>
    <cellStyle name="Normal 3 4 6 2 2 2 4" xfId="34593" xr:uid="{00000000-0005-0000-0000-00004D830000}"/>
    <cellStyle name="Normal 3 4 6 2 2 2 4 2" xfId="34594" xr:uid="{00000000-0005-0000-0000-00004E830000}"/>
    <cellStyle name="Normal 3 4 6 2 2 2 5" xfId="34595" xr:uid="{00000000-0005-0000-0000-00004F830000}"/>
    <cellStyle name="Normal 3 4 6 2 2 3" xfId="34596" xr:uid="{00000000-0005-0000-0000-000050830000}"/>
    <cellStyle name="Normal 3 4 6 2 2 3 2" xfId="34597" xr:uid="{00000000-0005-0000-0000-000051830000}"/>
    <cellStyle name="Normal 3 4 6 2 2 3 2 2" xfId="34598" xr:uid="{00000000-0005-0000-0000-000052830000}"/>
    <cellStyle name="Normal 3 4 6 2 2 3 2 2 2" xfId="34599" xr:uid="{00000000-0005-0000-0000-000053830000}"/>
    <cellStyle name="Normal 3 4 6 2 2 3 2 3" xfId="34600" xr:uid="{00000000-0005-0000-0000-000054830000}"/>
    <cellStyle name="Normal 3 4 6 2 2 3 3" xfId="34601" xr:uid="{00000000-0005-0000-0000-000055830000}"/>
    <cellStyle name="Normal 3 4 6 2 2 3 3 2" xfId="34602" xr:uid="{00000000-0005-0000-0000-000056830000}"/>
    <cellStyle name="Normal 3 4 6 2 2 3 4" xfId="34603" xr:uid="{00000000-0005-0000-0000-000057830000}"/>
    <cellStyle name="Normal 3 4 6 2 2 4" xfId="34604" xr:uid="{00000000-0005-0000-0000-000058830000}"/>
    <cellStyle name="Normal 3 4 6 2 2 4 2" xfId="34605" xr:uid="{00000000-0005-0000-0000-000059830000}"/>
    <cellStyle name="Normal 3 4 6 2 2 4 2 2" xfId="34606" xr:uid="{00000000-0005-0000-0000-00005A830000}"/>
    <cellStyle name="Normal 3 4 6 2 2 4 2 2 2" xfId="34607" xr:uid="{00000000-0005-0000-0000-00005B830000}"/>
    <cellStyle name="Normal 3 4 6 2 2 4 2 3" xfId="34608" xr:uid="{00000000-0005-0000-0000-00005C830000}"/>
    <cellStyle name="Normal 3 4 6 2 2 4 3" xfId="34609" xr:uid="{00000000-0005-0000-0000-00005D830000}"/>
    <cellStyle name="Normal 3 4 6 2 2 4 3 2" xfId="34610" xr:uid="{00000000-0005-0000-0000-00005E830000}"/>
    <cellStyle name="Normal 3 4 6 2 2 4 4" xfId="34611" xr:uid="{00000000-0005-0000-0000-00005F830000}"/>
    <cellStyle name="Normal 3 4 6 2 2 5" xfId="34612" xr:uid="{00000000-0005-0000-0000-000060830000}"/>
    <cellStyle name="Normal 3 4 6 2 2 5 2" xfId="34613" xr:uid="{00000000-0005-0000-0000-000061830000}"/>
    <cellStyle name="Normal 3 4 6 2 2 5 2 2" xfId="34614" xr:uid="{00000000-0005-0000-0000-000062830000}"/>
    <cellStyle name="Normal 3 4 6 2 2 5 3" xfId="34615" xr:uid="{00000000-0005-0000-0000-000063830000}"/>
    <cellStyle name="Normal 3 4 6 2 2 6" xfId="34616" xr:uid="{00000000-0005-0000-0000-000064830000}"/>
    <cellStyle name="Normal 3 4 6 2 2 6 2" xfId="34617" xr:uid="{00000000-0005-0000-0000-000065830000}"/>
    <cellStyle name="Normal 3 4 6 2 2 7" xfId="34618" xr:uid="{00000000-0005-0000-0000-000066830000}"/>
    <cellStyle name="Normal 3 4 6 2 2 7 2" xfId="34619" xr:uid="{00000000-0005-0000-0000-000067830000}"/>
    <cellStyle name="Normal 3 4 6 2 2 8" xfId="34620" xr:uid="{00000000-0005-0000-0000-000068830000}"/>
    <cellStyle name="Normal 3 4 6 2 3" xfId="34621" xr:uid="{00000000-0005-0000-0000-000069830000}"/>
    <cellStyle name="Normal 3 4 6 2 3 2" xfId="34622" xr:uid="{00000000-0005-0000-0000-00006A830000}"/>
    <cellStyle name="Normal 3 4 6 2 3 2 2" xfId="34623" xr:uid="{00000000-0005-0000-0000-00006B830000}"/>
    <cellStyle name="Normal 3 4 6 2 3 2 2 2" xfId="34624" xr:uid="{00000000-0005-0000-0000-00006C830000}"/>
    <cellStyle name="Normal 3 4 6 2 3 2 2 2 2" xfId="34625" xr:uid="{00000000-0005-0000-0000-00006D830000}"/>
    <cellStyle name="Normal 3 4 6 2 3 2 2 3" xfId="34626" xr:uid="{00000000-0005-0000-0000-00006E830000}"/>
    <cellStyle name="Normal 3 4 6 2 3 2 3" xfId="34627" xr:uid="{00000000-0005-0000-0000-00006F830000}"/>
    <cellStyle name="Normal 3 4 6 2 3 2 3 2" xfId="34628" xr:uid="{00000000-0005-0000-0000-000070830000}"/>
    <cellStyle name="Normal 3 4 6 2 3 2 4" xfId="34629" xr:uid="{00000000-0005-0000-0000-000071830000}"/>
    <cellStyle name="Normal 3 4 6 2 3 3" xfId="34630" xr:uid="{00000000-0005-0000-0000-000072830000}"/>
    <cellStyle name="Normal 3 4 6 2 3 3 2" xfId="34631" xr:uid="{00000000-0005-0000-0000-000073830000}"/>
    <cellStyle name="Normal 3 4 6 2 3 3 2 2" xfId="34632" xr:uid="{00000000-0005-0000-0000-000074830000}"/>
    <cellStyle name="Normal 3 4 6 2 3 3 3" xfId="34633" xr:uid="{00000000-0005-0000-0000-000075830000}"/>
    <cellStyle name="Normal 3 4 6 2 3 4" xfId="34634" xr:uid="{00000000-0005-0000-0000-000076830000}"/>
    <cellStyle name="Normal 3 4 6 2 3 4 2" xfId="34635" xr:uid="{00000000-0005-0000-0000-000077830000}"/>
    <cellStyle name="Normal 3 4 6 2 3 5" xfId="34636" xr:uid="{00000000-0005-0000-0000-000078830000}"/>
    <cellStyle name="Normal 3 4 6 2 4" xfId="34637" xr:uid="{00000000-0005-0000-0000-000079830000}"/>
    <cellStyle name="Normal 3 4 6 2 4 2" xfId="34638" xr:uid="{00000000-0005-0000-0000-00007A830000}"/>
    <cellStyle name="Normal 3 4 6 2 4 2 2" xfId="34639" xr:uid="{00000000-0005-0000-0000-00007B830000}"/>
    <cellStyle name="Normal 3 4 6 2 4 2 2 2" xfId="34640" xr:uid="{00000000-0005-0000-0000-00007C830000}"/>
    <cellStyle name="Normal 3 4 6 2 4 2 3" xfId="34641" xr:uid="{00000000-0005-0000-0000-00007D830000}"/>
    <cellStyle name="Normal 3 4 6 2 4 3" xfId="34642" xr:uid="{00000000-0005-0000-0000-00007E830000}"/>
    <cellStyle name="Normal 3 4 6 2 4 3 2" xfId="34643" xr:uid="{00000000-0005-0000-0000-00007F830000}"/>
    <cellStyle name="Normal 3 4 6 2 4 4" xfId="34644" xr:uid="{00000000-0005-0000-0000-000080830000}"/>
    <cellStyle name="Normal 3 4 6 2 5" xfId="34645" xr:uid="{00000000-0005-0000-0000-000081830000}"/>
    <cellStyle name="Normal 3 4 6 2 5 2" xfId="34646" xr:uid="{00000000-0005-0000-0000-000082830000}"/>
    <cellStyle name="Normal 3 4 6 2 5 2 2" xfId="34647" xr:uid="{00000000-0005-0000-0000-000083830000}"/>
    <cellStyle name="Normal 3 4 6 2 5 2 2 2" xfId="34648" xr:uid="{00000000-0005-0000-0000-000084830000}"/>
    <cellStyle name="Normal 3 4 6 2 5 2 3" xfId="34649" xr:uid="{00000000-0005-0000-0000-000085830000}"/>
    <cellStyle name="Normal 3 4 6 2 5 3" xfId="34650" xr:uid="{00000000-0005-0000-0000-000086830000}"/>
    <cellStyle name="Normal 3 4 6 2 5 3 2" xfId="34651" xr:uid="{00000000-0005-0000-0000-000087830000}"/>
    <cellStyle name="Normal 3 4 6 2 5 4" xfId="34652" xr:uid="{00000000-0005-0000-0000-000088830000}"/>
    <cellStyle name="Normal 3 4 6 2 6" xfId="34653" xr:uid="{00000000-0005-0000-0000-000089830000}"/>
    <cellStyle name="Normal 3 4 6 2 6 2" xfId="34654" xr:uid="{00000000-0005-0000-0000-00008A830000}"/>
    <cellStyle name="Normal 3 4 6 2 6 2 2" xfId="34655" xr:uid="{00000000-0005-0000-0000-00008B830000}"/>
    <cellStyle name="Normal 3 4 6 2 6 3" xfId="34656" xr:uid="{00000000-0005-0000-0000-00008C830000}"/>
    <cellStyle name="Normal 3 4 6 2 7" xfId="34657" xr:uid="{00000000-0005-0000-0000-00008D830000}"/>
    <cellStyle name="Normal 3 4 6 2 7 2" xfId="34658" xr:uid="{00000000-0005-0000-0000-00008E830000}"/>
    <cellStyle name="Normal 3 4 6 2 8" xfId="34659" xr:uid="{00000000-0005-0000-0000-00008F830000}"/>
    <cellStyle name="Normal 3 4 6 2 8 2" xfId="34660" xr:uid="{00000000-0005-0000-0000-000090830000}"/>
    <cellStyle name="Normal 3 4 6 2 9" xfId="34661" xr:uid="{00000000-0005-0000-0000-000091830000}"/>
    <cellStyle name="Normal 3 4 6 3" xfId="34662" xr:uid="{00000000-0005-0000-0000-000092830000}"/>
    <cellStyle name="Normal 3 4 6 3 2" xfId="34663" xr:uid="{00000000-0005-0000-0000-000093830000}"/>
    <cellStyle name="Normal 3 4 6 3 2 2" xfId="34664" xr:uid="{00000000-0005-0000-0000-000094830000}"/>
    <cellStyle name="Normal 3 4 6 3 2 2 2" xfId="34665" xr:uid="{00000000-0005-0000-0000-000095830000}"/>
    <cellStyle name="Normal 3 4 6 3 2 2 2 2" xfId="34666" xr:uid="{00000000-0005-0000-0000-000096830000}"/>
    <cellStyle name="Normal 3 4 6 3 2 2 2 2 2" xfId="34667" xr:uid="{00000000-0005-0000-0000-000097830000}"/>
    <cellStyle name="Normal 3 4 6 3 2 2 2 3" xfId="34668" xr:uid="{00000000-0005-0000-0000-000098830000}"/>
    <cellStyle name="Normal 3 4 6 3 2 2 3" xfId="34669" xr:uid="{00000000-0005-0000-0000-000099830000}"/>
    <cellStyle name="Normal 3 4 6 3 2 2 3 2" xfId="34670" xr:uid="{00000000-0005-0000-0000-00009A830000}"/>
    <cellStyle name="Normal 3 4 6 3 2 2 4" xfId="34671" xr:uid="{00000000-0005-0000-0000-00009B830000}"/>
    <cellStyle name="Normal 3 4 6 3 2 3" xfId="34672" xr:uid="{00000000-0005-0000-0000-00009C830000}"/>
    <cellStyle name="Normal 3 4 6 3 2 3 2" xfId="34673" xr:uid="{00000000-0005-0000-0000-00009D830000}"/>
    <cellStyle name="Normal 3 4 6 3 2 3 2 2" xfId="34674" xr:uid="{00000000-0005-0000-0000-00009E830000}"/>
    <cellStyle name="Normal 3 4 6 3 2 3 3" xfId="34675" xr:uid="{00000000-0005-0000-0000-00009F830000}"/>
    <cellStyle name="Normal 3 4 6 3 2 4" xfId="34676" xr:uid="{00000000-0005-0000-0000-0000A0830000}"/>
    <cellStyle name="Normal 3 4 6 3 2 4 2" xfId="34677" xr:uid="{00000000-0005-0000-0000-0000A1830000}"/>
    <cellStyle name="Normal 3 4 6 3 2 5" xfId="34678" xr:uid="{00000000-0005-0000-0000-0000A2830000}"/>
    <cellStyle name="Normal 3 4 6 3 3" xfId="34679" xr:uid="{00000000-0005-0000-0000-0000A3830000}"/>
    <cellStyle name="Normal 3 4 6 3 3 2" xfId="34680" xr:uid="{00000000-0005-0000-0000-0000A4830000}"/>
    <cellStyle name="Normal 3 4 6 3 3 2 2" xfId="34681" xr:uid="{00000000-0005-0000-0000-0000A5830000}"/>
    <cellStyle name="Normal 3 4 6 3 3 2 2 2" xfId="34682" xr:uid="{00000000-0005-0000-0000-0000A6830000}"/>
    <cellStyle name="Normal 3 4 6 3 3 2 3" xfId="34683" xr:uid="{00000000-0005-0000-0000-0000A7830000}"/>
    <cellStyle name="Normal 3 4 6 3 3 3" xfId="34684" xr:uid="{00000000-0005-0000-0000-0000A8830000}"/>
    <cellStyle name="Normal 3 4 6 3 3 3 2" xfId="34685" xr:uid="{00000000-0005-0000-0000-0000A9830000}"/>
    <cellStyle name="Normal 3 4 6 3 3 4" xfId="34686" xr:uid="{00000000-0005-0000-0000-0000AA830000}"/>
    <cellStyle name="Normal 3 4 6 3 4" xfId="34687" xr:uid="{00000000-0005-0000-0000-0000AB830000}"/>
    <cellStyle name="Normal 3 4 6 3 4 2" xfId="34688" xr:uid="{00000000-0005-0000-0000-0000AC830000}"/>
    <cellStyle name="Normal 3 4 6 3 4 2 2" xfId="34689" xr:uid="{00000000-0005-0000-0000-0000AD830000}"/>
    <cellStyle name="Normal 3 4 6 3 4 2 2 2" xfId="34690" xr:uid="{00000000-0005-0000-0000-0000AE830000}"/>
    <cellStyle name="Normal 3 4 6 3 4 2 3" xfId="34691" xr:uid="{00000000-0005-0000-0000-0000AF830000}"/>
    <cellStyle name="Normal 3 4 6 3 4 3" xfId="34692" xr:uid="{00000000-0005-0000-0000-0000B0830000}"/>
    <cellStyle name="Normal 3 4 6 3 4 3 2" xfId="34693" xr:uid="{00000000-0005-0000-0000-0000B1830000}"/>
    <cellStyle name="Normal 3 4 6 3 4 4" xfId="34694" xr:uid="{00000000-0005-0000-0000-0000B2830000}"/>
    <cellStyle name="Normal 3 4 6 3 5" xfId="34695" xr:uid="{00000000-0005-0000-0000-0000B3830000}"/>
    <cellStyle name="Normal 3 4 6 3 5 2" xfId="34696" xr:uid="{00000000-0005-0000-0000-0000B4830000}"/>
    <cellStyle name="Normal 3 4 6 3 5 2 2" xfId="34697" xr:uid="{00000000-0005-0000-0000-0000B5830000}"/>
    <cellStyle name="Normal 3 4 6 3 5 3" xfId="34698" xr:uid="{00000000-0005-0000-0000-0000B6830000}"/>
    <cellStyle name="Normal 3 4 6 3 6" xfId="34699" xr:uid="{00000000-0005-0000-0000-0000B7830000}"/>
    <cellStyle name="Normal 3 4 6 3 6 2" xfId="34700" xr:uid="{00000000-0005-0000-0000-0000B8830000}"/>
    <cellStyle name="Normal 3 4 6 3 7" xfId="34701" xr:uid="{00000000-0005-0000-0000-0000B9830000}"/>
    <cellStyle name="Normal 3 4 6 3 7 2" xfId="34702" xr:uid="{00000000-0005-0000-0000-0000BA830000}"/>
    <cellStyle name="Normal 3 4 6 3 8" xfId="34703" xr:uid="{00000000-0005-0000-0000-0000BB830000}"/>
    <cellStyle name="Normal 3 4 6 4" xfId="34704" xr:uid="{00000000-0005-0000-0000-0000BC830000}"/>
    <cellStyle name="Normal 3 4 6 4 2" xfId="34705" xr:uid="{00000000-0005-0000-0000-0000BD830000}"/>
    <cellStyle name="Normal 3 4 6 4 2 2" xfId="34706" xr:uid="{00000000-0005-0000-0000-0000BE830000}"/>
    <cellStyle name="Normal 3 4 6 4 2 2 2" xfId="34707" xr:uid="{00000000-0005-0000-0000-0000BF830000}"/>
    <cellStyle name="Normal 3 4 6 4 2 2 2 2" xfId="34708" xr:uid="{00000000-0005-0000-0000-0000C0830000}"/>
    <cellStyle name="Normal 3 4 6 4 2 2 3" xfId="34709" xr:uid="{00000000-0005-0000-0000-0000C1830000}"/>
    <cellStyle name="Normal 3 4 6 4 2 3" xfId="34710" xr:uid="{00000000-0005-0000-0000-0000C2830000}"/>
    <cellStyle name="Normal 3 4 6 4 2 3 2" xfId="34711" xr:uid="{00000000-0005-0000-0000-0000C3830000}"/>
    <cellStyle name="Normal 3 4 6 4 2 4" xfId="34712" xr:uid="{00000000-0005-0000-0000-0000C4830000}"/>
    <cellStyle name="Normal 3 4 6 4 3" xfId="34713" xr:uid="{00000000-0005-0000-0000-0000C5830000}"/>
    <cellStyle name="Normal 3 4 6 4 3 2" xfId="34714" xr:uid="{00000000-0005-0000-0000-0000C6830000}"/>
    <cellStyle name="Normal 3 4 6 4 3 2 2" xfId="34715" xr:uid="{00000000-0005-0000-0000-0000C7830000}"/>
    <cellStyle name="Normal 3 4 6 4 3 3" xfId="34716" xr:uid="{00000000-0005-0000-0000-0000C8830000}"/>
    <cellStyle name="Normal 3 4 6 4 4" xfId="34717" xr:uid="{00000000-0005-0000-0000-0000C9830000}"/>
    <cellStyle name="Normal 3 4 6 4 4 2" xfId="34718" xr:uid="{00000000-0005-0000-0000-0000CA830000}"/>
    <cellStyle name="Normal 3 4 6 4 5" xfId="34719" xr:uid="{00000000-0005-0000-0000-0000CB830000}"/>
    <cellStyle name="Normal 3 4 6 5" xfId="34720" xr:uid="{00000000-0005-0000-0000-0000CC830000}"/>
    <cellStyle name="Normal 3 4 6 5 2" xfId="34721" xr:uid="{00000000-0005-0000-0000-0000CD830000}"/>
    <cellStyle name="Normal 3 4 6 5 2 2" xfId="34722" xr:uid="{00000000-0005-0000-0000-0000CE830000}"/>
    <cellStyle name="Normal 3 4 6 5 2 2 2" xfId="34723" xr:uid="{00000000-0005-0000-0000-0000CF830000}"/>
    <cellStyle name="Normal 3 4 6 5 2 3" xfId="34724" xr:uid="{00000000-0005-0000-0000-0000D0830000}"/>
    <cellStyle name="Normal 3 4 6 5 3" xfId="34725" xr:uid="{00000000-0005-0000-0000-0000D1830000}"/>
    <cellStyle name="Normal 3 4 6 5 3 2" xfId="34726" xr:uid="{00000000-0005-0000-0000-0000D2830000}"/>
    <cellStyle name="Normal 3 4 6 5 4" xfId="34727" xr:uid="{00000000-0005-0000-0000-0000D3830000}"/>
    <cellStyle name="Normal 3 4 6 6" xfId="34728" xr:uid="{00000000-0005-0000-0000-0000D4830000}"/>
    <cellStyle name="Normal 3 4 6 6 2" xfId="34729" xr:uid="{00000000-0005-0000-0000-0000D5830000}"/>
    <cellStyle name="Normal 3 4 6 6 2 2" xfId="34730" xr:uid="{00000000-0005-0000-0000-0000D6830000}"/>
    <cellStyle name="Normal 3 4 6 6 2 2 2" xfId="34731" xr:uid="{00000000-0005-0000-0000-0000D7830000}"/>
    <cellStyle name="Normal 3 4 6 6 2 3" xfId="34732" xr:uid="{00000000-0005-0000-0000-0000D8830000}"/>
    <cellStyle name="Normal 3 4 6 6 3" xfId="34733" xr:uid="{00000000-0005-0000-0000-0000D9830000}"/>
    <cellStyle name="Normal 3 4 6 6 3 2" xfId="34734" xr:uid="{00000000-0005-0000-0000-0000DA830000}"/>
    <cellStyle name="Normal 3 4 6 6 4" xfId="34735" xr:uid="{00000000-0005-0000-0000-0000DB830000}"/>
    <cellStyle name="Normal 3 4 6 7" xfId="34736" xr:uid="{00000000-0005-0000-0000-0000DC830000}"/>
    <cellStyle name="Normal 3 4 6 7 2" xfId="34737" xr:uid="{00000000-0005-0000-0000-0000DD830000}"/>
    <cellStyle name="Normal 3 4 6 7 2 2" xfId="34738" xr:uid="{00000000-0005-0000-0000-0000DE830000}"/>
    <cellStyle name="Normal 3 4 6 7 3" xfId="34739" xr:uid="{00000000-0005-0000-0000-0000DF830000}"/>
    <cellStyle name="Normal 3 4 6 8" xfId="34740" xr:uid="{00000000-0005-0000-0000-0000E0830000}"/>
    <cellStyle name="Normal 3 4 6 8 2" xfId="34741" xr:uid="{00000000-0005-0000-0000-0000E1830000}"/>
    <cellStyle name="Normal 3 4 6 9" xfId="34742" xr:uid="{00000000-0005-0000-0000-0000E2830000}"/>
    <cellStyle name="Normal 3 4 6 9 2" xfId="34743" xr:uid="{00000000-0005-0000-0000-0000E3830000}"/>
    <cellStyle name="Normal 3 4 7" xfId="34744" xr:uid="{00000000-0005-0000-0000-0000E4830000}"/>
    <cellStyle name="Normal 3 4 7 2" xfId="34745" xr:uid="{00000000-0005-0000-0000-0000E5830000}"/>
    <cellStyle name="Normal 3 4 7 2 2" xfId="34746" xr:uid="{00000000-0005-0000-0000-0000E6830000}"/>
    <cellStyle name="Normal 3 4 7 2 2 2" xfId="34747" xr:uid="{00000000-0005-0000-0000-0000E7830000}"/>
    <cellStyle name="Normal 3 4 7 2 2 2 2" xfId="34748" xr:uid="{00000000-0005-0000-0000-0000E8830000}"/>
    <cellStyle name="Normal 3 4 7 2 2 2 2 2" xfId="34749" xr:uid="{00000000-0005-0000-0000-0000E9830000}"/>
    <cellStyle name="Normal 3 4 7 2 2 2 2 2 2" xfId="34750" xr:uid="{00000000-0005-0000-0000-0000EA830000}"/>
    <cellStyle name="Normal 3 4 7 2 2 2 2 3" xfId="34751" xr:uid="{00000000-0005-0000-0000-0000EB830000}"/>
    <cellStyle name="Normal 3 4 7 2 2 2 3" xfId="34752" xr:uid="{00000000-0005-0000-0000-0000EC830000}"/>
    <cellStyle name="Normal 3 4 7 2 2 2 3 2" xfId="34753" xr:uid="{00000000-0005-0000-0000-0000ED830000}"/>
    <cellStyle name="Normal 3 4 7 2 2 2 4" xfId="34754" xr:uid="{00000000-0005-0000-0000-0000EE830000}"/>
    <cellStyle name="Normal 3 4 7 2 2 3" xfId="34755" xr:uid="{00000000-0005-0000-0000-0000EF830000}"/>
    <cellStyle name="Normal 3 4 7 2 2 3 2" xfId="34756" xr:uid="{00000000-0005-0000-0000-0000F0830000}"/>
    <cellStyle name="Normal 3 4 7 2 2 3 2 2" xfId="34757" xr:uid="{00000000-0005-0000-0000-0000F1830000}"/>
    <cellStyle name="Normal 3 4 7 2 2 3 3" xfId="34758" xr:uid="{00000000-0005-0000-0000-0000F2830000}"/>
    <cellStyle name="Normal 3 4 7 2 2 4" xfId="34759" xr:uid="{00000000-0005-0000-0000-0000F3830000}"/>
    <cellStyle name="Normal 3 4 7 2 2 4 2" xfId="34760" xr:uid="{00000000-0005-0000-0000-0000F4830000}"/>
    <cellStyle name="Normal 3 4 7 2 2 5" xfId="34761" xr:uid="{00000000-0005-0000-0000-0000F5830000}"/>
    <cellStyle name="Normal 3 4 7 2 3" xfId="34762" xr:uid="{00000000-0005-0000-0000-0000F6830000}"/>
    <cellStyle name="Normal 3 4 7 2 3 2" xfId="34763" xr:uid="{00000000-0005-0000-0000-0000F7830000}"/>
    <cellStyle name="Normal 3 4 7 2 3 2 2" xfId="34764" xr:uid="{00000000-0005-0000-0000-0000F8830000}"/>
    <cellStyle name="Normal 3 4 7 2 3 2 2 2" xfId="34765" xr:uid="{00000000-0005-0000-0000-0000F9830000}"/>
    <cellStyle name="Normal 3 4 7 2 3 2 3" xfId="34766" xr:uid="{00000000-0005-0000-0000-0000FA830000}"/>
    <cellStyle name="Normal 3 4 7 2 3 3" xfId="34767" xr:uid="{00000000-0005-0000-0000-0000FB830000}"/>
    <cellStyle name="Normal 3 4 7 2 3 3 2" xfId="34768" xr:uid="{00000000-0005-0000-0000-0000FC830000}"/>
    <cellStyle name="Normal 3 4 7 2 3 4" xfId="34769" xr:uid="{00000000-0005-0000-0000-0000FD830000}"/>
    <cellStyle name="Normal 3 4 7 2 4" xfId="34770" xr:uid="{00000000-0005-0000-0000-0000FE830000}"/>
    <cellStyle name="Normal 3 4 7 2 4 2" xfId="34771" xr:uid="{00000000-0005-0000-0000-0000FF830000}"/>
    <cellStyle name="Normal 3 4 7 2 4 2 2" xfId="34772" xr:uid="{00000000-0005-0000-0000-000000840000}"/>
    <cellStyle name="Normal 3 4 7 2 4 2 2 2" xfId="34773" xr:uid="{00000000-0005-0000-0000-000001840000}"/>
    <cellStyle name="Normal 3 4 7 2 4 2 3" xfId="34774" xr:uid="{00000000-0005-0000-0000-000002840000}"/>
    <cellStyle name="Normal 3 4 7 2 4 3" xfId="34775" xr:uid="{00000000-0005-0000-0000-000003840000}"/>
    <cellStyle name="Normal 3 4 7 2 4 3 2" xfId="34776" xr:uid="{00000000-0005-0000-0000-000004840000}"/>
    <cellStyle name="Normal 3 4 7 2 4 4" xfId="34777" xr:uid="{00000000-0005-0000-0000-000005840000}"/>
    <cellStyle name="Normal 3 4 7 2 5" xfId="34778" xr:uid="{00000000-0005-0000-0000-000006840000}"/>
    <cellStyle name="Normal 3 4 7 2 5 2" xfId="34779" xr:uid="{00000000-0005-0000-0000-000007840000}"/>
    <cellStyle name="Normal 3 4 7 2 5 2 2" xfId="34780" xr:uid="{00000000-0005-0000-0000-000008840000}"/>
    <cellStyle name="Normal 3 4 7 2 5 3" xfId="34781" xr:uid="{00000000-0005-0000-0000-000009840000}"/>
    <cellStyle name="Normal 3 4 7 2 6" xfId="34782" xr:uid="{00000000-0005-0000-0000-00000A840000}"/>
    <cellStyle name="Normal 3 4 7 2 6 2" xfId="34783" xr:uid="{00000000-0005-0000-0000-00000B840000}"/>
    <cellStyle name="Normal 3 4 7 2 7" xfId="34784" xr:uid="{00000000-0005-0000-0000-00000C840000}"/>
    <cellStyle name="Normal 3 4 7 2 7 2" xfId="34785" xr:uid="{00000000-0005-0000-0000-00000D840000}"/>
    <cellStyle name="Normal 3 4 7 2 8" xfId="34786" xr:uid="{00000000-0005-0000-0000-00000E840000}"/>
    <cellStyle name="Normal 3 4 7 3" xfId="34787" xr:uid="{00000000-0005-0000-0000-00000F840000}"/>
    <cellStyle name="Normal 3 4 7 3 2" xfId="34788" xr:uid="{00000000-0005-0000-0000-000010840000}"/>
    <cellStyle name="Normal 3 4 7 3 2 2" xfId="34789" xr:uid="{00000000-0005-0000-0000-000011840000}"/>
    <cellStyle name="Normal 3 4 7 3 2 2 2" xfId="34790" xr:uid="{00000000-0005-0000-0000-000012840000}"/>
    <cellStyle name="Normal 3 4 7 3 2 2 2 2" xfId="34791" xr:uid="{00000000-0005-0000-0000-000013840000}"/>
    <cellStyle name="Normal 3 4 7 3 2 2 3" xfId="34792" xr:uid="{00000000-0005-0000-0000-000014840000}"/>
    <cellStyle name="Normal 3 4 7 3 2 3" xfId="34793" xr:uid="{00000000-0005-0000-0000-000015840000}"/>
    <cellStyle name="Normal 3 4 7 3 2 3 2" xfId="34794" xr:uid="{00000000-0005-0000-0000-000016840000}"/>
    <cellStyle name="Normal 3 4 7 3 2 4" xfId="34795" xr:uid="{00000000-0005-0000-0000-000017840000}"/>
    <cellStyle name="Normal 3 4 7 3 3" xfId="34796" xr:uid="{00000000-0005-0000-0000-000018840000}"/>
    <cellStyle name="Normal 3 4 7 3 3 2" xfId="34797" xr:uid="{00000000-0005-0000-0000-000019840000}"/>
    <cellStyle name="Normal 3 4 7 3 3 2 2" xfId="34798" xr:uid="{00000000-0005-0000-0000-00001A840000}"/>
    <cellStyle name="Normal 3 4 7 3 3 3" xfId="34799" xr:uid="{00000000-0005-0000-0000-00001B840000}"/>
    <cellStyle name="Normal 3 4 7 3 4" xfId="34800" xr:uid="{00000000-0005-0000-0000-00001C840000}"/>
    <cellStyle name="Normal 3 4 7 3 4 2" xfId="34801" xr:uid="{00000000-0005-0000-0000-00001D840000}"/>
    <cellStyle name="Normal 3 4 7 3 5" xfId="34802" xr:uid="{00000000-0005-0000-0000-00001E840000}"/>
    <cellStyle name="Normal 3 4 7 4" xfId="34803" xr:uid="{00000000-0005-0000-0000-00001F840000}"/>
    <cellStyle name="Normal 3 4 7 4 2" xfId="34804" xr:uid="{00000000-0005-0000-0000-000020840000}"/>
    <cellStyle name="Normal 3 4 7 4 2 2" xfId="34805" xr:uid="{00000000-0005-0000-0000-000021840000}"/>
    <cellStyle name="Normal 3 4 7 4 2 2 2" xfId="34806" xr:uid="{00000000-0005-0000-0000-000022840000}"/>
    <cellStyle name="Normal 3 4 7 4 2 3" xfId="34807" xr:uid="{00000000-0005-0000-0000-000023840000}"/>
    <cellStyle name="Normal 3 4 7 4 3" xfId="34808" xr:uid="{00000000-0005-0000-0000-000024840000}"/>
    <cellStyle name="Normal 3 4 7 4 3 2" xfId="34809" xr:uid="{00000000-0005-0000-0000-000025840000}"/>
    <cellStyle name="Normal 3 4 7 4 4" xfId="34810" xr:uid="{00000000-0005-0000-0000-000026840000}"/>
    <cellStyle name="Normal 3 4 7 5" xfId="34811" xr:uid="{00000000-0005-0000-0000-000027840000}"/>
    <cellStyle name="Normal 3 4 7 5 2" xfId="34812" xr:uid="{00000000-0005-0000-0000-000028840000}"/>
    <cellStyle name="Normal 3 4 7 5 2 2" xfId="34813" xr:uid="{00000000-0005-0000-0000-000029840000}"/>
    <cellStyle name="Normal 3 4 7 5 2 2 2" xfId="34814" xr:uid="{00000000-0005-0000-0000-00002A840000}"/>
    <cellStyle name="Normal 3 4 7 5 2 3" xfId="34815" xr:uid="{00000000-0005-0000-0000-00002B840000}"/>
    <cellStyle name="Normal 3 4 7 5 3" xfId="34816" xr:uid="{00000000-0005-0000-0000-00002C840000}"/>
    <cellStyle name="Normal 3 4 7 5 3 2" xfId="34817" xr:uid="{00000000-0005-0000-0000-00002D840000}"/>
    <cellStyle name="Normal 3 4 7 5 4" xfId="34818" xr:uid="{00000000-0005-0000-0000-00002E840000}"/>
    <cellStyle name="Normal 3 4 7 6" xfId="34819" xr:uid="{00000000-0005-0000-0000-00002F840000}"/>
    <cellStyle name="Normal 3 4 7 6 2" xfId="34820" xr:uid="{00000000-0005-0000-0000-000030840000}"/>
    <cellStyle name="Normal 3 4 7 6 2 2" xfId="34821" xr:uid="{00000000-0005-0000-0000-000031840000}"/>
    <cellStyle name="Normal 3 4 7 6 3" xfId="34822" xr:uid="{00000000-0005-0000-0000-000032840000}"/>
    <cellStyle name="Normal 3 4 7 7" xfId="34823" xr:uid="{00000000-0005-0000-0000-000033840000}"/>
    <cellStyle name="Normal 3 4 7 7 2" xfId="34824" xr:uid="{00000000-0005-0000-0000-000034840000}"/>
    <cellStyle name="Normal 3 4 7 8" xfId="34825" xr:uid="{00000000-0005-0000-0000-000035840000}"/>
    <cellStyle name="Normal 3 4 7 8 2" xfId="34826" xr:uid="{00000000-0005-0000-0000-000036840000}"/>
    <cellStyle name="Normal 3 4 7 9" xfId="34827" xr:uid="{00000000-0005-0000-0000-000037840000}"/>
    <cellStyle name="Normal 3 4 8" xfId="34828" xr:uid="{00000000-0005-0000-0000-000038840000}"/>
    <cellStyle name="Normal 3 4 8 2" xfId="34829" xr:uid="{00000000-0005-0000-0000-000039840000}"/>
    <cellStyle name="Normal 3 4 8 2 2" xfId="34830" xr:uid="{00000000-0005-0000-0000-00003A840000}"/>
    <cellStyle name="Normal 3 4 8 2 2 2" xfId="34831" xr:uid="{00000000-0005-0000-0000-00003B840000}"/>
    <cellStyle name="Normal 3 4 8 2 2 2 2" xfId="34832" xr:uid="{00000000-0005-0000-0000-00003C840000}"/>
    <cellStyle name="Normal 3 4 8 2 2 2 2 2" xfId="34833" xr:uid="{00000000-0005-0000-0000-00003D840000}"/>
    <cellStyle name="Normal 3 4 8 2 2 2 3" xfId="34834" xr:uid="{00000000-0005-0000-0000-00003E840000}"/>
    <cellStyle name="Normal 3 4 8 2 2 3" xfId="34835" xr:uid="{00000000-0005-0000-0000-00003F840000}"/>
    <cellStyle name="Normal 3 4 8 2 2 3 2" xfId="34836" xr:uid="{00000000-0005-0000-0000-000040840000}"/>
    <cellStyle name="Normal 3 4 8 2 2 4" xfId="34837" xr:uid="{00000000-0005-0000-0000-000041840000}"/>
    <cellStyle name="Normal 3 4 8 2 3" xfId="34838" xr:uid="{00000000-0005-0000-0000-000042840000}"/>
    <cellStyle name="Normal 3 4 8 2 3 2" xfId="34839" xr:uid="{00000000-0005-0000-0000-000043840000}"/>
    <cellStyle name="Normal 3 4 8 2 3 2 2" xfId="34840" xr:uid="{00000000-0005-0000-0000-000044840000}"/>
    <cellStyle name="Normal 3 4 8 2 3 3" xfId="34841" xr:uid="{00000000-0005-0000-0000-000045840000}"/>
    <cellStyle name="Normal 3 4 8 2 4" xfId="34842" xr:uid="{00000000-0005-0000-0000-000046840000}"/>
    <cellStyle name="Normal 3 4 8 2 4 2" xfId="34843" xr:uid="{00000000-0005-0000-0000-000047840000}"/>
    <cellStyle name="Normal 3 4 8 2 5" xfId="34844" xr:uid="{00000000-0005-0000-0000-000048840000}"/>
    <cellStyle name="Normal 3 4 8 3" xfId="34845" xr:uid="{00000000-0005-0000-0000-000049840000}"/>
    <cellStyle name="Normal 3 4 8 3 2" xfId="34846" xr:uid="{00000000-0005-0000-0000-00004A840000}"/>
    <cellStyle name="Normal 3 4 8 3 2 2" xfId="34847" xr:uid="{00000000-0005-0000-0000-00004B840000}"/>
    <cellStyle name="Normal 3 4 8 3 2 2 2" xfId="34848" xr:uid="{00000000-0005-0000-0000-00004C840000}"/>
    <cellStyle name="Normal 3 4 8 3 2 3" xfId="34849" xr:uid="{00000000-0005-0000-0000-00004D840000}"/>
    <cellStyle name="Normal 3 4 8 3 3" xfId="34850" xr:uid="{00000000-0005-0000-0000-00004E840000}"/>
    <cellStyle name="Normal 3 4 8 3 3 2" xfId="34851" xr:uid="{00000000-0005-0000-0000-00004F840000}"/>
    <cellStyle name="Normal 3 4 8 3 4" xfId="34852" xr:uid="{00000000-0005-0000-0000-000050840000}"/>
    <cellStyle name="Normal 3 4 8 4" xfId="34853" xr:uid="{00000000-0005-0000-0000-000051840000}"/>
    <cellStyle name="Normal 3 4 8 4 2" xfId="34854" xr:uid="{00000000-0005-0000-0000-000052840000}"/>
    <cellStyle name="Normal 3 4 8 4 2 2" xfId="34855" xr:uid="{00000000-0005-0000-0000-000053840000}"/>
    <cellStyle name="Normal 3 4 8 4 2 2 2" xfId="34856" xr:uid="{00000000-0005-0000-0000-000054840000}"/>
    <cellStyle name="Normal 3 4 8 4 2 3" xfId="34857" xr:uid="{00000000-0005-0000-0000-000055840000}"/>
    <cellStyle name="Normal 3 4 8 4 3" xfId="34858" xr:uid="{00000000-0005-0000-0000-000056840000}"/>
    <cellStyle name="Normal 3 4 8 4 3 2" xfId="34859" xr:uid="{00000000-0005-0000-0000-000057840000}"/>
    <cellStyle name="Normal 3 4 8 4 4" xfId="34860" xr:uid="{00000000-0005-0000-0000-000058840000}"/>
    <cellStyle name="Normal 3 4 8 5" xfId="34861" xr:uid="{00000000-0005-0000-0000-000059840000}"/>
    <cellStyle name="Normal 3 4 8 5 2" xfId="34862" xr:uid="{00000000-0005-0000-0000-00005A840000}"/>
    <cellStyle name="Normal 3 4 8 5 2 2" xfId="34863" xr:uid="{00000000-0005-0000-0000-00005B840000}"/>
    <cellStyle name="Normal 3 4 8 5 3" xfId="34864" xr:uid="{00000000-0005-0000-0000-00005C840000}"/>
    <cellStyle name="Normal 3 4 8 6" xfId="34865" xr:uid="{00000000-0005-0000-0000-00005D840000}"/>
    <cellStyle name="Normal 3 4 8 6 2" xfId="34866" xr:uid="{00000000-0005-0000-0000-00005E840000}"/>
    <cellStyle name="Normal 3 4 8 7" xfId="34867" xr:uid="{00000000-0005-0000-0000-00005F840000}"/>
    <cellStyle name="Normal 3 4 8 7 2" xfId="34868" xr:uid="{00000000-0005-0000-0000-000060840000}"/>
    <cellStyle name="Normal 3 4 8 8" xfId="34869" xr:uid="{00000000-0005-0000-0000-000061840000}"/>
    <cellStyle name="Normal 3 4 9" xfId="34870" xr:uid="{00000000-0005-0000-0000-000062840000}"/>
    <cellStyle name="Normal 3 4 9 2" xfId="34871" xr:uid="{00000000-0005-0000-0000-000063840000}"/>
    <cellStyle name="Normal 3 4 9 2 2" xfId="34872" xr:uid="{00000000-0005-0000-0000-000064840000}"/>
    <cellStyle name="Normal 3 4 9 2 2 2" xfId="34873" xr:uid="{00000000-0005-0000-0000-000065840000}"/>
    <cellStyle name="Normal 3 4 9 2 2 2 2" xfId="34874" xr:uid="{00000000-0005-0000-0000-000066840000}"/>
    <cellStyle name="Normal 3 4 9 2 2 2 2 2" xfId="34875" xr:uid="{00000000-0005-0000-0000-000067840000}"/>
    <cellStyle name="Normal 3 4 9 2 2 2 3" xfId="34876" xr:uid="{00000000-0005-0000-0000-000068840000}"/>
    <cellStyle name="Normal 3 4 9 2 2 3" xfId="34877" xr:uid="{00000000-0005-0000-0000-000069840000}"/>
    <cellStyle name="Normal 3 4 9 2 2 3 2" xfId="34878" xr:uid="{00000000-0005-0000-0000-00006A840000}"/>
    <cellStyle name="Normal 3 4 9 2 2 4" xfId="34879" xr:uid="{00000000-0005-0000-0000-00006B840000}"/>
    <cellStyle name="Normal 3 4 9 2 3" xfId="34880" xr:uid="{00000000-0005-0000-0000-00006C840000}"/>
    <cellStyle name="Normal 3 4 9 2 3 2" xfId="34881" xr:uid="{00000000-0005-0000-0000-00006D840000}"/>
    <cellStyle name="Normal 3 4 9 2 3 2 2" xfId="34882" xr:uid="{00000000-0005-0000-0000-00006E840000}"/>
    <cellStyle name="Normal 3 4 9 2 3 3" xfId="34883" xr:uid="{00000000-0005-0000-0000-00006F840000}"/>
    <cellStyle name="Normal 3 4 9 2 4" xfId="34884" xr:uid="{00000000-0005-0000-0000-000070840000}"/>
    <cellStyle name="Normal 3 4 9 2 4 2" xfId="34885" xr:uid="{00000000-0005-0000-0000-000071840000}"/>
    <cellStyle name="Normal 3 4 9 2 5" xfId="34886" xr:uid="{00000000-0005-0000-0000-000072840000}"/>
    <cellStyle name="Normal 3 4 9 3" xfId="34887" xr:uid="{00000000-0005-0000-0000-000073840000}"/>
    <cellStyle name="Normal 3 4 9 3 2" xfId="34888" xr:uid="{00000000-0005-0000-0000-000074840000}"/>
    <cellStyle name="Normal 3 4 9 3 2 2" xfId="34889" xr:uid="{00000000-0005-0000-0000-000075840000}"/>
    <cellStyle name="Normal 3 4 9 3 2 2 2" xfId="34890" xr:uid="{00000000-0005-0000-0000-000076840000}"/>
    <cellStyle name="Normal 3 4 9 3 2 3" xfId="34891" xr:uid="{00000000-0005-0000-0000-000077840000}"/>
    <cellStyle name="Normal 3 4 9 3 3" xfId="34892" xr:uid="{00000000-0005-0000-0000-000078840000}"/>
    <cellStyle name="Normal 3 4 9 3 3 2" xfId="34893" xr:uid="{00000000-0005-0000-0000-000079840000}"/>
    <cellStyle name="Normal 3 4 9 3 4" xfId="34894" xr:uid="{00000000-0005-0000-0000-00007A840000}"/>
    <cellStyle name="Normal 3 4 9 4" xfId="34895" xr:uid="{00000000-0005-0000-0000-00007B840000}"/>
    <cellStyle name="Normal 3 4 9 4 2" xfId="34896" xr:uid="{00000000-0005-0000-0000-00007C840000}"/>
    <cellStyle name="Normal 3 4 9 4 2 2" xfId="34897" xr:uid="{00000000-0005-0000-0000-00007D840000}"/>
    <cellStyle name="Normal 3 4 9 4 2 2 2" xfId="34898" xr:uid="{00000000-0005-0000-0000-00007E840000}"/>
    <cellStyle name="Normal 3 4 9 4 2 3" xfId="34899" xr:uid="{00000000-0005-0000-0000-00007F840000}"/>
    <cellStyle name="Normal 3 4 9 4 3" xfId="34900" xr:uid="{00000000-0005-0000-0000-000080840000}"/>
    <cellStyle name="Normal 3 4 9 4 3 2" xfId="34901" xr:uid="{00000000-0005-0000-0000-000081840000}"/>
    <cellStyle name="Normal 3 4 9 4 4" xfId="34902" xr:uid="{00000000-0005-0000-0000-000082840000}"/>
    <cellStyle name="Normal 3 4 9 5" xfId="34903" xr:uid="{00000000-0005-0000-0000-000083840000}"/>
    <cellStyle name="Normal 3 4 9 5 2" xfId="34904" xr:uid="{00000000-0005-0000-0000-000084840000}"/>
    <cellStyle name="Normal 3 4 9 5 2 2" xfId="34905" xr:uid="{00000000-0005-0000-0000-000085840000}"/>
    <cellStyle name="Normal 3 4 9 5 3" xfId="34906" xr:uid="{00000000-0005-0000-0000-000086840000}"/>
    <cellStyle name="Normal 3 4 9 6" xfId="34907" xr:uid="{00000000-0005-0000-0000-000087840000}"/>
    <cellStyle name="Normal 3 4 9 6 2" xfId="34908" xr:uid="{00000000-0005-0000-0000-000088840000}"/>
    <cellStyle name="Normal 3 4 9 7" xfId="34909" xr:uid="{00000000-0005-0000-0000-000089840000}"/>
    <cellStyle name="Normal 3 4 9 7 2" xfId="34910" xr:uid="{00000000-0005-0000-0000-00008A840000}"/>
    <cellStyle name="Normal 3 4 9 8" xfId="34911" xr:uid="{00000000-0005-0000-0000-00008B840000}"/>
    <cellStyle name="Normal 3 4_Sheet1" xfId="34912" xr:uid="{00000000-0005-0000-0000-00008C840000}"/>
    <cellStyle name="Normal 3 5" xfId="1296" xr:uid="{00000000-0005-0000-0000-00008D840000}"/>
    <cellStyle name="Normal 3 5 10" xfId="34913" xr:uid="{00000000-0005-0000-0000-00008E840000}"/>
    <cellStyle name="Normal 3 5 10 2" xfId="34914" xr:uid="{00000000-0005-0000-0000-00008F840000}"/>
    <cellStyle name="Normal 3 5 10 2 2" xfId="34915" xr:uid="{00000000-0005-0000-0000-000090840000}"/>
    <cellStyle name="Normal 3 5 10 2 2 2" xfId="34916" xr:uid="{00000000-0005-0000-0000-000091840000}"/>
    <cellStyle name="Normal 3 5 10 2 2 2 2" xfId="34917" xr:uid="{00000000-0005-0000-0000-000092840000}"/>
    <cellStyle name="Normal 3 5 10 2 2 2 2 2" xfId="34918" xr:uid="{00000000-0005-0000-0000-000093840000}"/>
    <cellStyle name="Normal 3 5 10 2 2 2 3" xfId="34919" xr:uid="{00000000-0005-0000-0000-000094840000}"/>
    <cellStyle name="Normal 3 5 10 2 2 3" xfId="34920" xr:uid="{00000000-0005-0000-0000-000095840000}"/>
    <cellStyle name="Normal 3 5 10 2 2 3 2" xfId="34921" xr:uid="{00000000-0005-0000-0000-000096840000}"/>
    <cellStyle name="Normal 3 5 10 2 2 4" xfId="34922" xr:uid="{00000000-0005-0000-0000-000097840000}"/>
    <cellStyle name="Normal 3 5 10 2 3" xfId="34923" xr:uid="{00000000-0005-0000-0000-000098840000}"/>
    <cellStyle name="Normal 3 5 10 2 3 2" xfId="34924" xr:uid="{00000000-0005-0000-0000-000099840000}"/>
    <cellStyle name="Normal 3 5 10 2 3 2 2" xfId="34925" xr:uid="{00000000-0005-0000-0000-00009A840000}"/>
    <cellStyle name="Normal 3 5 10 2 3 3" xfId="34926" xr:uid="{00000000-0005-0000-0000-00009B840000}"/>
    <cellStyle name="Normal 3 5 10 2 4" xfId="34927" xr:uid="{00000000-0005-0000-0000-00009C840000}"/>
    <cellStyle name="Normal 3 5 10 2 4 2" xfId="34928" xr:uid="{00000000-0005-0000-0000-00009D840000}"/>
    <cellStyle name="Normal 3 5 10 2 5" xfId="34929" xr:uid="{00000000-0005-0000-0000-00009E840000}"/>
    <cellStyle name="Normal 3 5 10 3" xfId="34930" xr:uid="{00000000-0005-0000-0000-00009F840000}"/>
    <cellStyle name="Normal 3 5 10 3 2" xfId="34931" xr:uid="{00000000-0005-0000-0000-0000A0840000}"/>
    <cellStyle name="Normal 3 5 10 3 2 2" xfId="34932" xr:uid="{00000000-0005-0000-0000-0000A1840000}"/>
    <cellStyle name="Normal 3 5 10 3 2 2 2" xfId="34933" xr:uid="{00000000-0005-0000-0000-0000A2840000}"/>
    <cellStyle name="Normal 3 5 10 3 2 3" xfId="34934" xr:uid="{00000000-0005-0000-0000-0000A3840000}"/>
    <cellStyle name="Normal 3 5 10 3 3" xfId="34935" xr:uid="{00000000-0005-0000-0000-0000A4840000}"/>
    <cellStyle name="Normal 3 5 10 3 3 2" xfId="34936" xr:uid="{00000000-0005-0000-0000-0000A5840000}"/>
    <cellStyle name="Normal 3 5 10 3 4" xfId="34937" xr:uid="{00000000-0005-0000-0000-0000A6840000}"/>
    <cellStyle name="Normal 3 5 10 4" xfId="34938" xr:uid="{00000000-0005-0000-0000-0000A7840000}"/>
    <cellStyle name="Normal 3 5 10 4 2" xfId="34939" xr:uid="{00000000-0005-0000-0000-0000A8840000}"/>
    <cellStyle name="Normal 3 5 10 4 2 2" xfId="34940" xr:uid="{00000000-0005-0000-0000-0000A9840000}"/>
    <cellStyle name="Normal 3 5 10 4 3" xfId="34941" xr:uid="{00000000-0005-0000-0000-0000AA840000}"/>
    <cellStyle name="Normal 3 5 10 5" xfId="34942" xr:uid="{00000000-0005-0000-0000-0000AB840000}"/>
    <cellStyle name="Normal 3 5 10 5 2" xfId="34943" xr:uid="{00000000-0005-0000-0000-0000AC840000}"/>
    <cellStyle name="Normal 3 5 10 6" xfId="34944" xr:uid="{00000000-0005-0000-0000-0000AD840000}"/>
    <cellStyle name="Normal 3 5 11" xfId="34945" xr:uid="{00000000-0005-0000-0000-0000AE840000}"/>
    <cellStyle name="Normal 3 5 11 2" xfId="34946" xr:uid="{00000000-0005-0000-0000-0000AF840000}"/>
    <cellStyle name="Normal 3 5 11 2 2" xfId="34947" xr:uid="{00000000-0005-0000-0000-0000B0840000}"/>
    <cellStyle name="Normal 3 5 11 2 2 2" xfId="34948" xr:uid="{00000000-0005-0000-0000-0000B1840000}"/>
    <cellStyle name="Normal 3 5 11 2 2 2 2" xfId="34949" xr:uid="{00000000-0005-0000-0000-0000B2840000}"/>
    <cellStyle name="Normal 3 5 11 2 2 3" xfId="34950" xr:uid="{00000000-0005-0000-0000-0000B3840000}"/>
    <cellStyle name="Normal 3 5 11 2 3" xfId="34951" xr:uid="{00000000-0005-0000-0000-0000B4840000}"/>
    <cellStyle name="Normal 3 5 11 2 3 2" xfId="34952" xr:uid="{00000000-0005-0000-0000-0000B5840000}"/>
    <cellStyle name="Normal 3 5 11 2 4" xfId="34953" xr:uid="{00000000-0005-0000-0000-0000B6840000}"/>
    <cellStyle name="Normal 3 5 11 3" xfId="34954" xr:uid="{00000000-0005-0000-0000-0000B7840000}"/>
    <cellStyle name="Normal 3 5 11 3 2" xfId="34955" xr:uid="{00000000-0005-0000-0000-0000B8840000}"/>
    <cellStyle name="Normal 3 5 11 3 2 2" xfId="34956" xr:uid="{00000000-0005-0000-0000-0000B9840000}"/>
    <cellStyle name="Normal 3 5 11 3 3" xfId="34957" xr:uid="{00000000-0005-0000-0000-0000BA840000}"/>
    <cellStyle name="Normal 3 5 11 4" xfId="34958" xr:uid="{00000000-0005-0000-0000-0000BB840000}"/>
    <cellStyle name="Normal 3 5 11 4 2" xfId="34959" xr:uid="{00000000-0005-0000-0000-0000BC840000}"/>
    <cellStyle name="Normal 3 5 11 5" xfId="34960" xr:uid="{00000000-0005-0000-0000-0000BD840000}"/>
    <cellStyle name="Normal 3 5 12" xfId="34961" xr:uid="{00000000-0005-0000-0000-0000BE840000}"/>
    <cellStyle name="Normal 3 5 12 2" xfId="34962" xr:uid="{00000000-0005-0000-0000-0000BF840000}"/>
    <cellStyle name="Normal 3 5 12 2 2" xfId="34963" xr:uid="{00000000-0005-0000-0000-0000C0840000}"/>
    <cellStyle name="Normal 3 5 12 2 2 2" xfId="34964" xr:uid="{00000000-0005-0000-0000-0000C1840000}"/>
    <cellStyle name="Normal 3 5 12 2 3" xfId="34965" xr:uid="{00000000-0005-0000-0000-0000C2840000}"/>
    <cellStyle name="Normal 3 5 12 3" xfId="34966" xr:uid="{00000000-0005-0000-0000-0000C3840000}"/>
    <cellStyle name="Normal 3 5 12 3 2" xfId="34967" xr:uid="{00000000-0005-0000-0000-0000C4840000}"/>
    <cellStyle name="Normal 3 5 12 4" xfId="34968" xr:uid="{00000000-0005-0000-0000-0000C5840000}"/>
    <cellStyle name="Normal 3 5 13" xfId="34969" xr:uid="{00000000-0005-0000-0000-0000C6840000}"/>
    <cellStyle name="Normal 3 5 13 2" xfId="34970" xr:uid="{00000000-0005-0000-0000-0000C7840000}"/>
    <cellStyle name="Normal 3 5 13 2 2" xfId="34971" xr:uid="{00000000-0005-0000-0000-0000C8840000}"/>
    <cellStyle name="Normal 3 5 13 2 2 2" xfId="34972" xr:uid="{00000000-0005-0000-0000-0000C9840000}"/>
    <cellStyle name="Normal 3 5 13 2 3" xfId="34973" xr:uid="{00000000-0005-0000-0000-0000CA840000}"/>
    <cellStyle name="Normal 3 5 13 3" xfId="34974" xr:uid="{00000000-0005-0000-0000-0000CB840000}"/>
    <cellStyle name="Normal 3 5 13 3 2" xfId="34975" xr:uid="{00000000-0005-0000-0000-0000CC840000}"/>
    <cellStyle name="Normal 3 5 13 4" xfId="34976" xr:uid="{00000000-0005-0000-0000-0000CD840000}"/>
    <cellStyle name="Normal 3 5 14" xfId="34977" xr:uid="{00000000-0005-0000-0000-0000CE840000}"/>
    <cellStyle name="Normal 3 5 14 2" xfId="34978" xr:uid="{00000000-0005-0000-0000-0000CF840000}"/>
    <cellStyle name="Normal 3 5 14 2 2" xfId="34979" xr:uid="{00000000-0005-0000-0000-0000D0840000}"/>
    <cellStyle name="Normal 3 5 14 2 2 2" xfId="34980" xr:uid="{00000000-0005-0000-0000-0000D1840000}"/>
    <cellStyle name="Normal 3 5 14 2 3" xfId="34981" xr:uid="{00000000-0005-0000-0000-0000D2840000}"/>
    <cellStyle name="Normal 3 5 14 3" xfId="34982" xr:uid="{00000000-0005-0000-0000-0000D3840000}"/>
    <cellStyle name="Normal 3 5 14 3 2" xfId="34983" xr:uid="{00000000-0005-0000-0000-0000D4840000}"/>
    <cellStyle name="Normal 3 5 14 4" xfId="34984" xr:uid="{00000000-0005-0000-0000-0000D5840000}"/>
    <cellStyle name="Normal 3 5 15" xfId="34985" xr:uid="{00000000-0005-0000-0000-0000D6840000}"/>
    <cellStyle name="Normal 3 5 15 2" xfId="34986" xr:uid="{00000000-0005-0000-0000-0000D7840000}"/>
    <cellStyle name="Normal 3 5 15 2 2" xfId="34987" xr:uid="{00000000-0005-0000-0000-0000D8840000}"/>
    <cellStyle name="Normal 3 5 15 3" xfId="34988" xr:uid="{00000000-0005-0000-0000-0000D9840000}"/>
    <cellStyle name="Normal 3 5 16" xfId="34989" xr:uid="{00000000-0005-0000-0000-0000DA840000}"/>
    <cellStyle name="Normal 3 5 16 2" xfId="34990" xr:uid="{00000000-0005-0000-0000-0000DB840000}"/>
    <cellStyle name="Normal 3 5 17" xfId="34991" xr:uid="{00000000-0005-0000-0000-0000DC840000}"/>
    <cellStyle name="Normal 3 5 17 2" xfId="34992" xr:uid="{00000000-0005-0000-0000-0000DD840000}"/>
    <cellStyle name="Normal 3 5 18" xfId="34993" xr:uid="{00000000-0005-0000-0000-0000DE840000}"/>
    <cellStyle name="Normal 3 5 19" xfId="34994" xr:uid="{00000000-0005-0000-0000-0000DF840000}"/>
    <cellStyle name="Normal 3 5 2" xfId="1297" xr:uid="{00000000-0005-0000-0000-0000E0840000}"/>
    <cellStyle name="Normal 3 5 2 10" xfId="34995" xr:uid="{00000000-0005-0000-0000-0000E1840000}"/>
    <cellStyle name="Normal 3 5 2 10 2" xfId="34996" xr:uid="{00000000-0005-0000-0000-0000E2840000}"/>
    <cellStyle name="Normal 3 5 2 10 2 2" xfId="34997" xr:uid="{00000000-0005-0000-0000-0000E3840000}"/>
    <cellStyle name="Normal 3 5 2 10 2 2 2" xfId="34998" xr:uid="{00000000-0005-0000-0000-0000E4840000}"/>
    <cellStyle name="Normal 3 5 2 10 2 3" xfId="34999" xr:uid="{00000000-0005-0000-0000-0000E5840000}"/>
    <cellStyle name="Normal 3 5 2 10 3" xfId="35000" xr:uid="{00000000-0005-0000-0000-0000E6840000}"/>
    <cellStyle name="Normal 3 5 2 10 3 2" xfId="35001" xr:uid="{00000000-0005-0000-0000-0000E7840000}"/>
    <cellStyle name="Normal 3 5 2 10 4" xfId="35002" xr:uid="{00000000-0005-0000-0000-0000E8840000}"/>
    <cellStyle name="Normal 3 5 2 11" xfId="35003" xr:uid="{00000000-0005-0000-0000-0000E9840000}"/>
    <cellStyle name="Normal 3 5 2 11 2" xfId="35004" xr:uid="{00000000-0005-0000-0000-0000EA840000}"/>
    <cellStyle name="Normal 3 5 2 11 2 2" xfId="35005" xr:uid="{00000000-0005-0000-0000-0000EB840000}"/>
    <cellStyle name="Normal 3 5 2 11 2 2 2" xfId="35006" xr:uid="{00000000-0005-0000-0000-0000EC840000}"/>
    <cellStyle name="Normal 3 5 2 11 2 3" xfId="35007" xr:uid="{00000000-0005-0000-0000-0000ED840000}"/>
    <cellStyle name="Normal 3 5 2 11 3" xfId="35008" xr:uid="{00000000-0005-0000-0000-0000EE840000}"/>
    <cellStyle name="Normal 3 5 2 11 3 2" xfId="35009" xr:uid="{00000000-0005-0000-0000-0000EF840000}"/>
    <cellStyle name="Normal 3 5 2 11 4" xfId="35010" xr:uid="{00000000-0005-0000-0000-0000F0840000}"/>
    <cellStyle name="Normal 3 5 2 12" xfId="35011" xr:uid="{00000000-0005-0000-0000-0000F1840000}"/>
    <cellStyle name="Normal 3 5 2 12 2" xfId="35012" xr:uid="{00000000-0005-0000-0000-0000F2840000}"/>
    <cellStyle name="Normal 3 5 2 12 2 2" xfId="35013" xr:uid="{00000000-0005-0000-0000-0000F3840000}"/>
    <cellStyle name="Normal 3 5 2 12 2 2 2" xfId="35014" xr:uid="{00000000-0005-0000-0000-0000F4840000}"/>
    <cellStyle name="Normal 3 5 2 12 2 3" xfId="35015" xr:uid="{00000000-0005-0000-0000-0000F5840000}"/>
    <cellStyle name="Normal 3 5 2 12 3" xfId="35016" xr:uid="{00000000-0005-0000-0000-0000F6840000}"/>
    <cellStyle name="Normal 3 5 2 12 3 2" xfId="35017" xr:uid="{00000000-0005-0000-0000-0000F7840000}"/>
    <cellStyle name="Normal 3 5 2 12 4" xfId="35018" xr:uid="{00000000-0005-0000-0000-0000F8840000}"/>
    <cellStyle name="Normal 3 5 2 13" xfId="35019" xr:uid="{00000000-0005-0000-0000-0000F9840000}"/>
    <cellStyle name="Normal 3 5 2 13 2" xfId="35020" xr:uid="{00000000-0005-0000-0000-0000FA840000}"/>
    <cellStyle name="Normal 3 5 2 13 2 2" xfId="35021" xr:uid="{00000000-0005-0000-0000-0000FB840000}"/>
    <cellStyle name="Normal 3 5 2 13 3" xfId="35022" xr:uid="{00000000-0005-0000-0000-0000FC840000}"/>
    <cellStyle name="Normal 3 5 2 14" xfId="35023" xr:uid="{00000000-0005-0000-0000-0000FD840000}"/>
    <cellStyle name="Normal 3 5 2 14 2" xfId="35024" xr:uid="{00000000-0005-0000-0000-0000FE840000}"/>
    <cellStyle name="Normal 3 5 2 15" xfId="35025" xr:uid="{00000000-0005-0000-0000-0000FF840000}"/>
    <cellStyle name="Normal 3 5 2 15 2" xfId="35026" xr:uid="{00000000-0005-0000-0000-000000850000}"/>
    <cellStyle name="Normal 3 5 2 16" xfId="35027" xr:uid="{00000000-0005-0000-0000-000001850000}"/>
    <cellStyle name="Normal 3 5 2 17" xfId="35028" xr:uid="{00000000-0005-0000-0000-000002850000}"/>
    <cellStyle name="Normal 3 5 2 2" xfId="1298" xr:uid="{00000000-0005-0000-0000-000003850000}"/>
    <cellStyle name="Normal 3 5 2 2 10" xfId="35029" xr:uid="{00000000-0005-0000-0000-000004850000}"/>
    <cellStyle name="Normal 3 5 2 2 11" xfId="35030" xr:uid="{00000000-0005-0000-0000-000005850000}"/>
    <cellStyle name="Normal 3 5 2 2 2" xfId="1299" xr:uid="{00000000-0005-0000-0000-000006850000}"/>
    <cellStyle name="Normal 3 5 2 2 2 10" xfId="35031" xr:uid="{00000000-0005-0000-0000-000007850000}"/>
    <cellStyle name="Normal 3 5 2 2 2 2" xfId="35032" xr:uid="{00000000-0005-0000-0000-000008850000}"/>
    <cellStyle name="Normal 3 5 2 2 2 2 2" xfId="35033" xr:uid="{00000000-0005-0000-0000-000009850000}"/>
    <cellStyle name="Normal 3 5 2 2 2 2 2 2" xfId="35034" xr:uid="{00000000-0005-0000-0000-00000A850000}"/>
    <cellStyle name="Normal 3 5 2 2 2 2 2 2 2" xfId="35035" xr:uid="{00000000-0005-0000-0000-00000B850000}"/>
    <cellStyle name="Normal 3 5 2 2 2 2 2 2 2 2" xfId="35036" xr:uid="{00000000-0005-0000-0000-00000C850000}"/>
    <cellStyle name="Normal 3 5 2 2 2 2 2 2 2 2 2" xfId="35037" xr:uid="{00000000-0005-0000-0000-00000D850000}"/>
    <cellStyle name="Normal 3 5 2 2 2 2 2 2 2 3" xfId="35038" xr:uid="{00000000-0005-0000-0000-00000E850000}"/>
    <cellStyle name="Normal 3 5 2 2 2 2 2 2 3" xfId="35039" xr:uid="{00000000-0005-0000-0000-00000F850000}"/>
    <cellStyle name="Normal 3 5 2 2 2 2 2 2 3 2" xfId="35040" xr:uid="{00000000-0005-0000-0000-000010850000}"/>
    <cellStyle name="Normal 3 5 2 2 2 2 2 2 4" xfId="35041" xr:uid="{00000000-0005-0000-0000-000011850000}"/>
    <cellStyle name="Normal 3 5 2 2 2 2 2 3" xfId="35042" xr:uid="{00000000-0005-0000-0000-000012850000}"/>
    <cellStyle name="Normal 3 5 2 2 2 2 2 3 2" xfId="35043" xr:uid="{00000000-0005-0000-0000-000013850000}"/>
    <cellStyle name="Normal 3 5 2 2 2 2 2 3 2 2" xfId="35044" xr:uid="{00000000-0005-0000-0000-000014850000}"/>
    <cellStyle name="Normal 3 5 2 2 2 2 2 3 3" xfId="35045" xr:uid="{00000000-0005-0000-0000-000015850000}"/>
    <cellStyle name="Normal 3 5 2 2 2 2 2 4" xfId="35046" xr:uid="{00000000-0005-0000-0000-000016850000}"/>
    <cellStyle name="Normal 3 5 2 2 2 2 2 4 2" xfId="35047" xr:uid="{00000000-0005-0000-0000-000017850000}"/>
    <cellStyle name="Normal 3 5 2 2 2 2 2 5" xfId="35048" xr:uid="{00000000-0005-0000-0000-000018850000}"/>
    <cellStyle name="Normal 3 5 2 2 2 2 3" xfId="35049" xr:uid="{00000000-0005-0000-0000-000019850000}"/>
    <cellStyle name="Normal 3 5 2 2 2 2 3 2" xfId="35050" xr:uid="{00000000-0005-0000-0000-00001A850000}"/>
    <cellStyle name="Normal 3 5 2 2 2 2 3 2 2" xfId="35051" xr:uid="{00000000-0005-0000-0000-00001B850000}"/>
    <cellStyle name="Normal 3 5 2 2 2 2 3 2 2 2" xfId="35052" xr:uid="{00000000-0005-0000-0000-00001C850000}"/>
    <cellStyle name="Normal 3 5 2 2 2 2 3 2 3" xfId="35053" xr:uid="{00000000-0005-0000-0000-00001D850000}"/>
    <cellStyle name="Normal 3 5 2 2 2 2 3 3" xfId="35054" xr:uid="{00000000-0005-0000-0000-00001E850000}"/>
    <cellStyle name="Normal 3 5 2 2 2 2 3 3 2" xfId="35055" xr:uid="{00000000-0005-0000-0000-00001F850000}"/>
    <cellStyle name="Normal 3 5 2 2 2 2 3 4" xfId="35056" xr:uid="{00000000-0005-0000-0000-000020850000}"/>
    <cellStyle name="Normal 3 5 2 2 2 2 4" xfId="35057" xr:uid="{00000000-0005-0000-0000-000021850000}"/>
    <cellStyle name="Normal 3 5 2 2 2 2 4 2" xfId="35058" xr:uid="{00000000-0005-0000-0000-000022850000}"/>
    <cellStyle name="Normal 3 5 2 2 2 2 4 2 2" xfId="35059" xr:uid="{00000000-0005-0000-0000-000023850000}"/>
    <cellStyle name="Normal 3 5 2 2 2 2 4 2 2 2" xfId="35060" xr:uid="{00000000-0005-0000-0000-000024850000}"/>
    <cellStyle name="Normal 3 5 2 2 2 2 4 2 3" xfId="35061" xr:uid="{00000000-0005-0000-0000-000025850000}"/>
    <cellStyle name="Normal 3 5 2 2 2 2 4 3" xfId="35062" xr:uid="{00000000-0005-0000-0000-000026850000}"/>
    <cellStyle name="Normal 3 5 2 2 2 2 4 3 2" xfId="35063" xr:uid="{00000000-0005-0000-0000-000027850000}"/>
    <cellStyle name="Normal 3 5 2 2 2 2 4 4" xfId="35064" xr:uid="{00000000-0005-0000-0000-000028850000}"/>
    <cellStyle name="Normal 3 5 2 2 2 2 5" xfId="35065" xr:uid="{00000000-0005-0000-0000-000029850000}"/>
    <cellStyle name="Normal 3 5 2 2 2 2 5 2" xfId="35066" xr:uid="{00000000-0005-0000-0000-00002A850000}"/>
    <cellStyle name="Normal 3 5 2 2 2 2 5 2 2" xfId="35067" xr:uid="{00000000-0005-0000-0000-00002B850000}"/>
    <cellStyle name="Normal 3 5 2 2 2 2 5 3" xfId="35068" xr:uid="{00000000-0005-0000-0000-00002C850000}"/>
    <cellStyle name="Normal 3 5 2 2 2 2 6" xfId="35069" xr:uid="{00000000-0005-0000-0000-00002D850000}"/>
    <cellStyle name="Normal 3 5 2 2 2 2 6 2" xfId="35070" xr:uid="{00000000-0005-0000-0000-00002E850000}"/>
    <cellStyle name="Normal 3 5 2 2 2 2 7" xfId="35071" xr:uid="{00000000-0005-0000-0000-00002F850000}"/>
    <cellStyle name="Normal 3 5 2 2 2 2 7 2" xfId="35072" xr:uid="{00000000-0005-0000-0000-000030850000}"/>
    <cellStyle name="Normal 3 5 2 2 2 2 8" xfId="35073" xr:uid="{00000000-0005-0000-0000-000031850000}"/>
    <cellStyle name="Normal 3 5 2 2 2 2 9" xfId="35074" xr:uid="{00000000-0005-0000-0000-000032850000}"/>
    <cellStyle name="Normal 3 5 2 2 2 3" xfId="35075" xr:uid="{00000000-0005-0000-0000-000033850000}"/>
    <cellStyle name="Normal 3 5 2 2 2 3 2" xfId="35076" xr:uid="{00000000-0005-0000-0000-000034850000}"/>
    <cellStyle name="Normal 3 5 2 2 2 3 2 2" xfId="35077" xr:uid="{00000000-0005-0000-0000-000035850000}"/>
    <cellStyle name="Normal 3 5 2 2 2 3 2 2 2" xfId="35078" xr:uid="{00000000-0005-0000-0000-000036850000}"/>
    <cellStyle name="Normal 3 5 2 2 2 3 2 2 2 2" xfId="35079" xr:uid="{00000000-0005-0000-0000-000037850000}"/>
    <cellStyle name="Normal 3 5 2 2 2 3 2 2 3" xfId="35080" xr:uid="{00000000-0005-0000-0000-000038850000}"/>
    <cellStyle name="Normal 3 5 2 2 2 3 2 3" xfId="35081" xr:uid="{00000000-0005-0000-0000-000039850000}"/>
    <cellStyle name="Normal 3 5 2 2 2 3 2 3 2" xfId="35082" xr:uid="{00000000-0005-0000-0000-00003A850000}"/>
    <cellStyle name="Normal 3 5 2 2 2 3 2 4" xfId="35083" xr:uid="{00000000-0005-0000-0000-00003B850000}"/>
    <cellStyle name="Normal 3 5 2 2 2 3 3" xfId="35084" xr:uid="{00000000-0005-0000-0000-00003C850000}"/>
    <cellStyle name="Normal 3 5 2 2 2 3 3 2" xfId="35085" xr:uid="{00000000-0005-0000-0000-00003D850000}"/>
    <cellStyle name="Normal 3 5 2 2 2 3 3 2 2" xfId="35086" xr:uid="{00000000-0005-0000-0000-00003E850000}"/>
    <cellStyle name="Normal 3 5 2 2 2 3 3 3" xfId="35087" xr:uid="{00000000-0005-0000-0000-00003F850000}"/>
    <cellStyle name="Normal 3 5 2 2 2 3 4" xfId="35088" xr:uid="{00000000-0005-0000-0000-000040850000}"/>
    <cellStyle name="Normal 3 5 2 2 2 3 4 2" xfId="35089" xr:uid="{00000000-0005-0000-0000-000041850000}"/>
    <cellStyle name="Normal 3 5 2 2 2 3 5" xfId="35090" xr:uid="{00000000-0005-0000-0000-000042850000}"/>
    <cellStyle name="Normal 3 5 2 2 2 4" xfId="35091" xr:uid="{00000000-0005-0000-0000-000043850000}"/>
    <cellStyle name="Normal 3 5 2 2 2 4 2" xfId="35092" xr:uid="{00000000-0005-0000-0000-000044850000}"/>
    <cellStyle name="Normal 3 5 2 2 2 4 2 2" xfId="35093" xr:uid="{00000000-0005-0000-0000-000045850000}"/>
    <cellStyle name="Normal 3 5 2 2 2 4 2 2 2" xfId="35094" xr:uid="{00000000-0005-0000-0000-000046850000}"/>
    <cellStyle name="Normal 3 5 2 2 2 4 2 3" xfId="35095" xr:uid="{00000000-0005-0000-0000-000047850000}"/>
    <cellStyle name="Normal 3 5 2 2 2 4 3" xfId="35096" xr:uid="{00000000-0005-0000-0000-000048850000}"/>
    <cellStyle name="Normal 3 5 2 2 2 4 3 2" xfId="35097" xr:uid="{00000000-0005-0000-0000-000049850000}"/>
    <cellStyle name="Normal 3 5 2 2 2 4 4" xfId="35098" xr:uid="{00000000-0005-0000-0000-00004A850000}"/>
    <cellStyle name="Normal 3 5 2 2 2 5" xfId="35099" xr:uid="{00000000-0005-0000-0000-00004B850000}"/>
    <cellStyle name="Normal 3 5 2 2 2 5 2" xfId="35100" xr:uid="{00000000-0005-0000-0000-00004C850000}"/>
    <cellStyle name="Normal 3 5 2 2 2 5 2 2" xfId="35101" xr:uid="{00000000-0005-0000-0000-00004D850000}"/>
    <cellStyle name="Normal 3 5 2 2 2 5 2 2 2" xfId="35102" xr:uid="{00000000-0005-0000-0000-00004E850000}"/>
    <cellStyle name="Normal 3 5 2 2 2 5 2 3" xfId="35103" xr:uid="{00000000-0005-0000-0000-00004F850000}"/>
    <cellStyle name="Normal 3 5 2 2 2 5 3" xfId="35104" xr:uid="{00000000-0005-0000-0000-000050850000}"/>
    <cellStyle name="Normal 3 5 2 2 2 5 3 2" xfId="35105" xr:uid="{00000000-0005-0000-0000-000051850000}"/>
    <cellStyle name="Normal 3 5 2 2 2 5 4" xfId="35106" xr:uid="{00000000-0005-0000-0000-000052850000}"/>
    <cellStyle name="Normal 3 5 2 2 2 6" xfId="35107" xr:uid="{00000000-0005-0000-0000-000053850000}"/>
    <cellStyle name="Normal 3 5 2 2 2 6 2" xfId="35108" xr:uid="{00000000-0005-0000-0000-000054850000}"/>
    <cellStyle name="Normal 3 5 2 2 2 6 2 2" xfId="35109" xr:uid="{00000000-0005-0000-0000-000055850000}"/>
    <cellStyle name="Normal 3 5 2 2 2 6 3" xfId="35110" xr:uid="{00000000-0005-0000-0000-000056850000}"/>
    <cellStyle name="Normal 3 5 2 2 2 7" xfId="35111" xr:uid="{00000000-0005-0000-0000-000057850000}"/>
    <cellStyle name="Normal 3 5 2 2 2 7 2" xfId="35112" xr:uid="{00000000-0005-0000-0000-000058850000}"/>
    <cellStyle name="Normal 3 5 2 2 2 8" xfId="35113" xr:uid="{00000000-0005-0000-0000-000059850000}"/>
    <cellStyle name="Normal 3 5 2 2 2 8 2" xfId="35114" xr:uid="{00000000-0005-0000-0000-00005A850000}"/>
    <cellStyle name="Normal 3 5 2 2 2 9" xfId="35115" xr:uid="{00000000-0005-0000-0000-00005B850000}"/>
    <cellStyle name="Normal 3 5 2 2 3" xfId="35116" xr:uid="{00000000-0005-0000-0000-00005C850000}"/>
    <cellStyle name="Normal 3 5 2 2 3 2" xfId="35117" xr:uid="{00000000-0005-0000-0000-00005D850000}"/>
    <cellStyle name="Normal 3 5 2 2 3 2 2" xfId="35118" xr:uid="{00000000-0005-0000-0000-00005E850000}"/>
    <cellStyle name="Normal 3 5 2 2 3 2 2 2" xfId="35119" xr:uid="{00000000-0005-0000-0000-00005F850000}"/>
    <cellStyle name="Normal 3 5 2 2 3 2 2 2 2" xfId="35120" xr:uid="{00000000-0005-0000-0000-000060850000}"/>
    <cellStyle name="Normal 3 5 2 2 3 2 2 2 2 2" xfId="35121" xr:uid="{00000000-0005-0000-0000-000061850000}"/>
    <cellStyle name="Normal 3 5 2 2 3 2 2 2 3" xfId="35122" xr:uid="{00000000-0005-0000-0000-000062850000}"/>
    <cellStyle name="Normal 3 5 2 2 3 2 2 3" xfId="35123" xr:uid="{00000000-0005-0000-0000-000063850000}"/>
    <cellStyle name="Normal 3 5 2 2 3 2 2 3 2" xfId="35124" xr:uid="{00000000-0005-0000-0000-000064850000}"/>
    <cellStyle name="Normal 3 5 2 2 3 2 2 4" xfId="35125" xr:uid="{00000000-0005-0000-0000-000065850000}"/>
    <cellStyle name="Normal 3 5 2 2 3 2 3" xfId="35126" xr:uid="{00000000-0005-0000-0000-000066850000}"/>
    <cellStyle name="Normal 3 5 2 2 3 2 3 2" xfId="35127" xr:uid="{00000000-0005-0000-0000-000067850000}"/>
    <cellStyle name="Normal 3 5 2 2 3 2 3 2 2" xfId="35128" xr:uid="{00000000-0005-0000-0000-000068850000}"/>
    <cellStyle name="Normal 3 5 2 2 3 2 3 3" xfId="35129" xr:uid="{00000000-0005-0000-0000-000069850000}"/>
    <cellStyle name="Normal 3 5 2 2 3 2 4" xfId="35130" xr:uid="{00000000-0005-0000-0000-00006A850000}"/>
    <cellStyle name="Normal 3 5 2 2 3 2 4 2" xfId="35131" xr:uid="{00000000-0005-0000-0000-00006B850000}"/>
    <cellStyle name="Normal 3 5 2 2 3 2 5" xfId="35132" xr:uid="{00000000-0005-0000-0000-00006C850000}"/>
    <cellStyle name="Normal 3 5 2 2 3 2 6" xfId="35133" xr:uid="{00000000-0005-0000-0000-00006D850000}"/>
    <cellStyle name="Normal 3 5 2 2 3 3" xfId="35134" xr:uid="{00000000-0005-0000-0000-00006E850000}"/>
    <cellStyle name="Normal 3 5 2 2 3 3 2" xfId="35135" xr:uid="{00000000-0005-0000-0000-00006F850000}"/>
    <cellStyle name="Normal 3 5 2 2 3 3 2 2" xfId="35136" xr:uid="{00000000-0005-0000-0000-000070850000}"/>
    <cellStyle name="Normal 3 5 2 2 3 3 2 2 2" xfId="35137" xr:uid="{00000000-0005-0000-0000-000071850000}"/>
    <cellStyle name="Normal 3 5 2 2 3 3 2 3" xfId="35138" xr:uid="{00000000-0005-0000-0000-000072850000}"/>
    <cellStyle name="Normal 3 5 2 2 3 3 3" xfId="35139" xr:uid="{00000000-0005-0000-0000-000073850000}"/>
    <cellStyle name="Normal 3 5 2 2 3 3 3 2" xfId="35140" xr:uid="{00000000-0005-0000-0000-000074850000}"/>
    <cellStyle name="Normal 3 5 2 2 3 3 4" xfId="35141" xr:uid="{00000000-0005-0000-0000-000075850000}"/>
    <cellStyle name="Normal 3 5 2 2 3 4" xfId="35142" xr:uid="{00000000-0005-0000-0000-000076850000}"/>
    <cellStyle name="Normal 3 5 2 2 3 4 2" xfId="35143" xr:uid="{00000000-0005-0000-0000-000077850000}"/>
    <cellStyle name="Normal 3 5 2 2 3 4 2 2" xfId="35144" xr:uid="{00000000-0005-0000-0000-000078850000}"/>
    <cellStyle name="Normal 3 5 2 2 3 4 2 2 2" xfId="35145" xr:uid="{00000000-0005-0000-0000-000079850000}"/>
    <cellStyle name="Normal 3 5 2 2 3 4 2 3" xfId="35146" xr:uid="{00000000-0005-0000-0000-00007A850000}"/>
    <cellStyle name="Normal 3 5 2 2 3 4 3" xfId="35147" xr:uid="{00000000-0005-0000-0000-00007B850000}"/>
    <cellStyle name="Normal 3 5 2 2 3 4 3 2" xfId="35148" xr:uid="{00000000-0005-0000-0000-00007C850000}"/>
    <cellStyle name="Normal 3 5 2 2 3 4 4" xfId="35149" xr:uid="{00000000-0005-0000-0000-00007D850000}"/>
    <cellStyle name="Normal 3 5 2 2 3 5" xfId="35150" xr:uid="{00000000-0005-0000-0000-00007E850000}"/>
    <cellStyle name="Normal 3 5 2 2 3 5 2" xfId="35151" xr:uid="{00000000-0005-0000-0000-00007F850000}"/>
    <cellStyle name="Normal 3 5 2 2 3 5 2 2" xfId="35152" xr:uid="{00000000-0005-0000-0000-000080850000}"/>
    <cellStyle name="Normal 3 5 2 2 3 5 3" xfId="35153" xr:uid="{00000000-0005-0000-0000-000081850000}"/>
    <cellStyle name="Normal 3 5 2 2 3 6" xfId="35154" xr:uid="{00000000-0005-0000-0000-000082850000}"/>
    <cellStyle name="Normal 3 5 2 2 3 6 2" xfId="35155" xr:uid="{00000000-0005-0000-0000-000083850000}"/>
    <cellStyle name="Normal 3 5 2 2 3 7" xfId="35156" xr:uid="{00000000-0005-0000-0000-000084850000}"/>
    <cellStyle name="Normal 3 5 2 2 3 7 2" xfId="35157" xr:uid="{00000000-0005-0000-0000-000085850000}"/>
    <cellStyle name="Normal 3 5 2 2 3 8" xfId="35158" xr:uid="{00000000-0005-0000-0000-000086850000}"/>
    <cellStyle name="Normal 3 5 2 2 3 9" xfId="35159" xr:uid="{00000000-0005-0000-0000-000087850000}"/>
    <cellStyle name="Normal 3 5 2 2 4" xfId="35160" xr:uid="{00000000-0005-0000-0000-000088850000}"/>
    <cellStyle name="Normal 3 5 2 2 4 2" xfId="35161" xr:uid="{00000000-0005-0000-0000-000089850000}"/>
    <cellStyle name="Normal 3 5 2 2 4 2 2" xfId="35162" xr:uid="{00000000-0005-0000-0000-00008A850000}"/>
    <cellStyle name="Normal 3 5 2 2 4 2 2 2" xfId="35163" xr:uid="{00000000-0005-0000-0000-00008B850000}"/>
    <cellStyle name="Normal 3 5 2 2 4 2 2 2 2" xfId="35164" xr:uid="{00000000-0005-0000-0000-00008C850000}"/>
    <cellStyle name="Normal 3 5 2 2 4 2 2 3" xfId="35165" xr:uid="{00000000-0005-0000-0000-00008D850000}"/>
    <cellStyle name="Normal 3 5 2 2 4 2 3" xfId="35166" xr:uid="{00000000-0005-0000-0000-00008E850000}"/>
    <cellStyle name="Normal 3 5 2 2 4 2 3 2" xfId="35167" xr:uid="{00000000-0005-0000-0000-00008F850000}"/>
    <cellStyle name="Normal 3 5 2 2 4 2 4" xfId="35168" xr:uid="{00000000-0005-0000-0000-000090850000}"/>
    <cellStyle name="Normal 3 5 2 2 4 3" xfId="35169" xr:uid="{00000000-0005-0000-0000-000091850000}"/>
    <cellStyle name="Normal 3 5 2 2 4 3 2" xfId="35170" xr:uid="{00000000-0005-0000-0000-000092850000}"/>
    <cellStyle name="Normal 3 5 2 2 4 3 2 2" xfId="35171" xr:uid="{00000000-0005-0000-0000-000093850000}"/>
    <cellStyle name="Normal 3 5 2 2 4 3 3" xfId="35172" xr:uid="{00000000-0005-0000-0000-000094850000}"/>
    <cellStyle name="Normal 3 5 2 2 4 4" xfId="35173" xr:uid="{00000000-0005-0000-0000-000095850000}"/>
    <cellStyle name="Normal 3 5 2 2 4 4 2" xfId="35174" xr:uid="{00000000-0005-0000-0000-000096850000}"/>
    <cellStyle name="Normal 3 5 2 2 4 5" xfId="35175" xr:uid="{00000000-0005-0000-0000-000097850000}"/>
    <cellStyle name="Normal 3 5 2 2 4 6" xfId="35176" xr:uid="{00000000-0005-0000-0000-000098850000}"/>
    <cellStyle name="Normal 3 5 2 2 5" xfId="35177" xr:uid="{00000000-0005-0000-0000-000099850000}"/>
    <cellStyle name="Normal 3 5 2 2 5 2" xfId="35178" xr:uid="{00000000-0005-0000-0000-00009A850000}"/>
    <cellStyle name="Normal 3 5 2 2 5 2 2" xfId="35179" xr:uid="{00000000-0005-0000-0000-00009B850000}"/>
    <cellStyle name="Normal 3 5 2 2 5 2 2 2" xfId="35180" xr:uid="{00000000-0005-0000-0000-00009C850000}"/>
    <cellStyle name="Normal 3 5 2 2 5 2 3" xfId="35181" xr:uid="{00000000-0005-0000-0000-00009D850000}"/>
    <cellStyle name="Normal 3 5 2 2 5 3" xfId="35182" xr:uid="{00000000-0005-0000-0000-00009E850000}"/>
    <cellStyle name="Normal 3 5 2 2 5 3 2" xfId="35183" xr:uid="{00000000-0005-0000-0000-00009F850000}"/>
    <cellStyle name="Normal 3 5 2 2 5 4" xfId="35184" xr:uid="{00000000-0005-0000-0000-0000A0850000}"/>
    <cellStyle name="Normal 3 5 2 2 6" xfId="35185" xr:uid="{00000000-0005-0000-0000-0000A1850000}"/>
    <cellStyle name="Normal 3 5 2 2 6 2" xfId="35186" xr:uid="{00000000-0005-0000-0000-0000A2850000}"/>
    <cellStyle name="Normal 3 5 2 2 6 2 2" xfId="35187" xr:uid="{00000000-0005-0000-0000-0000A3850000}"/>
    <cellStyle name="Normal 3 5 2 2 6 2 2 2" xfId="35188" xr:uid="{00000000-0005-0000-0000-0000A4850000}"/>
    <cellStyle name="Normal 3 5 2 2 6 2 3" xfId="35189" xr:uid="{00000000-0005-0000-0000-0000A5850000}"/>
    <cellStyle name="Normal 3 5 2 2 6 3" xfId="35190" xr:uid="{00000000-0005-0000-0000-0000A6850000}"/>
    <cellStyle name="Normal 3 5 2 2 6 3 2" xfId="35191" xr:uid="{00000000-0005-0000-0000-0000A7850000}"/>
    <cellStyle name="Normal 3 5 2 2 6 4" xfId="35192" xr:uid="{00000000-0005-0000-0000-0000A8850000}"/>
    <cellStyle name="Normal 3 5 2 2 7" xfId="35193" xr:uid="{00000000-0005-0000-0000-0000A9850000}"/>
    <cellStyle name="Normal 3 5 2 2 7 2" xfId="35194" xr:uid="{00000000-0005-0000-0000-0000AA850000}"/>
    <cellStyle name="Normal 3 5 2 2 7 2 2" xfId="35195" xr:uid="{00000000-0005-0000-0000-0000AB850000}"/>
    <cellStyle name="Normal 3 5 2 2 7 3" xfId="35196" xr:uid="{00000000-0005-0000-0000-0000AC850000}"/>
    <cellStyle name="Normal 3 5 2 2 8" xfId="35197" xr:uid="{00000000-0005-0000-0000-0000AD850000}"/>
    <cellStyle name="Normal 3 5 2 2 8 2" xfId="35198" xr:uid="{00000000-0005-0000-0000-0000AE850000}"/>
    <cellStyle name="Normal 3 5 2 2 9" xfId="35199" xr:uid="{00000000-0005-0000-0000-0000AF850000}"/>
    <cellStyle name="Normal 3 5 2 2 9 2" xfId="35200" xr:uid="{00000000-0005-0000-0000-0000B0850000}"/>
    <cellStyle name="Normal 3 5 2 2_T-straight with PEDs adjustor" xfId="35201" xr:uid="{00000000-0005-0000-0000-0000B1850000}"/>
    <cellStyle name="Normal 3 5 2 3" xfId="1300" xr:uid="{00000000-0005-0000-0000-0000B2850000}"/>
    <cellStyle name="Normal 3 5 2 3 10" xfId="35202" xr:uid="{00000000-0005-0000-0000-0000B3850000}"/>
    <cellStyle name="Normal 3 5 2 3 11" xfId="35203" xr:uid="{00000000-0005-0000-0000-0000B4850000}"/>
    <cellStyle name="Normal 3 5 2 3 2" xfId="35204" xr:uid="{00000000-0005-0000-0000-0000B5850000}"/>
    <cellStyle name="Normal 3 5 2 3 2 10" xfId="35205" xr:uid="{00000000-0005-0000-0000-0000B6850000}"/>
    <cellStyle name="Normal 3 5 2 3 2 2" xfId="35206" xr:uid="{00000000-0005-0000-0000-0000B7850000}"/>
    <cellStyle name="Normal 3 5 2 3 2 2 2" xfId="35207" xr:uid="{00000000-0005-0000-0000-0000B8850000}"/>
    <cellStyle name="Normal 3 5 2 3 2 2 2 2" xfId="35208" xr:uid="{00000000-0005-0000-0000-0000B9850000}"/>
    <cellStyle name="Normal 3 5 2 3 2 2 2 2 2" xfId="35209" xr:uid="{00000000-0005-0000-0000-0000BA850000}"/>
    <cellStyle name="Normal 3 5 2 3 2 2 2 2 2 2" xfId="35210" xr:uid="{00000000-0005-0000-0000-0000BB850000}"/>
    <cellStyle name="Normal 3 5 2 3 2 2 2 2 2 2 2" xfId="35211" xr:uid="{00000000-0005-0000-0000-0000BC850000}"/>
    <cellStyle name="Normal 3 5 2 3 2 2 2 2 2 3" xfId="35212" xr:uid="{00000000-0005-0000-0000-0000BD850000}"/>
    <cellStyle name="Normal 3 5 2 3 2 2 2 2 3" xfId="35213" xr:uid="{00000000-0005-0000-0000-0000BE850000}"/>
    <cellStyle name="Normal 3 5 2 3 2 2 2 2 3 2" xfId="35214" xr:uid="{00000000-0005-0000-0000-0000BF850000}"/>
    <cellStyle name="Normal 3 5 2 3 2 2 2 2 4" xfId="35215" xr:uid="{00000000-0005-0000-0000-0000C0850000}"/>
    <cellStyle name="Normal 3 5 2 3 2 2 2 3" xfId="35216" xr:uid="{00000000-0005-0000-0000-0000C1850000}"/>
    <cellStyle name="Normal 3 5 2 3 2 2 2 3 2" xfId="35217" xr:uid="{00000000-0005-0000-0000-0000C2850000}"/>
    <cellStyle name="Normal 3 5 2 3 2 2 2 3 2 2" xfId="35218" xr:uid="{00000000-0005-0000-0000-0000C3850000}"/>
    <cellStyle name="Normal 3 5 2 3 2 2 2 3 3" xfId="35219" xr:uid="{00000000-0005-0000-0000-0000C4850000}"/>
    <cellStyle name="Normal 3 5 2 3 2 2 2 4" xfId="35220" xr:uid="{00000000-0005-0000-0000-0000C5850000}"/>
    <cellStyle name="Normal 3 5 2 3 2 2 2 4 2" xfId="35221" xr:uid="{00000000-0005-0000-0000-0000C6850000}"/>
    <cellStyle name="Normal 3 5 2 3 2 2 2 5" xfId="35222" xr:uid="{00000000-0005-0000-0000-0000C7850000}"/>
    <cellStyle name="Normal 3 5 2 3 2 2 3" xfId="35223" xr:uid="{00000000-0005-0000-0000-0000C8850000}"/>
    <cellStyle name="Normal 3 5 2 3 2 2 3 2" xfId="35224" xr:uid="{00000000-0005-0000-0000-0000C9850000}"/>
    <cellStyle name="Normal 3 5 2 3 2 2 3 2 2" xfId="35225" xr:uid="{00000000-0005-0000-0000-0000CA850000}"/>
    <cellStyle name="Normal 3 5 2 3 2 2 3 2 2 2" xfId="35226" xr:uid="{00000000-0005-0000-0000-0000CB850000}"/>
    <cellStyle name="Normal 3 5 2 3 2 2 3 2 3" xfId="35227" xr:uid="{00000000-0005-0000-0000-0000CC850000}"/>
    <cellStyle name="Normal 3 5 2 3 2 2 3 3" xfId="35228" xr:uid="{00000000-0005-0000-0000-0000CD850000}"/>
    <cellStyle name="Normal 3 5 2 3 2 2 3 3 2" xfId="35229" xr:uid="{00000000-0005-0000-0000-0000CE850000}"/>
    <cellStyle name="Normal 3 5 2 3 2 2 3 4" xfId="35230" xr:uid="{00000000-0005-0000-0000-0000CF850000}"/>
    <cellStyle name="Normal 3 5 2 3 2 2 4" xfId="35231" xr:uid="{00000000-0005-0000-0000-0000D0850000}"/>
    <cellStyle name="Normal 3 5 2 3 2 2 4 2" xfId="35232" xr:uid="{00000000-0005-0000-0000-0000D1850000}"/>
    <cellStyle name="Normal 3 5 2 3 2 2 4 2 2" xfId="35233" xr:uid="{00000000-0005-0000-0000-0000D2850000}"/>
    <cellStyle name="Normal 3 5 2 3 2 2 4 2 2 2" xfId="35234" xr:uid="{00000000-0005-0000-0000-0000D3850000}"/>
    <cellStyle name="Normal 3 5 2 3 2 2 4 2 3" xfId="35235" xr:uid="{00000000-0005-0000-0000-0000D4850000}"/>
    <cellStyle name="Normal 3 5 2 3 2 2 4 3" xfId="35236" xr:uid="{00000000-0005-0000-0000-0000D5850000}"/>
    <cellStyle name="Normal 3 5 2 3 2 2 4 3 2" xfId="35237" xr:uid="{00000000-0005-0000-0000-0000D6850000}"/>
    <cellStyle name="Normal 3 5 2 3 2 2 4 4" xfId="35238" xr:uid="{00000000-0005-0000-0000-0000D7850000}"/>
    <cellStyle name="Normal 3 5 2 3 2 2 5" xfId="35239" xr:uid="{00000000-0005-0000-0000-0000D8850000}"/>
    <cellStyle name="Normal 3 5 2 3 2 2 5 2" xfId="35240" xr:uid="{00000000-0005-0000-0000-0000D9850000}"/>
    <cellStyle name="Normal 3 5 2 3 2 2 5 2 2" xfId="35241" xr:uid="{00000000-0005-0000-0000-0000DA850000}"/>
    <cellStyle name="Normal 3 5 2 3 2 2 5 3" xfId="35242" xr:uid="{00000000-0005-0000-0000-0000DB850000}"/>
    <cellStyle name="Normal 3 5 2 3 2 2 6" xfId="35243" xr:uid="{00000000-0005-0000-0000-0000DC850000}"/>
    <cellStyle name="Normal 3 5 2 3 2 2 6 2" xfId="35244" xr:uid="{00000000-0005-0000-0000-0000DD850000}"/>
    <cellStyle name="Normal 3 5 2 3 2 2 7" xfId="35245" xr:uid="{00000000-0005-0000-0000-0000DE850000}"/>
    <cellStyle name="Normal 3 5 2 3 2 2 7 2" xfId="35246" xr:uid="{00000000-0005-0000-0000-0000DF850000}"/>
    <cellStyle name="Normal 3 5 2 3 2 2 8" xfId="35247" xr:uid="{00000000-0005-0000-0000-0000E0850000}"/>
    <cellStyle name="Normal 3 5 2 3 2 3" xfId="35248" xr:uid="{00000000-0005-0000-0000-0000E1850000}"/>
    <cellStyle name="Normal 3 5 2 3 2 3 2" xfId="35249" xr:uid="{00000000-0005-0000-0000-0000E2850000}"/>
    <cellStyle name="Normal 3 5 2 3 2 3 2 2" xfId="35250" xr:uid="{00000000-0005-0000-0000-0000E3850000}"/>
    <cellStyle name="Normal 3 5 2 3 2 3 2 2 2" xfId="35251" xr:uid="{00000000-0005-0000-0000-0000E4850000}"/>
    <cellStyle name="Normal 3 5 2 3 2 3 2 2 2 2" xfId="35252" xr:uid="{00000000-0005-0000-0000-0000E5850000}"/>
    <cellStyle name="Normal 3 5 2 3 2 3 2 2 3" xfId="35253" xr:uid="{00000000-0005-0000-0000-0000E6850000}"/>
    <cellStyle name="Normal 3 5 2 3 2 3 2 3" xfId="35254" xr:uid="{00000000-0005-0000-0000-0000E7850000}"/>
    <cellStyle name="Normal 3 5 2 3 2 3 2 3 2" xfId="35255" xr:uid="{00000000-0005-0000-0000-0000E8850000}"/>
    <cellStyle name="Normal 3 5 2 3 2 3 2 4" xfId="35256" xr:uid="{00000000-0005-0000-0000-0000E9850000}"/>
    <cellStyle name="Normal 3 5 2 3 2 3 3" xfId="35257" xr:uid="{00000000-0005-0000-0000-0000EA850000}"/>
    <cellStyle name="Normal 3 5 2 3 2 3 3 2" xfId="35258" xr:uid="{00000000-0005-0000-0000-0000EB850000}"/>
    <cellStyle name="Normal 3 5 2 3 2 3 3 2 2" xfId="35259" xr:uid="{00000000-0005-0000-0000-0000EC850000}"/>
    <cellStyle name="Normal 3 5 2 3 2 3 3 3" xfId="35260" xr:uid="{00000000-0005-0000-0000-0000ED850000}"/>
    <cellStyle name="Normal 3 5 2 3 2 3 4" xfId="35261" xr:uid="{00000000-0005-0000-0000-0000EE850000}"/>
    <cellStyle name="Normal 3 5 2 3 2 3 4 2" xfId="35262" xr:uid="{00000000-0005-0000-0000-0000EF850000}"/>
    <cellStyle name="Normal 3 5 2 3 2 3 5" xfId="35263" xr:uid="{00000000-0005-0000-0000-0000F0850000}"/>
    <cellStyle name="Normal 3 5 2 3 2 4" xfId="35264" xr:uid="{00000000-0005-0000-0000-0000F1850000}"/>
    <cellStyle name="Normal 3 5 2 3 2 4 2" xfId="35265" xr:uid="{00000000-0005-0000-0000-0000F2850000}"/>
    <cellStyle name="Normal 3 5 2 3 2 4 2 2" xfId="35266" xr:uid="{00000000-0005-0000-0000-0000F3850000}"/>
    <cellStyle name="Normal 3 5 2 3 2 4 2 2 2" xfId="35267" xr:uid="{00000000-0005-0000-0000-0000F4850000}"/>
    <cellStyle name="Normal 3 5 2 3 2 4 2 3" xfId="35268" xr:uid="{00000000-0005-0000-0000-0000F5850000}"/>
    <cellStyle name="Normal 3 5 2 3 2 4 3" xfId="35269" xr:uid="{00000000-0005-0000-0000-0000F6850000}"/>
    <cellStyle name="Normal 3 5 2 3 2 4 3 2" xfId="35270" xr:uid="{00000000-0005-0000-0000-0000F7850000}"/>
    <cellStyle name="Normal 3 5 2 3 2 4 4" xfId="35271" xr:uid="{00000000-0005-0000-0000-0000F8850000}"/>
    <cellStyle name="Normal 3 5 2 3 2 5" xfId="35272" xr:uid="{00000000-0005-0000-0000-0000F9850000}"/>
    <cellStyle name="Normal 3 5 2 3 2 5 2" xfId="35273" xr:uid="{00000000-0005-0000-0000-0000FA850000}"/>
    <cellStyle name="Normal 3 5 2 3 2 5 2 2" xfId="35274" xr:uid="{00000000-0005-0000-0000-0000FB850000}"/>
    <cellStyle name="Normal 3 5 2 3 2 5 2 2 2" xfId="35275" xr:uid="{00000000-0005-0000-0000-0000FC850000}"/>
    <cellStyle name="Normal 3 5 2 3 2 5 2 3" xfId="35276" xr:uid="{00000000-0005-0000-0000-0000FD850000}"/>
    <cellStyle name="Normal 3 5 2 3 2 5 3" xfId="35277" xr:uid="{00000000-0005-0000-0000-0000FE850000}"/>
    <cellStyle name="Normal 3 5 2 3 2 5 3 2" xfId="35278" xr:uid="{00000000-0005-0000-0000-0000FF850000}"/>
    <cellStyle name="Normal 3 5 2 3 2 5 4" xfId="35279" xr:uid="{00000000-0005-0000-0000-000000860000}"/>
    <cellStyle name="Normal 3 5 2 3 2 6" xfId="35280" xr:uid="{00000000-0005-0000-0000-000001860000}"/>
    <cellStyle name="Normal 3 5 2 3 2 6 2" xfId="35281" xr:uid="{00000000-0005-0000-0000-000002860000}"/>
    <cellStyle name="Normal 3 5 2 3 2 6 2 2" xfId="35282" xr:uid="{00000000-0005-0000-0000-000003860000}"/>
    <cellStyle name="Normal 3 5 2 3 2 6 3" xfId="35283" xr:uid="{00000000-0005-0000-0000-000004860000}"/>
    <cellStyle name="Normal 3 5 2 3 2 7" xfId="35284" xr:uid="{00000000-0005-0000-0000-000005860000}"/>
    <cellStyle name="Normal 3 5 2 3 2 7 2" xfId="35285" xr:uid="{00000000-0005-0000-0000-000006860000}"/>
    <cellStyle name="Normal 3 5 2 3 2 8" xfId="35286" xr:uid="{00000000-0005-0000-0000-000007860000}"/>
    <cellStyle name="Normal 3 5 2 3 2 8 2" xfId="35287" xr:uid="{00000000-0005-0000-0000-000008860000}"/>
    <cellStyle name="Normal 3 5 2 3 2 9" xfId="35288" xr:uid="{00000000-0005-0000-0000-000009860000}"/>
    <cellStyle name="Normal 3 5 2 3 3" xfId="35289" xr:uid="{00000000-0005-0000-0000-00000A860000}"/>
    <cellStyle name="Normal 3 5 2 3 3 2" xfId="35290" xr:uid="{00000000-0005-0000-0000-00000B860000}"/>
    <cellStyle name="Normal 3 5 2 3 3 2 2" xfId="35291" xr:uid="{00000000-0005-0000-0000-00000C860000}"/>
    <cellStyle name="Normal 3 5 2 3 3 2 2 2" xfId="35292" xr:uid="{00000000-0005-0000-0000-00000D860000}"/>
    <cellStyle name="Normal 3 5 2 3 3 2 2 2 2" xfId="35293" xr:uid="{00000000-0005-0000-0000-00000E860000}"/>
    <cellStyle name="Normal 3 5 2 3 3 2 2 2 2 2" xfId="35294" xr:uid="{00000000-0005-0000-0000-00000F860000}"/>
    <cellStyle name="Normal 3 5 2 3 3 2 2 2 3" xfId="35295" xr:uid="{00000000-0005-0000-0000-000010860000}"/>
    <cellStyle name="Normal 3 5 2 3 3 2 2 3" xfId="35296" xr:uid="{00000000-0005-0000-0000-000011860000}"/>
    <cellStyle name="Normal 3 5 2 3 3 2 2 3 2" xfId="35297" xr:uid="{00000000-0005-0000-0000-000012860000}"/>
    <cellStyle name="Normal 3 5 2 3 3 2 2 4" xfId="35298" xr:uid="{00000000-0005-0000-0000-000013860000}"/>
    <cellStyle name="Normal 3 5 2 3 3 2 3" xfId="35299" xr:uid="{00000000-0005-0000-0000-000014860000}"/>
    <cellStyle name="Normal 3 5 2 3 3 2 3 2" xfId="35300" xr:uid="{00000000-0005-0000-0000-000015860000}"/>
    <cellStyle name="Normal 3 5 2 3 3 2 3 2 2" xfId="35301" xr:uid="{00000000-0005-0000-0000-000016860000}"/>
    <cellStyle name="Normal 3 5 2 3 3 2 3 3" xfId="35302" xr:uid="{00000000-0005-0000-0000-000017860000}"/>
    <cellStyle name="Normal 3 5 2 3 3 2 4" xfId="35303" xr:uid="{00000000-0005-0000-0000-000018860000}"/>
    <cellStyle name="Normal 3 5 2 3 3 2 4 2" xfId="35304" xr:uid="{00000000-0005-0000-0000-000019860000}"/>
    <cellStyle name="Normal 3 5 2 3 3 2 5" xfId="35305" xr:uid="{00000000-0005-0000-0000-00001A860000}"/>
    <cellStyle name="Normal 3 5 2 3 3 3" xfId="35306" xr:uid="{00000000-0005-0000-0000-00001B860000}"/>
    <cellStyle name="Normal 3 5 2 3 3 3 2" xfId="35307" xr:uid="{00000000-0005-0000-0000-00001C860000}"/>
    <cellStyle name="Normal 3 5 2 3 3 3 2 2" xfId="35308" xr:uid="{00000000-0005-0000-0000-00001D860000}"/>
    <cellStyle name="Normal 3 5 2 3 3 3 2 2 2" xfId="35309" xr:uid="{00000000-0005-0000-0000-00001E860000}"/>
    <cellStyle name="Normal 3 5 2 3 3 3 2 3" xfId="35310" xr:uid="{00000000-0005-0000-0000-00001F860000}"/>
    <cellStyle name="Normal 3 5 2 3 3 3 3" xfId="35311" xr:uid="{00000000-0005-0000-0000-000020860000}"/>
    <cellStyle name="Normal 3 5 2 3 3 3 3 2" xfId="35312" xr:uid="{00000000-0005-0000-0000-000021860000}"/>
    <cellStyle name="Normal 3 5 2 3 3 3 4" xfId="35313" xr:uid="{00000000-0005-0000-0000-000022860000}"/>
    <cellStyle name="Normal 3 5 2 3 3 4" xfId="35314" xr:uid="{00000000-0005-0000-0000-000023860000}"/>
    <cellStyle name="Normal 3 5 2 3 3 4 2" xfId="35315" xr:uid="{00000000-0005-0000-0000-000024860000}"/>
    <cellStyle name="Normal 3 5 2 3 3 4 2 2" xfId="35316" xr:uid="{00000000-0005-0000-0000-000025860000}"/>
    <cellStyle name="Normal 3 5 2 3 3 4 2 2 2" xfId="35317" xr:uid="{00000000-0005-0000-0000-000026860000}"/>
    <cellStyle name="Normal 3 5 2 3 3 4 2 3" xfId="35318" xr:uid="{00000000-0005-0000-0000-000027860000}"/>
    <cellStyle name="Normal 3 5 2 3 3 4 3" xfId="35319" xr:uid="{00000000-0005-0000-0000-000028860000}"/>
    <cellStyle name="Normal 3 5 2 3 3 4 3 2" xfId="35320" xr:uid="{00000000-0005-0000-0000-000029860000}"/>
    <cellStyle name="Normal 3 5 2 3 3 4 4" xfId="35321" xr:uid="{00000000-0005-0000-0000-00002A860000}"/>
    <cellStyle name="Normal 3 5 2 3 3 5" xfId="35322" xr:uid="{00000000-0005-0000-0000-00002B860000}"/>
    <cellStyle name="Normal 3 5 2 3 3 5 2" xfId="35323" xr:uid="{00000000-0005-0000-0000-00002C860000}"/>
    <cellStyle name="Normal 3 5 2 3 3 5 2 2" xfId="35324" xr:uid="{00000000-0005-0000-0000-00002D860000}"/>
    <cellStyle name="Normal 3 5 2 3 3 5 3" xfId="35325" xr:uid="{00000000-0005-0000-0000-00002E860000}"/>
    <cellStyle name="Normal 3 5 2 3 3 6" xfId="35326" xr:uid="{00000000-0005-0000-0000-00002F860000}"/>
    <cellStyle name="Normal 3 5 2 3 3 6 2" xfId="35327" xr:uid="{00000000-0005-0000-0000-000030860000}"/>
    <cellStyle name="Normal 3 5 2 3 3 7" xfId="35328" xr:uid="{00000000-0005-0000-0000-000031860000}"/>
    <cellStyle name="Normal 3 5 2 3 3 7 2" xfId="35329" xr:uid="{00000000-0005-0000-0000-000032860000}"/>
    <cellStyle name="Normal 3 5 2 3 3 8" xfId="35330" xr:uid="{00000000-0005-0000-0000-000033860000}"/>
    <cellStyle name="Normal 3 5 2 3 4" xfId="35331" xr:uid="{00000000-0005-0000-0000-000034860000}"/>
    <cellStyle name="Normal 3 5 2 3 4 2" xfId="35332" xr:uid="{00000000-0005-0000-0000-000035860000}"/>
    <cellStyle name="Normal 3 5 2 3 4 2 2" xfId="35333" xr:uid="{00000000-0005-0000-0000-000036860000}"/>
    <cellStyle name="Normal 3 5 2 3 4 2 2 2" xfId="35334" xr:uid="{00000000-0005-0000-0000-000037860000}"/>
    <cellStyle name="Normal 3 5 2 3 4 2 2 2 2" xfId="35335" xr:uid="{00000000-0005-0000-0000-000038860000}"/>
    <cellStyle name="Normal 3 5 2 3 4 2 2 3" xfId="35336" xr:uid="{00000000-0005-0000-0000-000039860000}"/>
    <cellStyle name="Normal 3 5 2 3 4 2 3" xfId="35337" xr:uid="{00000000-0005-0000-0000-00003A860000}"/>
    <cellStyle name="Normal 3 5 2 3 4 2 3 2" xfId="35338" xr:uid="{00000000-0005-0000-0000-00003B860000}"/>
    <cellStyle name="Normal 3 5 2 3 4 2 4" xfId="35339" xr:uid="{00000000-0005-0000-0000-00003C860000}"/>
    <cellStyle name="Normal 3 5 2 3 4 3" xfId="35340" xr:uid="{00000000-0005-0000-0000-00003D860000}"/>
    <cellStyle name="Normal 3 5 2 3 4 3 2" xfId="35341" xr:uid="{00000000-0005-0000-0000-00003E860000}"/>
    <cellStyle name="Normal 3 5 2 3 4 3 2 2" xfId="35342" xr:uid="{00000000-0005-0000-0000-00003F860000}"/>
    <cellStyle name="Normal 3 5 2 3 4 3 3" xfId="35343" xr:uid="{00000000-0005-0000-0000-000040860000}"/>
    <cellStyle name="Normal 3 5 2 3 4 4" xfId="35344" xr:uid="{00000000-0005-0000-0000-000041860000}"/>
    <cellStyle name="Normal 3 5 2 3 4 4 2" xfId="35345" xr:uid="{00000000-0005-0000-0000-000042860000}"/>
    <cellStyle name="Normal 3 5 2 3 4 5" xfId="35346" xr:uid="{00000000-0005-0000-0000-000043860000}"/>
    <cellStyle name="Normal 3 5 2 3 5" xfId="35347" xr:uid="{00000000-0005-0000-0000-000044860000}"/>
    <cellStyle name="Normal 3 5 2 3 5 2" xfId="35348" xr:uid="{00000000-0005-0000-0000-000045860000}"/>
    <cellStyle name="Normal 3 5 2 3 5 2 2" xfId="35349" xr:uid="{00000000-0005-0000-0000-000046860000}"/>
    <cellStyle name="Normal 3 5 2 3 5 2 2 2" xfId="35350" xr:uid="{00000000-0005-0000-0000-000047860000}"/>
    <cellStyle name="Normal 3 5 2 3 5 2 3" xfId="35351" xr:uid="{00000000-0005-0000-0000-000048860000}"/>
    <cellStyle name="Normal 3 5 2 3 5 3" xfId="35352" xr:uid="{00000000-0005-0000-0000-000049860000}"/>
    <cellStyle name="Normal 3 5 2 3 5 3 2" xfId="35353" xr:uid="{00000000-0005-0000-0000-00004A860000}"/>
    <cellStyle name="Normal 3 5 2 3 5 4" xfId="35354" xr:uid="{00000000-0005-0000-0000-00004B860000}"/>
    <cellStyle name="Normal 3 5 2 3 6" xfId="35355" xr:uid="{00000000-0005-0000-0000-00004C860000}"/>
    <cellStyle name="Normal 3 5 2 3 6 2" xfId="35356" xr:uid="{00000000-0005-0000-0000-00004D860000}"/>
    <cellStyle name="Normal 3 5 2 3 6 2 2" xfId="35357" xr:uid="{00000000-0005-0000-0000-00004E860000}"/>
    <cellStyle name="Normal 3 5 2 3 6 2 2 2" xfId="35358" xr:uid="{00000000-0005-0000-0000-00004F860000}"/>
    <cellStyle name="Normal 3 5 2 3 6 2 3" xfId="35359" xr:uid="{00000000-0005-0000-0000-000050860000}"/>
    <cellStyle name="Normal 3 5 2 3 6 3" xfId="35360" xr:uid="{00000000-0005-0000-0000-000051860000}"/>
    <cellStyle name="Normal 3 5 2 3 6 3 2" xfId="35361" xr:uid="{00000000-0005-0000-0000-000052860000}"/>
    <cellStyle name="Normal 3 5 2 3 6 4" xfId="35362" xr:uid="{00000000-0005-0000-0000-000053860000}"/>
    <cellStyle name="Normal 3 5 2 3 7" xfId="35363" xr:uid="{00000000-0005-0000-0000-000054860000}"/>
    <cellStyle name="Normal 3 5 2 3 7 2" xfId="35364" xr:uid="{00000000-0005-0000-0000-000055860000}"/>
    <cellStyle name="Normal 3 5 2 3 7 2 2" xfId="35365" xr:uid="{00000000-0005-0000-0000-000056860000}"/>
    <cellStyle name="Normal 3 5 2 3 7 3" xfId="35366" xr:uid="{00000000-0005-0000-0000-000057860000}"/>
    <cellStyle name="Normal 3 5 2 3 8" xfId="35367" xr:uid="{00000000-0005-0000-0000-000058860000}"/>
    <cellStyle name="Normal 3 5 2 3 8 2" xfId="35368" xr:uid="{00000000-0005-0000-0000-000059860000}"/>
    <cellStyle name="Normal 3 5 2 3 9" xfId="35369" xr:uid="{00000000-0005-0000-0000-00005A860000}"/>
    <cellStyle name="Normal 3 5 2 3 9 2" xfId="35370" xr:uid="{00000000-0005-0000-0000-00005B860000}"/>
    <cellStyle name="Normal 3 5 2 4" xfId="35371" xr:uid="{00000000-0005-0000-0000-00005C860000}"/>
    <cellStyle name="Normal 3 5 2 4 10" xfId="35372" xr:uid="{00000000-0005-0000-0000-00005D860000}"/>
    <cellStyle name="Normal 3 5 2 4 11" xfId="35373" xr:uid="{00000000-0005-0000-0000-00005E860000}"/>
    <cellStyle name="Normal 3 5 2 4 2" xfId="35374" xr:uid="{00000000-0005-0000-0000-00005F860000}"/>
    <cellStyle name="Normal 3 5 2 4 2 10" xfId="35375" xr:uid="{00000000-0005-0000-0000-000060860000}"/>
    <cellStyle name="Normal 3 5 2 4 2 2" xfId="35376" xr:uid="{00000000-0005-0000-0000-000061860000}"/>
    <cellStyle name="Normal 3 5 2 4 2 2 2" xfId="35377" xr:uid="{00000000-0005-0000-0000-000062860000}"/>
    <cellStyle name="Normal 3 5 2 4 2 2 2 2" xfId="35378" xr:uid="{00000000-0005-0000-0000-000063860000}"/>
    <cellStyle name="Normal 3 5 2 4 2 2 2 2 2" xfId="35379" xr:uid="{00000000-0005-0000-0000-000064860000}"/>
    <cellStyle name="Normal 3 5 2 4 2 2 2 2 2 2" xfId="35380" xr:uid="{00000000-0005-0000-0000-000065860000}"/>
    <cellStyle name="Normal 3 5 2 4 2 2 2 2 2 2 2" xfId="35381" xr:uid="{00000000-0005-0000-0000-000066860000}"/>
    <cellStyle name="Normal 3 5 2 4 2 2 2 2 2 3" xfId="35382" xr:uid="{00000000-0005-0000-0000-000067860000}"/>
    <cellStyle name="Normal 3 5 2 4 2 2 2 2 3" xfId="35383" xr:uid="{00000000-0005-0000-0000-000068860000}"/>
    <cellStyle name="Normal 3 5 2 4 2 2 2 2 3 2" xfId="35384" xr:uid="{00000000-0005-0000-0000-000069860000}"/>
    <cellStyle name="Normal 3 5 2 4 2 2 2 2 4" xfId="35385" xr:uid="{00000000-0005-0000-0000-00006A860000}"/>
    <cellStyle name="Normal 3 5 2 4 2 2 2 3" xfId="35386" xr:uid="{00000000-0005-0000-0000-00006B860000}"/>
    <cellStyle name="Normal 3 5 2 4 2 2 2 3 2" xfId="35387" xr:uid="{00000000-0005-0000-0000-00006C860000}"/>
    <cellStyle name="Normal 3 5 2 4 2 2 2 3 2 2" xfId="35388" xr:uid="{00000000-0005-0000-0000-00006D860000}"/>
    <cellStyle name="Normal 3 5 2 4 2 2 2 3 3" xfId="35389" xr:uid="{00000000-0005-0000-0000-00006E860000}"/>
    <cellStyle name="Normal 3 5 2 4 2 2 2 4" xfId="35390" xr:uid="{00000000-0005-0000-0000-00006F860000}"/>
    <cellStyle name="Normal 3 5 2 4 2 2 2 4 2" xfId="35391" xr:uid="{00000000-0005-0000-0000-000070860000}"/>
    <cellStyle name="Normal 3 5 2 4 2 2 2 5" xfId="35392" xr:uid="{00000000-0005-0000-0000-000071860000}"/>
    <cellStyle name="Normal 3 5 2 4 2 2 3" xfId="35393" xr:uid="{00000000-0005-0000-0000-000072860000}"/>
    <cellStyle name="Normal 3 5 2 4 2 2 3 2" xfId="35394" xr:uid="{00000000-0005-0000-0000-000073860000}"/>
    <cellStyle name="Normal 3 5 2 4 2 2 3 2 2" xfId="35395" xr:uid="{00000000-0005-0000-0000-000074860000}"/>
    <cellStyle name="Normal 3 5 2 4 2 2 3 2 2 2" xfId="35396" xr:uid="{00000000-0005-0000-0000-000075860000}"/>
    <cellStyle name="Normal 3 5 2 4 2 2 3 2 3" xfId="35397" xr:uid="{00000000-0005-0000-0000-000076860000}"/>
    <cellStyle name="Normal 3 5 2 4 2 2 3 3" xfId="35398" xr:uid="{00000000-0005-0000-0000-000077860000}"/>
    <cellStyle name="Normal 3 5 2 4 2 2 3 3 2" xfId="35399" xr:uid="{00000000-0005-0000-0000-000078860000}"/>
    <cellStyle name="Normal 3 5 2 4 2 2 3 4" xfId="35400" xr:uid="{00000000-0005-0000-0000-000079860000}"/>
    <cellStyle name="Normal 3 5 2 4 2 2 4" xfId="35401" xr:uid="{00000000-0005-0000-0000-00007A860000}"/>
    <cellStyle name="Normal 3 5 2 4 2 2 4 2" xfId="35402" xr:uid="{00000000-0005-0000-0000-00007B860000}"/>
    <cellStyle name="Normal 3 5 2 4 2 2 4 2 2" xfId="35403" xr:uid="{00000000-0005-0000-0000-00007C860000}"/>
    <cellStyle name="Normal 3 5 2 4 2 2 4 2 2 2" xfId="35404" xr:uid="{00000000-0005-0000-0000-00007D860000}"/>
    <cellStyle name="Normal 3 5 2 4 2 2 4 2 3" xfId="35405" xr:uid="{00000000-0005-0000-0000-00007E860000}"/>
    <cellStyle name="Normal 3 5 2 4 2 2 4 3" xfId="35406" xr:uid="{00000000-0005-0000-0000-00007F860000}"/>
    <cellStyle name="Normal 3 5 2 4 2 2 4 3 2" xfId="35407" xr:uid="{00000000-0005-0000-0000-000080860000}"/>
    <cellStyle name="Normal 3 5 2 4 2 2 4 4" xfId="35408" xr:uid="{00000000-0005-0000-0000-000081860000}"/>
    <cellStyle name="Normal 3 5 2 4 2 2 5" xfId="35409" xr:uid="{00000000-0005-0000-0000-000082860000}"/>
    <cellStyle name="Normal 3 5 2 4 2 2 5 2" xfId="35410" xr:uid="{00000000-0005-0000-0000-000083860000}"/>
    <cellStyle name="Normal 3 5 2 4 2 2 5 2 2" xfId="35411" xr:uid="{00000000-0005-0000-0000-000084860000}"/>
    <cellStyle name="Normal 3 5 2 4 2 2 5 3" xfId="35412" xr:uid="{00000000-0005-0000-0000-000085860000}"/>
    <cellStyle name="Normal 3 5 2 4 2 2 6" xfId="35413" xr:uid="{00000000-0005-0000-0000-000086860000}"/>
    <cellStyle name="Normal 3 5 2 4 2 2 6 2" xfId="35414" xr:uid="{00000000-0005-0000-0000-000087860000}"/>
    <cellStyle name="Normal 3 5 2 4 2 2 7" xfId="35415" xr:uid="{00000000-0005-0000-0000-000088860000}"/>
    <cellStyle name="Normal 3 5 2 4 2 2 7 2" xfId="35416" xr:uid="{00000000-0005-0000-0000-000089860000}"/>
    <cellStyle name="Normal 3 5 2 4 2 2 8" xfId="35417" xr:uid="{00000000-0005-0000-0000-00008A860000}"/>
    <cellStyle name="Normal 3 5 2 4 2 3" xfId="35418" xr:uid="{00000000-0005-0000-0000-00008B860000}"/>
    <cellStyle name="Normal 3 5 2 4 2 3 2" xfId="35419" xr:uid="{00000000-0005-0000-0000-00008C860000}"/>
    <cellStyle name="Normal 3 5 2 4 2 3 2 2" xfId="35420" xr:uid="{00000000-0005-0000-0000-00008D860000}"/>
    <cellStyle name="Normal 3 5 2 4 2 3 2 2 2" xfId="35421" xr:uid="{00000000-0005-0000-0000-00008E860000}"/>
    <cellStyle name="Normal 3 5 2 4 2 3 2 2 2 2" xfId="35422" xr:uid="{00000000-0005-0000-0000-00008F860000}"/>
    <cellStyle name="Normal 3 5 2 4 2 3 2 2 3" xfId="35423" xr:uid="{00000000-0005-0000-0000-000090860000}"/>
    <cellStyle name="Normal 3 5 2 4 2 3 2 3" xfId="35424" xr:uid="{00000000-0005-0000-0000-000091860000}"/>
    <cellStyle name="Normal 3 5 2 4 2 3 2 3 2" xfId="35425" xr:uid="{00000000-0005-0000-0000-000092860000}"/>
    <cellStyle name="Normal 3 5 2 4 2 3 2 4" xfId="35426" xr:uid="{00000000-0005-0000-0000-000093860000}"/>
    <cellStyle name="Normal 3 5 2 4 2 3 3" xfId="35427" xr:uid="{00000000-0005-0000-0000-000094860000}"/>
    <cellStyle name="Normal 3 5 2 4 2 3 3 2" xfId="35428" xr:uid="{00000000-0005-0000-0000-000095860000}"/>
    <cellStyle name="Normal 3 5 2 4 2 3 3 2 2" xfId="35429" xr:uid="{00000000-0005-0000-0000-000096860000}"/>
    <cellStyle name="Normal 3 5 2 4 2 3 3 3" xfId="35430" xr:uid="{00000000-0005-0000-0000-000097860000}"/>
    <cellStyle name="Normal 3 5 2 4 2 3 4" xfId="35431" xr:uid="{00000000-0005-0000-0000-000098860000}"/>
    <cellStyle name="Normal 3 5 2 4 2 3 4 2" xfId="35432" xr:uid="{00000000-0005-0000-0000-000099860000}"/>
    <cellStyle name="Normal 3 5 2 4 2 3 5" xfId="35433" xr:uid="{00000000-0005-0000-0000-00009A860000}"/>
    <cellStyle name="Normal 3 5 2 4 2 4" xfId="35434" xr:uid="{00000000-0005-0000-0000-00009B860000}"/>
    <cellStyle name="Normal 3 5 2 4 2 4 2" xfId="35435" xr:uid="{00000000-0005-0000-0000-00009C860000}"/>
    <cellStyle name="Normal 3 5 2 4 2 4 2 2" xfId="35436" xr:uid="{00000000-0005-0000-0000-00009D860000}"/>
    <cellStyle name="Normal 3 5 2 4 2 4 2 2 2" xfId="35437" xr:uid="{00000000-0005-0000-0000-00009E860000}"/>
    <cellStyle name="Normal 3 5 2 4 2 4 2 3" xfId="35438" xr:uid="{00000000-0005-0000-0000-00009F860000}"/>
    <cellStyle name="Normal 3 5 2 4 2 4 3" xfId="35439" xr:uid="{00000000-0005-0000-0000-0000A0860000}"/>
    <cellStyle name="Normal 3 5 2 4 2 4 3 2" xfId="35440" xr:uid="{00000000-0005-0000-0000-0000A1860000}"/>
    <cellStyle name="Normal 3 5 2 4 2 4 4" xfId="35441" xr:uid="{00000000-0005-0000-0000-0000A2860000}"/>
    <cellStyle name="Normal 3 5 2 4 2 5" xfId="35442" xr:uid="{00000000-0005-0000-0000-0000A3860000}"/>
    <cellStyle name="Normal 3 5 2 4 2 5 2" xfId="35443" xr:uid="{00000000-0005-0000-0000-0000A4860000}"/>
    <cellStyle name="Normal 3 5 2 4 2 5 2 2" xfId="35444" xr:uid="{00000000-0005-0000-0000-0000A5860000}"/>
    <cellStyle name="Normal 3 5 2 4 2 5 2 2 2" xfId="35445" xr:uid="{00000000-0005-0000-0000-0000A6860000}"/>
    <cellStyle name="Normal 3 5 2 4 2 5 2 3" xfId="35446" xr:uid="{00000000-0005-0000-0000-0000A7860000}"/>
    <cellStyle name="Normal 3 5 2 4 2 5 3" xfId="35447" xr:uid="{00000000-0005-0000-0000-0000A8860000}"/>
    <cellStyle name="Normal 3 5 2 4 2 5 3 2" xfId="35448" xr:uid="{00000000-0005-0000-0000-0000A9860000}"/>
    <cellStyle name="Normal 3 5 2 4 2 5 4" xfId="35449" xr:uid="{00000000-0005-0000-0000-0000AA860000}"/>
    <cellStyle name="Normal 3 5 2 4 2 6" xfId="35450" xr:uid="{00000000-0005-0000-0000-0000AB860000}"/>
    <cellStyle name="Normal 3 5 2 4 2 6 2" xfId="35451" xr:uid="{00000000-0005-0000-0000-0000AC860000}"/>
    <cellStyle name="Normal 3 5 2 4 2 6 2 2" xfId="35452" xr:uid="{00000000-0005-0000-0000-0000AD860000}"/>
    <cellStyle name="Normal 3 5 2 4 2 6 3" xfId="35453" xr:uid="{00000000-0005-0000-0000-0000AE860000}"/>
    <cellStyle name="Normal 3 5 2 4 2 7" xfId="35454" xr:uid="{00000000-0005-0000-0000-0000AF860000}"/>
    <cellStyle name="Normal 3 5 2 4 2 7 2" xfId="35455" xr:uid="{00000000-0005-0000-0000-0000B0860000}"/>
    <cellStyle name="Normal 3 5 2 4 2 8" xfId="35456" xr:uid="{00000000-0005-0000-0000-0000B1860000}"/>
    <cellStyle name="Normal 3 5 2 4 2 8 2" xfId="35457" xr:uid="{00000000-0005-0000-0000-0000B2860000}"/>
    <cellStyle name="Normal 3 5 2 4 2 9" xfId="35458" xr:uid="{00000000-0005-0000-0000-0000B3860000}"/>
    <cellStyle name="Normal 3 5 2 4 3" xfId="35459" xr:uid="{00000000-0005-0000-0000-0000B4860000}"/>
    <cellStyle name="Normal 3 5 2 4 3 2" xfId="35460" xr:uid="{00000000-0005-0000-0000-0000B5860000}"/>
    <cellStyle name="Normal 3 5 2 4 3 2 2" xfId="35461" xr:uid="{00000000-0005-0000-0000-0000B6860000}"/>
    <cellStyle name="Normal 3 5 2 4 3 2 2 2" xfId="35462" xr:uid="{00000000-0005-0000-0000-0000B7860000}"/>
    <cellStyle name="Normal 3 5 2 4 3 2 2 2 2" xfId="35463" xr:uid="{00000000-0005-0000-0000-0000B8860000}"/>
    <cellStyle name="Normal 3 5 2 4 3 2 2 2 2 2" xfId="35464" xr:uid="{00000000-0005-0000-0000-0000B9860000}"/>
    <cellStyle name="Normal 3 5 2 4 3 2 2 2 3" xfId="35465" xr:uid="{00000000-0005-0000-0000-0000BA860000}"/>
    <cellStyle name="Normal 3 5 2 4 3 2 2 3" xfId="35466" xr:uid="{00000000-0005-0000-0000-0000BB860000}"/>
    <cellStyle name="Normal 3 5 2 4 3 2 2 3 2" xfId="35467" xr:uid="{00000000-0005-0000-0000-0000BC860000}"/>
    <cellStyle name="Normal 3 5 2 4 3 2 2 4" xfId="35468" xr:uid="{00000000-0005-0000-0000-0000BD860000}"/>
    <cellStyle name="Normal 3 5 2 4 3 2 3" xfId="35469" xr:uid="{00000000-0005-0000-0000-0000BE860000}"/>
    <cellStyle name="Normal 3 5 2 4 3 2 3 2" xfId="35470" xr:uid="{00000000-0005-0000-0000-0000BF860000}"/>
    <cellStyle name="Normal 3 5 2 4 3 2 3 2 2" xfId="35471" xr:uid="{00000000-0005-0000-0000-0000C0860000}"/>
    <cellStyle name="Normal 3 5 2 4 3 2 3 3" xfId="35472" xr:uid="{00000000-0005-0000-0000-0000C1860000}"/>
    <cellStyle name="Normal 3 5 2 4 3 2 4" xfId="35473" xr:uid="{00000000-0005-0000-0000-0000C2860000}"/>
    <cellStyle name="Normal 3 5 2 4 3 2 4 2" xfId="35474" xr:uid="{00000000-0005-0000-0000-0000C3860000}"/>
    <cellStyle name="Normal 3 5 2 4 3 2 5" xfId="35475" xr:uid="{00000000-0005-0000-0000-0000C4860000}"/>
    <cellStyle name="Normal 3 5 2 4 3 3" xfId="35476" xr:uid="{00000000-0005-0000-0000-0000C5860000}"/>
    <cellStyle name="Normal 3 5 2 4 3 3 2" xfId="35477" xr:uid="{00000000-0005-0000-0000-0000C6860000}"/>
    <cellStyle name="Normal 3 5 2 4 3 3 2 2" xfId="35478" xr:uid="{00000000-0005-0000-0000-0000C7860000}"/>
    <cellStyle name="Normal 3 5 2 4 3 3 2 2 2" xfId="35479" xr:uid="{00000000-0005-0000-0000-0000C8860000}"/>
    <cellStyle name="Normal 3 5 2 4 3 3 2 3" xfId="35480" xr:uid="{00000000-0005-0000-0000-0000C9860000}"/>
    <cellStyle name="Normal 3 5 2 4 3 3 3" xfId="35481" xr:uid="{00000000-0005-0000-0000-0000CA860000}"/>
    <cellStyle name="Normal 3 5 2 4 3 3 3 2" xfId="35482" xr:uid="{00000000-0005-0000-0000-0000CB860000}"/>
    <cellStyle name="Normal 3 5 2 4 3 3 4" xfId="35483" xr:uid="{00000000-0005-0000-0000-0000CC860000}"/>
    <cellStyle name="Normal 3 5 2 4 3 4" xfId="35484" xr:uid="{00000000-0005-0000-0000-0000CD860000}"/>
    <cellStyle name="Normal 3 5 2 4 3 4 2" xfId="35485" xr:uid="{00000000-0005-0000-0000-0000CE860000}"/>
    <cellStyle name="Normal 3 5 2 4 3 4 2 2" xfId="35486" xr:uid="{00000000-0005-0000-0000-0000CF860000}"/>
    <cellStyle name="Normal 3 5 2 4 3 4 2 2 2" xfId="35487" xr:uid="{00000000-0005-0000-0000-0000D0860000}"/>
    <cellStyle name="Normal 3 5 2 4 3 4 2 3" xfId="35488" xr:uid="{00000000-0005-0000-0000-0000D1860000}"/>
    <cellStyle name="Normal 3 5 2 4 3 4 3" xfId="35489" xr:uid="{00000000-0005-0000-0000-0000D2860000}"/>
    <cellStyle name="Normal 3 5 2 4 3 4 3 2" xfId="35490" xr:uid="{00000000-0005-0000-0000-0000D3860000}"/>
    <cellStyle name="Normal 3 5 2 4 3 4 4" xfId="35491" xr:uid="{00000000-0005-0000-0000-0000D4860000}"/>
    <cellStyle name="Normal 3 5 2 4 3 5" xfId="35492" xr:uid="{00000000-0005-0000-0000-0000D5860000}"/>
    <cellStyle name="Normal 3 5 2 4 3 5 2" xfId="35493" xr:uid="{00000000-0005-0000-0000-0000D6860000}"/>
    <cellStyle name="Normal 3 5 2 4 3 5 2 2" xfId="35494" xr:uid="{00000000-0005-0000-0000-0000D7860000}"/>
    <cellStyle name="Normal 3 5 2 4 3 5 3" xfId="35495" xr:uid="{00000000-0005-0000-0000-0000D8860000}"/>
    <cellStyle name="Normal 3 5 2 4 3 6" xfId="35496" xr:uid="{00000000-0005-0000-0000-0000D9860000}"/>
    <cellStyle name="Normal 3 5 2 4 3 6 2" xfId="35497" xr:uid="{00000000-0005-0000-0000-0000DA860000}"/>
    <cellStyle name="Normal 3 5 2 4 3 7" xfId="35498" xr:uid="{00000000-0005-0000-0000-0000DB860000}"/>
    <cellStyle name="Normal 3 5 2 4 3 7 2" xfId="35499" xr:uid="{00000000-0005-0000-0000-0000DC860000}"/>
    <cellStyle name="Normal 3 5 2 4 3 8" xfId="35500" xr:uid="{00000000-0005-0000-0000-0000DD860000}"/>
    <cellStyle name="Normal 3 5 2 4 4" xfId="35501" xr:uid="{00000000-0005-0000-0000-0000DE860000}"/>
    <cellStyle name="Normal 3 5 2 4 4 2" xfId="35502" xr:uid="{00000000-0005-0000-0000-0000DF860000}"/>
    <cellStyle name="Normal 3 5 2 4 4 2 2" xfId="35503" xr:uid="{00000000-0005-0000-0000-0000E0860000}"/>
    <cellStyle name="Normal 3 5 2 4 4 2 2 2" xfId="35504" xr:uid="{00000000-0005-0000-0000-0000E1860000}"/>
    <cellStyle name="Normal 3 5 2 4 4 2 2 2 2" xfId="35505" xr:uid="{00000000-0005-0000-0000-0000E2860000}"/>
    <cellStyle name="Normal 3 5 2 4 4 2 2 3" xfId="35506" xr:uid="{00000000-0005-0000-0000-0000E3860000}"/>
    <cellStyle name="Normal 3 5 2 4 4 2 3" xfId="35507" xr:uid="{00000000-0005-0000-0000-0000E4860000}"/>
    <cellStyle name="Normal 3 5 2 4 4 2 3 2" xfId="35508" xr:uid="{00000000-0005-0000-0000-0000E5860000}"/>
    <cellStyle name="Normal 3 5 2 4 4 2 4" xfId="35509" xr:uid="{00000000-0005-0000-0000-0000E6860000}"/>
    <cellStyle name="Normal 3 5 2 4 4 3" xfId="35510" xr:uid="{00000000-0005-0000-0000-0000E7860000}"/>
    <cellStyle name="Normal 3 5 2 4 4 3 2" xfId="35511" xr:uid="{00000000-0005-0000-0000-0000E8860000}"/>
    <cellStyle name="Normal 3 5 2 4 4 3 2 2" xfId="35512" xr:uid="{00000000-0005-0000-0000-0000E9860000}"/>
    <cellStyle name="Normal 3 5 2 4 4 3 3" xfId="35513" xr:uid="{00000000-0005-0000-0000-0000EA860000}"/>
    <cellStyle name="Normal 3 5 2 4 4 4" xfId="35514" xr:uid="{00000000-0005-0000-0000-0000EB860000}"/>
    <cellStyle name="Normal 3 5 2 4 4 4 2" xfId="35515" xr:uid="{00000000-0005-0000-0000-0000EC860000}"/>
    <cellStyle name="Normal 3 5 2 4 4 5" xfId="35516" xr:uid="{00000000-0005-0000-0000-0000ED860000}"/>
    <cellStyle name="Normal 3 5 2 4 5" xfId="35517" xr:uid="{00000000-0005-0000-0000-0000EE860000}"/>
    <cellStyle name="Normal 3 5 2 4 5 2" xfId="35518" xr:uid="{00000000-0005-0000-0000-0000EF860000}"/>
    <cellStyle name="Normal 3 5 2 4 5 2 2" xfId="35519" xr:uid="{00000000-0005-0000-0000-0000F0860000}"/>
    <cellStyle name="Normal 3 5 2 4 5 2 2 2" xfId="35520" xr:uid="{00000000-0005-0000-0000-0000F1860000}"/>
    <cellStyle name="Normal 3 5 2 4 5 2 3" xfId="35521" xr:uid="{00000000-0005-0000-0000-0000F2860000}"/>
    <cellStyle name="Normal 3 5 2 4 5 3" xfId="35522" xr:uid="{00000000-0005-0000-0000-0000F3860000}"/>
    <cellStyle name="Normal 3 5 2 4 5 3 2" xfId="35523" xr:uid="{00000000-0005-0000-0000-0000F4860000}"/>
    <cellStyle name="Normal 3 5 2 4 5 4" xfId="35524" xr:uid="{00000000-0005-0000-0000-0000F5860000}"/>
    <cellStyle name="Normal 3 5 2 4 6" xfId="35525" xr:uid="{00000000-0005-0000-0000-0000F6860000}"/>
    <cellStyle name="Normal 3 5 2 4 6 2" xfId="35526" xr:uid="{00000000-0005-0000-0000-0000F7860000}"/>
    <cellStyle name="Normal 3 5 2 4 6 2 2" xfId="35527" xr:uid="{00000000-0005-0000-0000-0000F8860000}"/>
    <cellStyle name="Normal 3 5 2 4 6 2 2 2" xfId="35528" xr:uid="{00000000-0005-0000-0000-0000F9860000}"/>
    <cellStyle name="Normal 3 5 2 4 6 2 3" xfId="35529" xr:uid="{00000000-0005-0000-0000-0000FA860000}"/>
    <cellStyle name="Normal 3 5 2 4 6 3" xfId="35530" xr:uid="{00000000-0005-0000-0000-0000FB860000}"/>
    <cellStyle name="Normal 3 5 2 4 6 3 2" xfId="35531" xr:uid="{00000000-0005-0000-0000-0000FC860000}"/>
    <cellStyle name="Normal 3 5 2 4 6 4" xfId="35532" xr:uid="{00000000-0005-0000-0000-0000FD860000}"/>
    <cellStyle name="Normal 3 5 2 4 7" xfId="35533" xr:uid="{00000000-0005-0000-0000-0000FE860000}"/>
    <cellStyle name="Normal 3 5 2 4 7 2" xfId="35534" xr:uid="{00000000-0005-0000-0000-0000FF860000}"/>
    <cellStyle name="Normal 3 5 2 4 7 2 2" xfId="35535" xr:uid="{00000000-0005-0000-0000-000000870000}"/>
    <cellStyle name="Normal 3 5 2 4 7 3" xfId="35536" xr:uid="{00000000-0005-0000-0000-000001870000}"/>
    <cellStyle name="Normal 3 5 2 4 8" xfId="35537" xr:uid="{00000000-0005-0000-0000-000002870000}"/>
    <cellStyle name="Normal 3 5 2 4 8 2" xfId="35538" xr:uid="{00000000-0005-0000-0000-000003870000}"/>
    <cellStyle name="Normal 3 5 2 4 9" xfId="35539" xr:uid="{00000000-0005-0000-0000-000004870000}"/>
    <cellStyle name="Normal 3 5 2 4 9 2" xfId="35540" xr:uid="{00000000-0005-0000-0000-000005870000}"/>
    <cellStyle name="Normal 3 5 2 5" xfId="35541" xr:uid="{00000000-0005-0000-0000-000006870000}"/>
    <cellStyle name="Normal 3 5 2 5 10" xfId="35542" xr:uid="{00000000-0005-0000-0000-000007870000}"/>
    <cellStyle name="Normal 3 5 2 5 2" xfId="35543" xr:uid="{00000000-0005-0000-0000-000008870000}"/>
    <cellStyle name="Normal 3 5 2 5 2 2" xfId="35544" xr:uid="{00000000-0005-0000-0000-000009870000}"/>
    <cellStyle name="Normal 3 5 2 5 2 2 2" xfId="35545" xr:uid="{00000000-0005-0000-0000-00000A870000}"/>
    <cellStyle name="Normal 3 5 2 5 2 2 2 2" xfId="35546" xr:uid="{00000000-0005-0000-0000-00000B870000}"/>
    <cellStyle name="Normal 3 5 2 5 2 2 2 2 2" xfId="35547" xr:uid="{00000000-0005-0000-0000-00000C870000}"/>
    <cellStyle name="Normal 3 5 2 5 2 2 2 2 2 2" xfId="35548" xr:uid="{00000000-0005-0000-0000-00000D870000}"/>
    <cellStyle name="Normal 3 5 2 5 2 2 2 2 3" xfId="35549" xr:uid="{00000000-0005-0000-0000-00000E870000}"/>
    <cellStyle name="Normal 3 5 2 5 2 2 2 3" xfId="35550" xr:uid="{00000000-0005-0000-0000-00000F870000}"/>
    <cellStyle name="Normal 3 5 2 5 2 2 2 3 2" xfId="35551" xr:uid="{00000000-0005-0000-0000-000010870000}"/>
    <cellStyle name="Normal 3 5 2 5 2 2 2 4" xfId="35552" xr:uid="{00000000-0005-0000-0000-000011870000}"/>
    <cellStyle name="Normal 3 5 2 5 2 2 3" xfId="35553" xr:uid="{00000000-0005-0000-0000-000012870000}"/>
    <cellStyle name="Normal 3 5 2 5 2 2 3 2" xfId="35554" xr:uid="{00000000-0005-0000-0000-000013870000}"/>
    <cellStyle name="Normal 3 5 2 5 2 2 3 2 2" xfId="35555" xr:uid="{00000000-0005-0000-0000-000014870000}"/>
    <cellStyle name="Normal 3 5 2 5 2 2 3 3" xfId="35556" xr:uid="{00000000-0005-0000-0000-000015870000}"/>
    <cellStyle name="Normal 3 5 2 5 2 2 4" xfId="35557" xr:uid="{00000000-0005-0000-0000-000016870000}"/>
    <cellStyle name="Normal 3 5 2 5 2 2 4 2" xfId="35558" xr:uid="{00000000-0005-0000-0000-000017870000}"/>
    <cellStyle name="Normal 3 5 2 5 2 2 5" xfId="35559" xr:uid="{00000000-0005-0000-0000-000018870000}"/>
    <cellStyle name="Normal 3 5 2 5 2 3" xfId="35560" xr:uid="{00000000-0005-0000-0000-000019870000}"/>
    <cellStyle name="Normal 3 5 2 5 2 3 2" xfId="35561" xr:uid="{00000000-0005-0000-0000-00001A870000}"/>
    <cellStyle name="Normal 3 5 2 5 2 3 2 2" xfId="35562" xr:uid="{00000000-0005-0000-0000-00001B870000}"/>
    <cellStyle name="Normal 3 5 2 5 2 3 2 2 2" xfId="35563" xr:uid="{00000000-0005-0000-0000-00001C870000}"/>
    <cellStyle name="Normal 3 5 2 5 2 3 2 3" xfId="35564" xr:uid="{00000000-0005-0000-0000-00001D870000}"/>
    <cellStyle name="Normal 3 5 2 5 2 3 3" xfId="35565" xr:uid="{00000000-0005-0000-0000-00001E870000}"/>
    <cellStyle name="Normal 3 5 2 5 2 3 3 2" xfId="35566" xr:uid="{00000000-0005-0000-0000-00001F870000}"/>
    <cellStyle name="Normal 3 5 2 5 2 3 4" xfId="35567" xr:uid="{00000000-0005-0000-0000-000020870000}"/>
    <cellStyle name="Normal 3 5 2 5 2 4" xfId="35568" xr:uid="{00000000-0005-0000-0000-000021870000}"/>
    <cellStyle name="Normal 3 5 2 5 2 4 2" xfId="35569" xr:uid="{00000000-0005-0000-0000-000022870000}"/>
    <cellStyle name="Normal 3 5 2 5 2 4 2 2" xfId="35570" xr:uid="{00000000-0005-0000-0000-000023870000}"/>
    <cellStyle name="Normal 3 5 2 5 2 4 2 2 2" xfId="35571" xr:uid="{00000000-0005-0000-0000-000024870000}"/>
    <cellStyle name="Normal 3 5 2 5 2 4 2 3" xfId="35572" xr:uid="{00000000-0005-0000-0000-000025870000}"/>
    <cellStyle name="Normal 3 5 2 5 2 4 3" xfId="35573" xr:uid="{00000000-0005-0000-0000-000026870000}"/>
    <cellStyle name="Normal 3 5 2 5 2 4 3 2" xfId="35574" xr:uid="{00000000-0005-0000-0000-000027870000}"/>
    <cellStyle name="Normal 3 5 2 5 2 4 4" xfId="35575" xr:uid="{00000000-0005-0000-0000-000028870000}"/>
    <cellStyle name="Normal 3 5 2 5 2 5" xfId="35576" xr:uid="{00000000-0005-0000-0000-000029870000}"/>
    <cellStyle name="Normal 3 5 2 5 2 5 2" xfId="35577" xr:uid="{00000000-0005-0000-0000-00002A870000}"/>
    <cellStyle name="Normal 3 5 2 5 2 5 2 2" xfId="35578" xr:uid="{00000000-0005-0000-0000-00002B870000}"/>
    <cellStyle name="Normal 3 5 2 5 2 5 3" xfId="35579" xr:uid="{00000000-0005-0000-0000-00002C870000}"/>
    <cellStyle name="Normal 3 5 2 5 2 6" xfId="35580" xr:uid="{00000000-0005-0000-0000-00002D870000}"/>
    <cellStyle name="Normal 3 5 2 5 2 6 2" xfId="35581" xr:uid="{00000000-0005-0000-0000-00002E870000}"/>
    <cellStyle name="Normal 3 5 2 5 2 7" xfId="35582" xr:uid="{00000000-0005-0000-0000-00002F870000}"/>
    <cellStyle name="Normal 3 5 2 5 2 7 2" xfId="35583" xr:uid="{00000000-0005-0000-0000-000030870000}"/>
    <cellStyle name="Normal 3 5 2 5 2 8" xfId="35584" xr:uid="{00000000-0005-0000-0000-000031870000}"/>
    <cellStyle name="Normal 3 5 2 5 3" xfId="35585" xr:uid="{00000000-0005-0000-0000-000032870000}"/>
    <cellStyle name="Normal 3 5 2 5 3 2" xfId="35586" xr:uid="{00000000-0005-0000-0000-000033870000}"/>
    <cellStyle name="Normal 3 5 2 5 3 2 2" xfId="35587" xr:uid="{00000000-0005-0000-0000-000034870000}"/>
    <cellStyle name="Normal 3 5 2 5 3 2 2 2" xfId="35588" xr:uid="{00000000-0005-0000-0000-000035870000}"/>
    <cellStyle name="Normal 3 5 2 5 3 2 2 2 2" xfId="35589" xr:uid="{00000000-0005-0000-0000-000036870000}"/>
    <cellStyle name="Normal 3 5 2 5 3 2 2 3" xfId="35590" xr:uid="{00000000-0005-0000-0000-000037870000}"/>
    <cellStyle name="Normal 3 5 2 5 3 2 3" xfId="35591" xr:uid="{00000000-0005-0000-0000-000038870000}"/>
    <cellStyle name="Normal 3 5 2 5 3 2 3 2" xfId="35592" xr:uid="{00000000-0005-0000-0000-000039870000}"/>
    <cellStyle name="Normal 3 5 2 5 3 2 4" xfId="35593" xr:uid="{00000000-0005-0000-0000-00003A870000}"/>
    <cellStyle name="Normal 3 5 2 5 3 3" xfId="35594" xr:uid="{00000000-0005-0000-0000-00003B870000}"/>
    <cellStyle name="Normal 3 5 2 5 3 3 2" xfId="35595" xr:uid="{00000000-0005-0000-0000-00003C870000}"/>
    <cellStyle name="Normal 3 5 2 5 3 3 2 2" xfId="35596" xr:uid="{00000000-0005-0000-0000-00003D870000}"/>
    <cellStyle name="Normal 3 5 2 5 3 3 3" xfId="35597" xr:uid="{00000000-0005-0000-0000-00003E870000}"/>
    <cellStyle name="Normal 3 5 2 5 3 4" xfId="35598" xr:uid="{00000000-0005-0000-0000-00003F870000}"/>
    <cellStyle name="Normal 3 5 2 5 3 4 2" xfId="35599" xr:uid="{00000000-0005-0000-0000-000040870000}"/>
    <cellStyle name="Normal 3 5 2 5 3 5" xfId="35600" xr:uid="{00000000-0005-0000-0000-000041870000}"/>
    <cellStyle name="Normal 3 5 2 5 4" xfId="35601" xr:uid="{00000000-0005-0000-0000-000042870000}"/>
    <cellStyle name="Normal 3 5 2 5 4 2" xfId="35602" xr:uid="{00000000-0005-0000-0000-000043870000}"/>
    <cellStyle name="Normal 3 5 2 5 4 2 2" xfId="35603" xr:uid="{00000000-0005-0000-0000-000044870000}"/>
    <cellStyle name="Normal 3 5 2 5 4 2 2 2" xfId="35604" xr:uid="{00000000-0005-0000-0000-000045870000}"/>
    <cellStyle name="Normal 3 5 2 5 4 2 3" xfId="35605" xr:uid="{00000000-0005-0000-0000-000046870000}"/>
    <cellStyle name="Normal 3 5 2 5 4 3" xfId="35606" xr:uid="{00000000-0005-0000-0000-000047870000}"/>
    <cellStyle name="Normal 3 5 2 5 4 3 2" xfId="35607" xr:uid="{00000000-0005-0000-0000-000048870000}"/>
    <cellStyle name="Normal 3 5 2 5 4 4" xfId="35608" xr:uid="{00000000-0005-0000-0000-000049870000}"/>
    <cellStyle name="Normal 3 5 2 5 5" xfId="35609" xr:uid="{00000000-0005-0000-0000-00004A870000}"/>
    <cellStyle name="Normal 3 5 2 5 5 2" xfId="35610" xr:uid="{00000000-0005-0000-0000-00004B870000}"/>
    <cellStyle name="Normal 3 5 2 5 5 2 2" xfId="35611" xr:uid="{00000000-0005-0000-0000-00004C870000}"/>
    <cellStyle name="Normal 3 5 2 5 5 2 2 2" xfId="35612" xr:uid="{00000000-0005-0000-0000-00004D870000}"/>
    <cellStyle name="Normal 3 5 2 5 5 2 3" xfId="35613" xr:uid="{00000000-0005-0000-0000-00004E870000}"/>
    <cellStyle name="Normal 3 5 2 5 5 3" xfId="35614" xr:uid="{00000000-0005-0000-0000-00004F870000}"/>
    <cellStyle name="Normal 3 5 2 5 5 3 2" xfId="35615" xr:uid="{00000000-0005-0000-0000-000050870000}"/>
    <cellStyle name="Normal 3 5 2 5 5 4" xfId="35616" xr:uid="{00000000-0005-0000-0000-000051870000}"/>
    <cellStyle name="Normal 3 5 2 5 6" xfId="35617" xr:uid="{00000000-0005-0000-0000-000052870000}"/>
    <cellStyle name="Normal 3 5 2 5 6 2" xfId="35618" xr:uid="{00000000-0005-0000-0000-000053870000}"/>
    <cellStyle name="Normal 3 5 2 5 6 2 2" xfId="35619" xr:uid="{00000000-0005-0000-0000-000054870000}"/>
    <cellStyle name="Normal 3 5 2 5 6 3" xfId="35620" xr:uid="{00000000-0005-0000-0000-000055870000}"/>
    <cellStyle name="Normal 3 5 2 5 7" xfId="35621" xr:uid="{00000000-0005-0000-0000-000056870000}"/>
    <cellStyle name="Normal 3 5 2 5 7 2" xfId="35622" xr:uid="{00000000-0005-0000-0000-000057870000}"/>
    <cellStyle name="Normal 3 5 2 5 8" xfId="35623" xr:uid="{00000000-0005-0000-0000-000058870000}"/>
    <cellStyle name="Normal 3 5 2 5 8 2" xfId="35624" xr:uid="{00000000-0005-0000-0000-000059870000}"/>
    <cellStyle name="Normal 3 5 2 5 9" xfId="35625" xr:uid="{00000000-0005-0000-0000-00005A870000}"/>
    <cellStyle name="Normal 3 5 2 6" xfId="35626" xr:uid="{00000000-0005-0000-0000-00005B870000}"/>
    <cellStyle name="Normal 3 5 2 6 2" xfId="35627" xr:uid="{00000000-0005-0000-0000-00005C870000}"/>
    <cellStyle name="Normal 3 5 2 6 2 2" xfId="35628" xr:uid="{00000000-0005-0000-0000-00005D870000}"/>
    <cellStyle name="Normal 3 5 2 6 2 2 2" xfId="35629" xr:uid="{00000000-0005-0000-0000-00005E870000}"/>
    <cellStyle name="Normal 3 5 2 6 2 2 2 2" xfId="35630" xr:uid="{00000000-0005-0000-0000-00005F870000}"/>
    <cellStyle name="Normal 3 5 2 6 2 2 2 2 2" xfId="35631" xr:uid="{00000000-0005-0000-0000-000060870000}"/>
    <cellStyle name="Normal 3 5 2 6 2 2 2 3" xfId="35632" xr:uid="{00000000-0005-0000-0000-000061870000}"/>
    <cellStyle name="Normal 3 5 2 6 2 2 3" xfId="35633" xr:uid="{00000000-0005-0000-0000-000062870000}"/>
    <cellStyle name="Normal 3 5 2 6 2 2 3 2" xfId="35634" xr:uid="{00000000-0005-0000-0000-000063870000}"/>
    <cellStyle name="Normal 3 5 2 6 2 2 4" xfId="35635" xr:uid="{00000000-0005-0000-0000-000064870000}"/>
    <cellStyle name="Normal 3 5 2 6 2 3" xfId="35636" xr:uid="{00000000-0005-0000-0000-000065870000}"/>
    <cellStyle name="Normal 3 5 2 6 2 3 2" xfId="35637" xr:uid="{00000000-0005-0000-0000-000066870000}"/>
    <cellStyle name="Normal 3 5 2 6 2 3 2 2" xfId="35638" xr:uid="{00000000-0005-0000-0000-000067870000}"/>
    <cellStyle name="Normal 3 5 2 6 2 3 3" xfId="35639" xr:uid="{00000000-0005-0000-0000-000068870000}"/>
    <cellStyle name="Normal 3 5 2 6 2 4" xfId="35640" xr:uid="{00000000-0005-0000-0000-000069870000}"/>
    <cellStyle name="Normal 3 5 2 6 2 4 2" xfId="35641" xr:uid="{00000000-0005-0000-0000-00006A870000}"/>
    <cellStyle name="Normal 3 5 2 6 2 5" xfId="35642" xr:uid="{00000000-0005-0000-0000-00006B870000}"/>
    <cellStyle name="Normal 3 5 2 6 3" xfId="35643" xr:uid="{00000000-0005-0000-0000-00006C870000}"/>
    <cellStyle name="Normal 3 5 2 6 3 2" xfId="35644" xr:uid="{00000000-0005-0000-0000-00006D870000}"/>
    <cellStyle name="Normal 3 5 2 6 3 2 2" xfId="35645" xr:uid="{00000000-0005-0000-0000-00006E870000}"/>
    <cellStyle name="Normal 3 5 2 6 3 2 2 2" xfId="35646" xr:uid="{00000000-0005-0000-0000-00006F870000}"/>
    <cellStyle name="Normal 3 5 2 6 3 2 3" xfId="35647" xr:uid="{00000000-0005-0000-0000-000070870000}"/>
    <cellStyle name="Normal 3 5 2 6 3 3" xfId="35648" xr:uid="{00000000-0005-0000-0000-000071870000}"/>
    <cellStyle name="Normal 3 5 2 6 3 3 2" xfId="35649" xr:uid="{00000000-0005-0000-0000-000072870000}"/>
    <cellStyle name="Normal 3 5 2 6 3 4" xfId="35650" xr:uid="{00000000-0005-0000-0000-000073870000}"/>
    <cellStyle name="Normal 3 5 2 6 4" xfId="35651" xr:uid="{00000000-0005-0000-0000-000074870000}"/>
    <cellStyle name="Normal 3 5 2 6 4 2" xfId="35652" xr:uid="{00000000-0005-0000-0000-000075870000}"/>
    <cellStyle name="Normal 3 5 2 6 4 2 2" xfId="35653" xr:uid="{00000000-0005-0000-0000-000076870000}"/>
    <cellStyle name="Normal 3 5 2 6 4 2 2 2" xfId="35654" xr:uid="{00000000-0005-0000-0000-000077870000}"/>
    <cellStyle name="Normal 3 5 2 6 4 2 3" xfId="35655" xr:uid="{00000000-0005-0000-0000-000078870000}"/>
    <cellStyle name="Normal 3 5 2 6 4 3" xfId="35656" xr:uid="{00000000-0005-0000-0000-000079870000}"/>
    <cellStyle name="Normal 3 5 2 6 4 3 2" xfId="35657" xr:uid="{00000000-0005-0000-0000-00007A870000}"/>
    <cellStyle name="Normal 3 5 2 6 4 4" xfId="35658" xr:uid="{00000000-0005-0000-0000-00007B870000}"/>
    <cellStyle name="Normal 3 5 2 6 5" xfId="35659" xr:uid="{00000000-0005-0000-0000-00007C870000}"/>
    <cellStyle name="Normal 3 5 2 6 5 2" xfId="35660" xr:uid="{00000000-0005-0000-0000-00007D870000}"/>
    <cellStyle name="Normal 3 5 2 6 5 2 2" xfId="35661" xr:uid="{00000000-0005-0000-0000-00007E870000}"/>
    <cellStyle name="Normal 3 5 2 6 5 3" xfId="35662" xr:uid="{00000000-0005-0000-0000-00007F870000}"/>
    <cellStyle name="Normal 3 5 2 6 6" xfId="35663" xr:uid="{00000000-0005-0000-0000-000080870000}"/>
    <cellStyle name="Normal 3 5 2 6 6 2" xfId="35664" xr:uid="{00000000-0005-0000-0000-000081870000}"/>
    <cellStyle name="Normal 3 5 2 6 7" xfId="35665" xr:uid="{00000000-0005-0000-0000-000082870000}"/>
    <cellStyle name="Normal 3 5 2 6 7 2" xfId="35666" xr:uid="{00000000-0005-0000-0000-000083870000}"/>
    <cellStyle name="Normal 3 5 2 6 8" xfId="35667" xr:uid="{00000000-0005-0000-0000-000084870000}"/>
    <cellStyle name="Normal 3 5 2 7" xfId="35668" xr:uid="{00000000-0005-0000-0000-000085870000}"/>
    <cellStyle name="Normal 3 5 2 7 2" xfId="35669" xr:uid="{00000000-0005-0000-0000-000086870000}"/>
    <cellStyle name="Normal 3 5 2 7 2 2" xfId="35670" xr:uid="{00000000-0005-0000-0000-000087870000}"/>
    <cellStyle name="Normal 3 5 2 7 2 2 2" xfId="35671" xr:uid="{00000000-0005-0000-0000-000088870000}"/>
    <cellStyle name="Normal 3 5 2 7 2 2 2 2" xfId="35672" xr:uid="{00000000-0005-0000-0000-000089870000}"/>
    <cellStyle name="Normal 3 5 2 7 2 2 2 2 2" xfId="35673" xr:uid="{00000000-0005-0000-0000-00008A870000}"/>
    <cellStyle name="Normal 3 5 2 7 2 2 2 3" xfId="35674" xr:uid="{00000000-0005-0000-0000-00008B870000}"/>
    <cellStyle name="Normal 3 5 2 7 2 2 3" xfId="35675" xr:uid="{00000000-0005-0000-0000-00008C870000}"/>
    <cellStyle name="Normal 3 5 2 7 2 2 3 2" xfId="35676" xr:uid="{00000000-0005-0000-0000-00008D870000}"/>
    <cellStyle name="Normal 3 5 2 7 2 2 4" xfId="35677" xr:uid="{00000000-0005-0000-0000-00008E870000}"/>
    <cellStyle name="Normal 3 5 2 7 2 3" xfId="35678" xr:uid="{00000000-0005-0000-0000-00008F870000}"/>
    <cellStyle name="Normal 3 5 2 7 2 3 2" xfId="35679" xr:uid="{00000000-0005-0000-0000-000090870000}"/>
    <cellStyle name="Normal 3 5 2 7 2 3 2 2" xfId="35680" xr:uid="{00000000-0005-0000-0000-000091870000}"/>
    <cellStyle name="Normal 3 5 2 7 2 3 3" xfId="35681" xr:uid="{00000000-0005-0000-0000-000092870000}"/>
    <cellStyle name="Normal 3 5 2 7 2 4" xfId="35682" xr:uid="{00000000-0005-0000-0000-000093870000}"/>
    <cellStyle name="Normal 3 5 2 7 2 4 2" xfId="35683" xr:uid="{00000000-0005-0000-0000-000094870000}"/>
    <cellStyle name="Normal 3 5 2 7 2 5" xfId="35684" xr:uid="{00000000-0005-0000-0000-000095870000}"/>
    <cellStyle name="Normal 3 5 2 7 3" xfId="35685" xr:uid="{00000000-0005-0000-0000-000096870000}"/>
    <cellStyle name="Normal 3 5 2 7 3 2" xfId="35686" xr:uid="{00000000-0005-0000-0000-000097870000}"/>
    <cellStyle name="Normal 3 5 2 7 3 2 2" xfId="35687" xr:uid="{00000000-0005-0000-0000-000098870000}"/>
    <cellStyle name="Normal 3 5 2 7 3 2 2 2" xfId="35688" xr:uid="{00000000-0005-0000-0000-000099870000}"/>
    <cellStyle name="Normal 3 5 2 7 3 2 3" xfId="35689" xr:uid="{00000000-0005-0000-0000-00009A870000}"/>
    <cellStyle name="Normal 3 5 2 7 3 3" xfId="35690" xr:uid="{00000000-0005-0000-0000-00009B870000}"/>
    <cellStyle name="Normal 3 5 2 7 3 3 2" xfId="35691" xr:uid="{00000000-0005-0000-0000-00009C870000}"/>
    <cellStyle name="Normal 3 5 2 7 3 4" xfId="35692" xr:uid="{00000000-0005-0000-0000-00009D870000}"/>
    <cellStyle name="Normal 3 5 2 7 4" xfId="35693" xr:uid="{00000000-0005-0000-0000-00009E870000}"/>
    <cellStyle name="Normal 3 5 2 7 4 2" xfId="35694" xr:uid="{00000000-0005-0000-0000-00009F870000}"/>
    <cellStyle name="Normal 3 5 2 7 4 2 2" xfId="35695" xr:uid="{00000000-0005-0000-0000-0000A0870000}"/>
    <cellStyle name="Normal 3 5 2 7 4 3" xfId="35696" xr:uid="{00000000-0005-0000-0000-0000A1870000}"/>
    <cellStyle name="Normal 3 5 2 7 5" xfId="35697" xr:uid="{00000000-0005-0000-0000-0000A2870000}"/>
    <cellStyle name="Normal 3 5 2 7 5 2" xfId="35698" xr:uid="{00000000-0005-0000-0000-0000A3870000}"/>
    <cellStyle name="Normal 3 5 2 7 6" xfId="35699" xr:uid="{00000000-0005-0000-0000-0000A4870000}"/>
    <cellStyle name="Normal 3 5 2 8" xfId="35700" xr:uid="{00000000-0005-0000-0000-0000A5870000}"/>
    <cellStyle name="Normal 3 5 2 8 2" xfId="35701" xr:uid="{00000000-0005-0000-0000-0000A6870000}"/>
    <cellStyle name="Normal 3 5 2 8 2 2" xfId="35702" xr:uid="{00000000-0005-0000-0000-0000A7870000}"/>
    <cellStyle name="Normal 3 5 2 8 2 2 2" xfId="35703" xr:uid="{00000000-0005-0000-0000-0000A8870000}"/>
    <cellStyle name="Normal 3 5 2 8 2 2 2 2" xfId="35704" xr:uid="{00000000-0005-0000-0000-0000A9870000}"/>
    <cellStyle name="Normal 3 5 2 8 2 2 2 2 2" xfId="35705" xr:uid="{00000000-0005-0000-0000-0000AA870000}"/>
    <cellStyle name="Normal 3 5 2 8 2 2 2 3" xfId="35706" xr:uid="{00000000-0005-0000-0000-0000AB870000}"/>
    <cellStyle name="Normal 3 5 2 8 2 2 3" xfId="35707" xr:uid="{00000000-0005-0000-0000-0000AC870000}"/>
    <cellStyle name="Normal 3 5 2 8 2 2 3 2" xfId="35708" xr:uid="{00000000-0005-0000-0000-0000AD870000}"/>
    <cellStyle name="Normal 3 5 2 8 2 2 4" xfId="35709" xr:uid="{00000000-0005-0000-0000-0000AE870000}"/>
    <cellStyle name="Normal 3 5 2 8 2 3" xfId="35710" xr:uid="{00000000-0005-0000-0000-0000AF870000}"/>
    <cellStyle name="Normal 3 5 2 8 2 3 2" xfId="35711" xr:uid="{00000000-0005-0000-0000-0000B0870000}"/>
    <cellStyle name="Normal 3 5 2 8 2 3 2 2" xfId="35712" xr:uid="{00000000-0005-0000-0000-0000B1870000}"/>
    <cellStyle name="Normal 3 5 2 8 2 3 3" xfId="35713" xr:uid="{00000000-0005-0000-0000-0000B2870000}"/>
    <cellStyle name="Normal 3 5 2 8 2 4" xfId="35714" xr:uid="{00000000-0005-0000-0000-0000B3870000}"/>
    <cellStyle name="Normal 3 5 2 8 2 4 2" xfId="35715" xr:uid="{00000000-0005-0000-0000-0000B4870000}"/>
    <cellStyle name="Normal 3 5 2 8 2 5" xfId="35716" xr:uid="{00000000-0005-0000-0000-0000B5870000}"/>
    <cellStyle name="Normal 3 5 2 8 3" xfId="35717" xr:uid="{00000000-0005-0000-0000-0000B6870000}"/>
    <cellStyle name="Normal 3 5 2 8 3 2" xfId="35718" xr:uid="{00000000-0005-0000-0000-0000B7870000}"/>
    <cellStyle name="Normal 3 5 2 8 3 2 2" xfId="35719" xr:uid="{00000000-0005-0000-0000-0000B8870000}"/>
    <cellStyle name="Normal 3 5 2 8 3 2 2 2" xfId="35720" xr:uid="{00000000-0005-0000-0000-0000B9870000}"/>
    <cellStyle name="Normal 3 5 2 8 3 2 3" xfId="35721" xr:uid="{00000000-0005-0000-0000-0000BA870000}"/>
    <cellStyle name="Normal 3 5 2 8 3 3" xfId="35722" xr:uid="{00000000-0005-0000-0000-0000BB870000}"/>
    <cellStyle name="Normal 3 5 2 8 3 3 2" xfId="35723" xr:uid="{00000000-0005-0000-0000-0000BC870000}"/>
    <cellStyle name="Normal 3 5 2 8 3 4" xfId="35724" xr:uid="{00000000-0005-0000-0000-0000BD870000}"/>
    <cellStyle name="Normal 3 5 2 8 4" xfId="35725" xr:uid="{00000000-0005-0000-0000-0000BE870000}"/>
    <cellStyle name="Normal 3 5 2 8 4 2" xfId="35726" xr:uid="{00000000-0005-0000-0000-0000BF870000}"/>
    <cellStyle name="Normal 3 5 2 8 4 2 2" xfId="35727" xr:uid="{00000000-0005-0000-0000-0000C0870000}"/>
    <cellStyle name="Normal 3 5 2 8 4 3" xfId="35728" xr:uid="{00000000-0005-0000-0000-0000C1870000}"/>
    <cellStyle name="Normal 3 5 2 8 5" xfId="35729" xr:uid="{00000000-0005-0000-0000-0000C2870000}"/>
    <cellStyle name="Normal 3 5 2 8 5 2" xfId="35730" xr:uid="{00000000-0005-0000-0000-0000C3870000}"/>
    <cellStyle name="Normal 3 5 2 8 6" xfId="35731" xr:uid="{00000000-0005-0000-0000-0000C4870000}"/>
    <cellStyle name="Normal 3 5 2 9" xfId="35732" xr:uid="{00000000-0005-0000-0000-0000C5870000}"/>
    <cellStyle name="Normal 3 5 2 9 2" xfId="35733" xr:uid="{00000000-0005-0000-0000-0000C6870000}"/>
    <cellStyle name="Normal 3 5 2 9 2 2" xfId="35734" xr:uid="{00000000-0005-0000-0000-0000C7870000}"/>
    <cellStyle name="Normal 3 5 2 9 2 2 2" xfId="35735" xr:uid="{00000000-0005-0000-0000-0000C8870000}"/>
    <cellStyle name="Normal 3 5 2 9 2 2 2 2" xfId="35736" xr:uid="{00000000-0005-0000-0000-0000C9870000}"/>
    <cellStyle name="Normal 3 5 2 9 2 2 3" xfId="35737" xr:uid="{00000000-0005-0000-0000-0000CA870000}"/>
    <cellStyle name="Normal 3 5 2 9 2 3" xfId="35738" xr:uid="{00000000-0005-0000-0000-0000CB870000}"/>
    <cellStyle name="Normal 3 5 2 9 2 3 2" xfId="35739" xr:uid="{00000000-0005-0000-0000-0000CC870000}"/>
    <cellStyle name="Normal 3 5 2 9 2 4" xfId="35740" xr:uid="{00000000-0005-0000-0000-0000CD870000}"/>
    <cellStyle name="Normal 3 5 2 9 3" xfId="35741" xr:uid="{00000000-0005-0000-0000-0000CE870000}"/>
    <cellStyle name="Normal 3 5 2 9 3 2" xfId="35742" xr:uid="{00000000-0005-0000-0000-0000CF870000}"/>
    <cellStyle name="Normal 3 5 2 9 3 2 2" xfId="35743" xr:uid="{00000000-0005-0000-0000-0000D0870000}"/>
    <cellStyle name="Normal 3 5 2 9 3 3" xfId="35744" xr:uid="{00000000-0005-0000-0000-0000D1870000}"/>
    <cellStyle name="Normal 3 5 2 9 4" xfId="35745" xr:uid="{00000000-0005-0000-0000-0000D2870000}"/>
    <cellStyle name="Normal 3 5 2 9 4 2" xfId="35746" xr:uid="{00000000-0005-0000-0000-0000D3870000}"/>
    <cellStyle name="Normal 3 5 2 9 5" xfId="35747" xr:uid="{00000000-0005-0000-0000-0000D4870000}"/>
    <cellStyle name="Normal 3 5 2_T-straight with PEDs adjustor" xfId="35748" xr:uid="{00000000-0005-0000-0000-0000D5870000}"/>
    <cellStyle name="Normal 3 5 3" xfId="1301" xr:uid="{00000000-0005-0000-0000-0000D6870000}"/>
    <cellStyle name="Normal 3 5 3 10" xfId="35749" xr:uid="{00000000-0005-0000-0000-0000D7870000}"/>
    <cellStyle name="Normal 3 5 3 11" xfId="35750" xr:uid="{00000000-0005-0000-0000-0000D8870000}"/>
    <cellStyle name="Normal 3 5 3 2" xfId="1302" xr:uid="{00000000-0005-0000-0000-0000D9870000}"/>
    <cellStyle name="Normal 3 5 3 2 10" xfId="35751" xr:uid="{00000000-0005-0000-0000-0000DA870000}"/>
    <cellStyle name="Normal 3 5 3 2 2" xfId="35752" xr:uid="{00000000-0005-0000-0000-0000DB870000}"/>
    <cellStyle name="Normal 3 5 3 2 2 2" xfId="35753" xr:uid="{00000000-0005-0000-0000-0000DC870000}"/>
    <cellStyle name="Normal 3 5 3 2 2 2 2" xfId="35754" xr:uid="{00000000-0005-0000-0000-0000DD870000}"/>
    <cellStyle name="Normal 3 5 3 2 2 2 2 2" xfId="35755" xr:uid="{00000000-0005-0000-0000-0000DE870000}"/>
    <cellStyle name="Normal 3 5 3 2 2 2 2 2 2" xfId="35756" xr:uid="{00000000-0005-0000-0000-0000DF870000}"/>
    <cellStyle name="Normal 3 5 3 2 2 2 2 2 2 2" xfId="35757" xr:uid="{00000000-0005-0000-0000-0000E0870000}"/>
    <cellStyle name="Normal 3 5 3 2 2 2 2 2 3" xfId="35758" xr:uid="{00000000-0005-0000-0000-0000E1870000}"/>
    <cellStyle name="Normal 3 5 3 2 2 2 2 3" xfId="35759" xr:uid="{00000000-0005-0000-0000-0000E2870000}"/>
    <cellStyle name="Normal 3 5 3 2 2 2 2 3 2" xfId="35760" xr:uid="{00000000-0005-0000-0000-0000E3870000}"/>
    <cellStyle name="Normal 3 5 3 2 2 2 2 4" xfId="35761" xr:uid="{00000000-0005-0000-0000-0000E4870000}"/>
    <cellStyle name="Normal 3 5 3 2 2 2 3" xfId="35762" xr:uid="{00000000-0005-0000-0000-0000E5870000}"/>
    <cellStyle name="Normal 3 5 3 2 2 2 3 2" xfId="35763" xr:uid="{00000000-0005-0000-0000-0000E6870000}"/>
    <cellStyle name="Normal 3 5 3 2 2 2 3 2 2" xfId="35764" xr:uid="{00000000-0005-0000-0000-0000E7870000}"/>
    <cellStyle name="Normal 3 5 3 2 2 2 3 3" xfId="35765" xr:uid="{00000000-0005-0000-0000-0000E8870000}"/>
    <cellStyle name="Normal 3 5 3 2 2 2 4" xfId="35766" xr:uid="{00000000-0005-0000-0000-0000E9870000}"/>
    <cellStyle name="Normal 3 5 3 2 2 2 4 2" xfId="35767" xr:uid="{00000000-0005-0000-0000-0000EA870000}"/>
    <cellStyle name="Normal 3 5 3 2 2 2 5" xfId="35768" xr:uid="{00000000-0005-0000-0000-0000EB870000}"/>
    <cellStyle name="Normal 3 5 3 2 2 3" xfId="35769" xr:uid="{00000000-0005-0000-0000-0000EC870000}"/>
    <cellStyle name="Normal 3 5 3 2 2 3 2" xfId="35770" xr:uid="{00000000-0005-0000-0000-0000ED870000}"/>
    <cellStyle name="Normal 3 5 3 2 2 3 2 2" xfId="35771" xr:uid="{00000000-0005-0000-0000-0000EE870000}"/>
    <cellStyle name="Normal 3 5 3 2 2 3 2 2 2" xfId="35772" xr:uid="{00000000-0005-0000-0000-0000EF870000}"/>
    <cellStyle name="Normal 3 5 3 2 2 3 2 3" xfId="35773" xr:uid="{00000000-0005-0000-0000-0000F0870000}"/>
    <cellStyle name="Normal 3 5 3 2 2 3 3" xfId="35774" xr:uid="{00000000-0005-0000-0000-0000F1870000}"/>
    <cellStyle name="Normal 3 5 3 2 2 3 3 2" xfId="35775" xr:uid="{00000000-0005-0000-0000-0000F2870000}"/>
    <cellStyle name="Normal 3 5 3 2 2 3 4" xfId="35776" xr:uid="{00000000-0005-0000-0000-0000F3870000}"/>
    <cellStyle name="Normal 3 5 3 2 2 4" xfId="35777" xr:uid="{00000000-0005-0000-0000-0000F4870000}"/>
    <cellStyle name="Normal 3 5 3 2 2 4 2" xfId="35778" xr:uid="{00000000-0005-0000-0000-0000F5870000}"/>
    <cellStyle name="Normal 3 5 3 2 2 4 2 2" xfId="35779" xr:uid="{00000000-0005-0000-0000-0000F6870000}"/>
    <cellStyle name="Normal 3 5 3 2 2 4 2 2 2" xfId="35780" xr:uid="{00000000-0005-0000-0000-0000F7870000}"/>
    <cellStyle name="Normal 3 5 3 2 2 4 2 3" xfId="35781" xr:uid="{00000000-0005-0000-0000-0000F8870000}"/>
    <cellStyle name="Normal 3 5 3 2 2 4 3" xfId="35782" xr:uid="{00000000-0005-0000-0000-0000F9870000}"/>
    <cellStyle name="Normal 3 5 3 2 2 4 3 2" xfId="35783" xr:uid="{00000000-0005-0000-0000-0000FA870000}"/>
    <cellStyle name="Normal 3 5 3 2 2 4 4" xfId="35784" xr:uid="{00000000-0005-0000-0000-0000FB870000}"/>
    <cellStyle name="Normal 3 5 3 2 2 5" xfId="35785" xr:uid="{00000000-0005-0000-0000-0000FC870000}"/>
    <cellStyle name="Normal 3 5 3 2 2 5 2" xfId="35786" xr:uid="{00000000-0005-0000-0000-0000FD870000}"/>
    <cellStyle name="Normal 3 5 3 2 2 5 2 2" xfId="35787" xr:uid="{00000000-0005-0000-0000-0000FE870000}"/>
    <cellStyle name="Normal 3 5 3 2 2 5 3" xfId="35788" xr:uid="{00000000-0005-0000-0000-0000FF870000}"/>
    <cellStyle name="Normal 3 5 3 2 2 6" xfId="35789" xr:uid="{00000000-0005-0000-0000-000000880000}"/>
    <cellStyle name="Normal 3 5 3 2 2 6 2" xfId="35790" xr:uid="{00000000-0005-0000-0000-000001880000}"/>
    <cellStyle name="Normal 3 5 3 2 2 7" xfId="35791" xr:uid="{00000000-0005-0000-0000-000002880000}"/>
    <cellStyle name="Normal 3 5 3 2 2 7 2" xfId="35792" xr:uid="{00000000-0005-0000-0000-000003880000}"/>
    <cellStyle name="Normal 3 5 3 2 2 8" xfId="35793" xr:uid="{00000000-0005-0000-0000-000004880000}"/>
    <cellStyle name="Normal 3 5 3 2 2 9" xfId="35794" xr:uid="{00000000-0005-0000-0000-000005880000}"/>
    <cellStyle name="Normal 3 5 3 2 3" xfId="35795" xr:uid="{00000000-0005-0000-0000-000006880000}"/>
    <cellStyle name="Normal 3 5 3 2 3 2" xfId="35796" xr:uid="{00000000-0005-0000-0000-000007880000}"/>
    <cellStyle name="Normal 3 5 3 2 3 2 2" xfId="35797" xr:uid="{00000000-0005-0000-0000-000008880000}"/>
    <cellStyle name="Normal 3 5 3 2 3 2 2 2" xfId="35798" xr:uid="{00000000-0005-0000-0000-000009880000}"/>
    <cellStyle name="Normal 3 5 3 2 3 2 2 2 2" xfId="35799" xr:uid="{00000000-0005-0000-0000-00000A880000}"/>
    <cellStyle name="Normal 3 5 3 2 3 2 2 3" xfId="35800" xr:uid="{00000000-0005-0000-0000-00000B880000}"/>
    <cellStyle name="Normal 3 5 3 2 3 2 3" xfId="35801" xr:uid="{00000000-0005-0000-0000-00000C880000}"/>
    <cellStyle name="Normal 3 5 3 2 3 2 3 2" xfId="35802" xr:uid="{00000000-0005-0000-0000-00000D880000}"/>
    <cellStyle name="Normal 3 5 3 2 3 2 4" xfId="35803" xr:uid="{00000000-0005-0000-0000-00000E880000}"/>
    <cellStyle name="Normal 3 5 3 2 3 3" xfId="35804" xr:uid="{00000000-0005-0000-0000-00000F880000}"/>
    <cellStyle name="Normal 3 5 3 2 3 3 2" xfId="35805" xr:uid="{00000000-0005-0000-0000-000010880000}"/>
    <cellStyle name="Normal 3 5 3 2 3 3 2 2" xfId="35806" xr:uid="{00000000-0005-0000-0000-000011880000}"/>
    <cellStyle name="Normal 3 5 3 2 3 3 3" xfId="35807" xr:uid="{00000000-0005-0000-0000-000012880000}"/>
    <cellStyle name="Normal 3 5 3 2 3 4" xfId="35808" xr:uid="{00000000-0005-0000-0000-000013880000}"/>
    <cellStyle name="Normal 3 5 3 2 3 4 2" xfId="35809" xr:uid="{00000000-0005-0000-0000-000014880000}"/>
    <cellStyle name="Normal 3 5 3 2 3 5" xfId="35810" xr:uid="{00000000-0005-0000-0000-000015880000}"/>
    <cellStyle name="Normal 3 5 3 2 4" xfId="35811" xr:uid="{00000000-0005-0000-0000-000016880000}"/>
    <cellStyle name="Normal 3 5 3 2 4 2" xfId="35812" xr:uid="{00000000-0005-0000-0000-000017880000}"/>
    <cellStyle name="Normal 3 5 3 2 4 2 2" xfId="35813" xr:uid="{00000000-0005-0000-0000-000018880000}"/>
    <cellStyle name="Normal 3 5 3 2 4 2 2 2" xfId="35814" xr:uid="{00000000-0005-0000-0000-000019880000}"/>
    <cellStyle name="Normal 3 5 3 2 4 2 3" xfId="35815" xr:uid="{00000000-0005-0000-0000-00001A880000}"/>
    <cellStyle name="Normal 3 5 3 2 4 3" xfId="35816" xr:uid="{00000000-0005-0000-0000-00001B880000}"/>
    <cellStyle name="Normal 3 5 3 2 4 3 2" xfId="35817" xr:uid="{00000000-0005-0000-0000-00001C880000}"/>
    <cellStyle name="Normal 3 5 3 2 4 4" xfId="35818" xr:uid="{00000000-0005-0000-0000-00001D880000}"/>
    <cellStyle name="Normal 3 5 3 2 5" xfId="35819" xr:uid="{00000000-0005-0000-0000-00001E880000}"/>
    <cellStyle name="Normal 3 5 3 2 5 2" xfId="35820" xr:uid="{00000000-0005-0000-0000-00001F880000}"/>
    <cellStyle name="Normal 3 5 3 2 5 2 2" xfId="35821" xr:uid="{00000000-0005-0000-0000-000020880000}"/>
    <cellStyle name="Normal 3 5 3 2 5 2 2 2" xfId="35822" xr:uid="{00000000-0005-0000-0000-000021880000}"/>
    <cellStyle name="Normal 3 5 3 2 5 2 3" xfId="35823" xr:uid="{00000000-0005-0000-0000-000022880000}"/>
    <cellStyle name="Normal 3 5 3 2 5 3" xfId="35824" xr:uid="{00000000-0005-0000-0000-000023880000}"/>
    <cellStyle name="Normal 3 5 3 2 5 3 2" xfId="35825" xr:uid="{00000000-0005-0000-0000-000024880000}"/>
    <cellStyle name="Normal 3 5 3 2 5 4" xfId="35826" xr:uid="{00000000-0005-0000-0000-000025880000}"/>
    <cellStyle name="Normal 3 5 3 2 6" xfId="35827" xr:uid="{00000000-0005-0000-0000-000026880000}"/>
    <cellStyle name="Normal 3 5 3 2 6 2" xfId="35828" xr:uid="{00000000-0005-0000-0000-000027880000}"/>
    <cellStyle name="Normal 3 5 3 2 6 2 2" xfId="35829" xr:uid="{00000000-0005-0000-0000-000028880000}"/>
    <cellStyle name="Normal 3 5 3 2 6 3" xfId="35830" xr:uid="{00000000-0005-0000-0000-000029880000}"/>
    <cellStyle name="Normal 3 5 3 2 7" xfId="35831" xr:uid="{00000000-0005-0000-0000-00002A880000}"/>
    <cellStyle name="Normal 3 5 3 2 7 2" xfId="35832" xr:uid="{00000000-0005-0000-0000-00002B880000}"/>
    <cellStyle name="Normal 3 5 3 2 8" xfId="35833" xr:uid="{00000000-0005-0000-0000-00002C880000}"/>
    <cellStyle name="Normal 3 5 3 2 8 2" xfId="35834" xr:uid="{00000000-0005-0000-0000-00002D880000}"/>
    <cellStyle name="Normal 3 5 3 2 9" xfId="35835" xr:uid="{00000000-0005-0000-0000-00002E880000}"/>
    <cellStyle name="Normal 3 5 3 3" xfId="35836" xr:uid="{00000000-0005-0000-0000-00002F880000}"/>
    <cellStyle name="Normal 3 5 3 3 2" xfId="35837" xr:uid="{00000000-0005-0000-0000-000030880000}"/>
    <cellStyle name="Normal 3 5 3 3 2 2" xfId="35838" xr:uid="{00000000-0005-0000-0000-000031880000}"/>
    <cellStyle name="Normal 3 5 3 3 2 2 2" xfId="35839" xr:uid="{00000000-0005-0000-0000-000032880000}"/>
    <cellStyle name="Normal 3 5 3 3 2 2 2 2" xfId="35840" xr:uid="{00000000-0005-0000-0000-000033880000}"/>
    <cellStyle name="Normal 3 5 3 3 2 2 2 2 2" xfId="35841" xr:uid="{00000000-0005-0000-0000-000034880000}"/>
    <cellStyle name="Normal 3 5 3 3 2 2 2 3" xfId="35842" xr:uid="{00000000-0005-0000-0000-000035880000}"/>
    <cellStyle name="Normal 3 5 3 3 2 2 3" xfId="35843" xr:uid="{00000000-0005-0000-0000-000036880000}"/>
    <cellStyle name="Normal 3 5 3 3 2 2 3 2" xfId="35844" xr:uid="{00000000-0005-0000-0000-000037880000}"/>
    <cellStyle name="Normal 3 5 3 3 2 2 4" xfId="35845" xr:uid="{00000000-0005-0000-0000-000038880000}"/>
    <cellStyle name="Normal 3 5 3 3 2 3" xfId="35846" xr:uid="{00000000-0005-0000-0000-000039880000}"/>
    <cellStyle name="Normal 3 5 3 3 2 3 2" xfId="35847" xr:uid="{00000000-0005-0000-0000-00003A880000}"/>
    <cellStyle name="Normal 3 5 3 3 2 3 2 2" xfId="35848" xr:uid="{00000000-0005-0000-0000-00003B880000}"/>
    <cellStyle name="Normal 3 5 3 3 2 3 3" xfId="35849" xr:uid="{00000000-0005-0000-0000-00003C880000}"/>
    <cellStyle name="Normal 3 5 3 3 2 4" xfId="35850" xr:uid="{00000000-0005-0000-0000-00003D880000}"/>
    <cellStyle name="Normal 3 5 3 3 2 4 2" xfId="35851" xr:uid="{00000000-0005-0000-0000-00003E880000}"/>
    <cellStyle name="Normal 3 5 3 3 2 5" xfId="35852" xr:uid="{00000000-0005-0000-0000-00003F880000}"/>
    <cellStyle name="Normal 3 5 3 3 2 6" xfId="35853" xr:uid="{00000000-0005-0000-0000-000040880000}"/>
    <cellStyle name="Normal 3 5 3 3 3" xfId="35854" xr:uid="{00000000-0005-0000-0000-000041880000}"/>
    <cellStyle name="Normal 3 5 3 3 3 2" xfId="35855" xr:uid="{00000000-0005-0000-0000-000042880000}"/>
    <cellStyle name="Normal 3 5 3 3 3 2 2" xfId="35856" xr:uid="{00000000-0005-0000-0000-000043880000}"/>
    <cellStyle name="Normal 3 5 3 3 3 2 2 2" xfId="35857" xr:uid="{00000000-0005-0000-0000-000044880000}"/>
    <cellStyle name="Normal 3 5 3 3 3 2 3" xfId="35858" xr:uid="{00000000-0005-0000-0000-000045880000}"/>
    <cellStyle name="Normal 3 5 3 3 3 3" xfId="35859" xr:uid="{00000000-0005-0000-0000-000046880000}"/>
    <cellStyle name="Normal 3 5 3 3 3 3 2" xfId="35860" xr:uid="{00000000-0005-0000-0000-000047880000}"/>
    <cellStyle name="Normal 3 5 3 3 3 4" xfId="35861" xr:uid="{00000000-0005-0000-0000-000048880000}"/>
    <cellStyle name="Normal 3 5 3 3 4" xfId="35862" xr:uid="{00000000-0005-0000-0000-000049880000}"/>
    <cellStyle name="Normal 3 5 3 3 4 2" xfId="35863" xr:uid="{00000000-0005-0000-0000-00004A880000}"/>
    <cellStyle name="Normal 3 5 3 3 4 2 2" xfId="35864" xr:uid="{00000000-0005-0000-0000-00004B880000}"/>
    <cellStyle name="Normal 3 5 3 3 4 2 2 2" xfId="35865" xr:uid="{00000000-0005-0000-0000-00004C880000}"/>
    <cellStyle name="Normal 3 5 3 3 4 2 3" xfId="35866" xr:uid="{00000000-0005-0000-0000-00004D880000}"/>
    <cellStyle name="Normal 3 5 3 3 4 3" xfId="35867" xr:uid="{00000000-0005-0000-0000-00004E880000}"/>
    <cellStyle name="Normal 3 5 3 3 4 3 2" xfId="35868" xr:uid="{00000000-0005-0000-0000-00004F880000}"/>
    <cellStyle name="Normal 3 5 3 3 4 4" xfId="35869" xr:uid="{00000000-0005-0000-0000-000050880000}"/>
    <cellStyle name="Normal 3 5 3 3 5" xfId="35870" xr:uid="{00000000-0005-0000-0000-000051880000}"/>
    <cellStyle name="Normal 3 5 3 3 5 2" xfId="35871" xr:uid="{00000000-0005-0000-0000-000052880000}"/>
    <cellStyle name="Normal 3 5 3 3 5 2 2" xfId="35872" xr:uid="{00000000-0005-0000-0000-000053880000}"/>
    <cellStyle name="Normal 3 5 3 3 5 3" xfId="35873" xr:uid="{00000000-0005-0000-0000-000054880000}"/>
    <cellStyle name="Normal 3 5 3 3 6" xfId="35874" xr:uid="{00000000-0005-0000-0000-000055880000}"/>
    <cellStyle name="Normal 3 5 3 3 6 2" xfId="35875" xr:uid="{00000000-0005-0000-0000-000056880000}"/>
    <cellStyle name="Normal 3 5 3 3 7" xfId="35876" xr:uid="{00000000-0005-0000-0000-000057880000}"/>
    <cellStyle name="Normal 3 5 3 3 7 2" xfId="35877" xr:uid="{00000000-0005-0000-0000-000058880000}"/>
    <cellStyle name="Normal 3 5 3 3 8" xfId="35878" xr:uid="{00000000-0005-0000-0000-000059880000}"/>
    <cellStyle name="Normal 3 5 3 3 9" xfId="35879" xr:uid="{00000000-0005-0000-0000-00005A880000}"/>
    <cellStyle name="Normal 3 5 3 4" xfId="35880" xr:uid="{00000000-0005-0000-0000-00005B880000}"/>
    <cellStyle name="Normal 3 5 3 4 2" xfId="35881" xr:uid="{00000000-0005-0000-0000-00005C880000}"/>
    <cellStyle name="Normal 3 5 3 4 2 2" xfId="35882" xr:uid="{00000000-0005-0000-0000-00005D880000}"/>
    <cellStyle name="Normal 3 5 3 4 2 2 2" xfId="35883" xr:uid="{00000000-0005-0000-0000-00005E880000}"/>
    <cellStyle name="Normal 3 5 3 4 2 2 2 2" xfId="35884" xr:uid="{00000000-0005-0000-0000-00005F880000}"/>
    <cellStyle name="Normal 3 5 3 4 2 2 3" xfId="35885" xr:uid="{00000000-0005-0000-0000-000060880000}"/>
    <cellStyle name="Normal 3 5 3 4 2 3" xfId="35886" xr:uid="{00000000-0005-0000-0000-000061880000}"/>
    <cellStyle name="Normal 3 5 3 4 2 3 2" xfId="35887" xr:uid="{00000000-0005-0000-0000-000062880000}"/>
    <cellStyle name="Normal 3 5 3 4 2 4" xfId="35888" xr:uid="{00000000-0005-0000-0000-000063880000}"/>
    <cellStyle name="Normal 3 5 3 4 3" xfId="35889" xr:uid="{00000000-0005-0000-0000-000064880000}"/>
    <cellStyle name="Normal 3 5 3 4 3 2" xfId="35890" xr:uid="{00000000-0005-0000-0000-000065880000}"/>
    <cellStyle name="Normal 3 5 3 4 3 2 2" xfId="35891" xr:uid="{00000000-0005-0000-0000-000066880000}"/>
    <cellStyle name="Normal 3 5 3 4 3 3" xfId="35892" xr:uid="{00000000-0005-0000-0000-000067880000}"/>
    <cellStyle name="Normal 3 5 3 4 4" xfId="35893" xr:uid="{00000000-0005-0000-0000-000068880000}"/>
    <cellStyle name="Normal 3 5 3 4 4 2" xfId="35894" xr:uid="{00000000-0005-0000-0000-000069880000}"/>
    <cellStyle name="Normal 3 5 3 4 5" xfId="35895" xr:uid="{00000000-0005-0000-0000-00006A880000}"/>
    <cellStyle name="Normal 3 5 3 4 6" xfId="35896" xr:uid="{00000000-0005-0000-0000-00006B880000}"/>
    <cellStyle name="Normal 3 5 3 5" xfId="35897" xr:uid="{00000000-0005-0000-0000-00006C880000}"/>
    <cellStyle name="Normal 3 5 3 5 2" xfId="35898" xr:uid="{00000000-0005-0000-0000-00006D880000}"/>
    <cellStyle name="Normal 3 5 3 5 2 2" xfId="35899" xr:uid="{00000000-0005-0000-0000-00006E880000}"/>
    <cellStyle name="Normal 3 5 3 5 2 2 2" xfId="35900" xr:uid="{00000000-0005-0000-0000-00006F880000}"/>
    <cellStyle name="Normal 3 5 3 5 2 3" xfId="35901" xr:uid="{00000000-0005-0000-0000-000070880000}"/>
    <cellStyle name="Normal 3 5 3 5 3" xfId="35902" xr:uid="{00000000-0005-0000-0000-000071880000}"/>
    <cellStyle name="Normal 3 5 3 5 3 2" xfId="35903" xr:uid="{00000000-0005-0000-0000-000072880000}"/>
    <cellStyle name="Normal 3 5 3 5 4" xfId="35904" xr:uid="{00000000-0005-0000-0000-000073880000}"/>
    <cellStyle name="Normal 3 5 3 6" xfId="35905" xr:uid="{00000000-0005-0000-0000-000074880000}"/>
    <cellStyle name="Normal 3 5 3 6 2" xfId="35906" xr:uid="{00000000-0005-0000-0000-000075880000}"/>
    <cellStyle name="Normal 3 5 3 6 2 2" xfId="35907" xr:uid="{00000000-0005-0000-0000-000076880000}"/>
    <cellStyle name="Normal 3 5 3 6 2 2 2" xfId="35908" xr:uid="{00000000-0005-0000-0000-000077880000}"/>
    <cellStyle name="Normal 3 5 3 6 2 3" xfId="35909" xr:uid="{00000000-0005-0000-0000-000078880000}"/>
    <cellStyle name="Normal 3 5 3 6 3" xfId="35910" xr:uid="{00000000-0005-0000-0000-000079880000}"/>
    <cellStyle name="Normal 3 5 3 6 3 2" xfId="35911" xr:uid="{00000000-0005-0000-0000-00007A880000}"/>
    <cellStyle name="Normal 3 5 3 6 4" xfId="35912" xr:uid="{00000000-0005-0000-0000-00007B880000}"/>
    <cellStyle name="Normal 3 5 3 7" xfId="35913" xr:uid="{00000000-0005-0000-0000-00007C880000}"/>
    <cellStyle name="Normal 3 5 3 7 2" xfId="35914" xr:uid="{00000000-0005-0000-0000-00007D880000}"/>
    <cellStyle name="Normal 3 5 3 7 2 2" xfId="35915" xr:uid="{00000000-0005-0000-0000-00007E880000}"/>
    <cellStyle name="Normal 3 5 3 7 3" xfId="35916" xr:uid="{00000000-0005-0000-0000-00007F880000}"/>
    <cellStyle name="Normal 3 5 3 8" xfId="35917" xr:uid="{00000000-0005-0000-0000-000080880000}"/>
    <cellStyle name="Normal 3 5 3 8 2" xfId="35918" xr:uid="{00000000-0005-0000-0000-000081880000}"/>
    <cellStyle name="Normal 3 5 3 9" xfId="35919" xr:uid="{00000000-0005-0000-0000-000082880000}"/>
    <cellStyle name="Normal 3 5 3 9 2" xfId="35920" xr:uid="{00000000-0005-0000-0000-000083880000}"/>
    <cellStyle name="Normal 3 5 3_T-straight with PEDs adjustor" xfId="35921" xr:uid="{00000000-0005-0000-0000-000084880000}"/>
    <cellStyle name="Normal 3 5 4" xfId="1303" xr:uid="{00000000-0005-0000-0000-000085880000}"/>
    <cellStyle name="Normal 3 5 4 10" xfId="35922" xr:uid="{00000000-0005-0000-0000-000086880000}"/>
    <cellStyle name="Normal 3 5 4 11" xfId="35923" xr:uid="{00000000-0005-0000-0000-000087880000}"/>
    <cellStyle name="Normal 3 5 4 2" xfId="35924" xr:uid="{00000000-0005-0000-0000-000088880000}"/>
    <cellStyle name="Normal 3 5 4 2 10" xfId="35925" xr:uid="{00000000-0005-0000-0000-000089880000}"/>
    <cellStyle name="Normal 3 5 4 2 2" xfId="35926" xr:uid="{00000000-0005-0000-0000-00008A880000}"/>
    <cellStyle name="Normal 3 5 4 2 2 2" xfId="35927" xr:uid="{00000000-0005-0000-0000-00008B880000}"/>
    <cellStyle name="Normal 3 5 4 2 2 2 2" xfId="35928" xr:uid="{00000000-0005-0000-0000-00008C880000}"/>
    <cellStyle name="Normal 3 5 4 2 2 2 2 2" xfId="35929" xr:uid="{00000000-0005-0000-0000-00008D880000}"/>
    <cellStyle name="Normal 3 5 4 2 2 2 2 2 2" xfId="35930" xr:uid="{00000000-0005-0000-0000-00008E880000}"/>
    <cellStyle name="Normal 3 5 4 2 2 2 2 2 2 2" xfId="35931" xr:uid="{00000000-0005-0000-0000-00008F880000}"/>
    <cellStyle name="Normal 3 5 4 2 2 2 2 2 3" xfId="35932" xr:uid="{00000000-0005-0000-0000-000090880000}"/>
    <cellStyle name="Normal 3 5 4 2 2 2 2 3" xfId="35933" xr:uid="{00000000-0005-0000-0000-000091880000}"/>
    <cellStyle name="Normal 3 5 4 2 2 2 2 3 2" xfId="35934" xr:uid="{00000000-0005-0000-0000-000092880000}"/>
    <cellStyle name="Normal 3 5 4 2 2 2 2 4" xfId="35935" xr:uid="{00000000-0005-0000-0000-000093880000}"/>
    <cellStyle name="Normal 3 5 4 2 2 2 3" xfId="35936" xr:uid="{00000000-0005-0000-0000-000094880000}"/>
    <cellStyle name="Normal 3 5 4 2 2 2 3 2" xfId="35937" xr:uid="{00000000-0005-0000-0000-000095880000}"/>
    <cellStyle name="Normal 3 5 4 2 2 2 3 2 2" xfId="35938" xr:uid="{00000000-0005-0000-0000-000096880000}"/>
    <cellStyle name="Normal 3 5 4 2 2 2 3 3" xfId="35939" xr:uid="{00000000-0005-0000-0000-000097880000}"/>
    <cellStyle name="Normal 3 5 4 2 2 2 4" xfId="35940" xr:uid="{00000000-0005-0000-0000-000098880000}"/>
    <cellStyle name="Normal 3 5 4 2 2 2 4 2" xfId="35941" xr:uid="{00000000-0005-0000-0000-000099880000}"/>
    <cellStyle name="Normal 3 5 4 2 2 2 5" xfId="35942" xr:uid="{00000000-0005-0000-0000-00009A880000}"/>
    <cellStyle name="Normal 3 5 4 2 2 3" xfId="35943" xr:uid="{00000000-0005-0000-0000-00009B880000}"/>
    <cellStyle name="Normal 3 5 4 2 2 3 2" xfId="35944" xr:uid="{00000000-0005-0000-0000-00009C880000}"/>
    <cellStyle name="Normal 3 5 4 2 2 3 2 2" xfId="35945" xr:uid="{00000000-0005-0000-0000-00009D880000}"/>
    <cellStyle name="Normal 3 5 4 2 2 3 2 2 2" xfId="35946" xr:uid="{00000000-0005-0000-0000-00009E880000}"/>
    <cellStyle name="Normal 3 5 4 2 2 3 2 3" xfId="35947" xr:uid="{00000000-0005-0000-0000-00009F880000}"/>
    <cellStyle name="Normal 3 5 4 2 2 3 3" xfId="35948" xr:uid="{00000000-0005-0000-0000-0000A0880000}"/>
    <cellStyle name="Normal 3 5 4 2 2 3 3 2" xfId="35949" xr:uid="{00000000-0005-0000-0000-0000A1880000}"/>
    <cellStyle name="Normal 3 5 4 2 2 3 4" xfId="35950" xr:uid="{00000000-0005-0000-0000-0000A2880000}"/>
    <cellStyle name="Normal 3 5 4 2 2 4" xfId="35951" xr:uid="{00000000-0005-0000-0000-0000A3880000}"/>
    <cellStyle name="Normal 3 5 4 2 2 4 2" xfId="35952" xr:uid="{00000000-0005-0000-0000-0000A4880000}"/>
    <cellStyle name="Normal 3 5 4 2 2 4 2 2" xfId="35953" xr:uid="{00000000-0005-0000-0000-0000A5880000}"/>
    <cellStyle name="Normal 3 5 4 2 2 4 2 2 2" xfId="35954" xr:uid="{00000000-0005-0000-0000-0000A6880000}"/>
    <cellStyle name="Normal 3 5 4 2 2 4 2 3" xfId="35955" xr:uid="{00000000-0005-0000-0000-0000A7880000}"/>
    <cellStyle name="Normal 3 5 4 2 2 4 3" xfId="35956" xr:uid="{00000000-0005-0000-0000-0000A8880000}"/>
    <cellStyle name="Normal 3 5 4 2 2 4 3 2" xfId="35957" xr:uid="{00000000-0005-0000-0000-0000A9880000}"/>
    <cellStyle name="Normal 3 5 4 2 2 4 4" xfId="35958" xr:uid="{00000000-0005-0000-0000-0000AA880000}"/>
    <cellStyle name="Normal 3 5 4 2 2 5" xfId="35959" xr:uid="{00000000-0005-0000-0000-0000AB880000}"/>
    <cellStyle name="Normal 3 5 4 2 2 5 2" xfId="35960" xr:uid="{00000000-0005-0000-0000-0000AC880000}"/>
    <cellStyle name="Normal 3 5 4 2 2 5 2 2" xfId="35961" xr:uid="{00000000-0005-0000-0000-0000AD880000}"/>
    <cellStyle name="Normal 3 5 4 2 2 5 3" xfId="35962" xr:uid="{00000000-0005-0000-0000-0000AE880000}"/>
    <cellStyle name="Normal 3 5 4 2 2 6" xfId="35963" xr:uid="{00000000-0005-0000-0000-0000AF880000}"/>
    <cellStyle name="Normal 3 5 4 2 2 6 2" xfId="35964" xr:uid="{00000000-0005-0000-0000-0000B0880000}"/>
    <cellStyle name="Normal 3 5 4 2 2 7" xfId="35965" xr:uid="{00000000-0005-0000-0000-0000B1880000}"/>
    <cellStyle name="Normal 3 5 4 2 2 7 2" xfId="35966" xr:uid="{00000000-0005-0000-0000-0000B2880000}"/>
    <cellStyle name="Normal 3 5 4 2 2 8" xfId="35967" xr:uid="{00000000-0005-0000-0000-0000B3880000}"/>
    <cellStyle name="Normal 3 5 4 2 3" xfId="35968" xr:uid="{00000000-0005-0000-0000-0000B4880000}"/>
    <cellStyle name="Normal 3 5 4 2 3 2" xfId="35969" xr:uid="{00000000-0005-0000-0000-0000B5880000}"/>
    <cellStyle name="Normal 3 5 4 2 3 2 2" xfId="35970" xr:uid="{00000000-0005-0000-0000-0000B6880000}"/>
    <cellStyle name="Normal 3 5 4 2 3 2 2 2" xfId="35971" xr:uid="{00000000-0005-0000-0000-0000B7880000}"/>
    <cellStyle name="Normal 3 5 4 2 3 2 2 2 2" xfId="35972" xr:uid="{00000000-0005-0000-0000-0000B8880000}"/>
    <cellStyle name="Normal 3 5 4 2 3 2 2 3" xfId="35973" xr:uid="{00000000-0005-0000-0000-0000B9880000}"/>
    <cellStyle name="Normal 3 5 4 2 3 2 3" xfId="35974" xr:uid="{00000000-0005-0000-0000-0000BA880000}"/>
    <cellStyle name="Normal 3 5 4 2 3 2 3 2" xfId="35975" xr:uid="{00000000-0005-0000-0000-0000BB880000}"/>
    <cellStyle name="Normal 3 5 4 2 3 2 4" xfId="35976" xr:uid="{00000000-0005-0000-0000-0000BC880000}"/>
    <cellStyle name="Normal 3 5 4 2 3 3" xfId="35977" xr:uid="{00000000-0005-0000-0000-0000BD880000}"/>
    <cellStyle name="Normal 3 5 4 2 3 3 2" xfId="35978" xr:uid="{00000000-0005-0000-0000-0000BE880000}"/>
    <cellStyle name="Normal 3 5 4 2 3 3 2 2" xfId="35979" xr:uid="{00000000-0005-0000-0000-0000BF880000}"/>
    <cellStyle name="Normal 3 5 4 2 3 3 3" xfId="35980" xr:uid="{00000000-0005-0000-0000-0000C0880000}"/>
    <cellStyle name="Normal 3 5 4 2 3 4" xfId="35981" xr:uid="{00000000-0005-0000-0000-0000C1880000}"/>
    <cellStyle name="Normal 3 5 4 2 3 4 2" xfId="35982" xr:uid="{00000000-0005-0000-0000-0000C2880000}"/>
    <cellStyle name="Normal 3 5 4 2 3 5" xfId="35983" xr:uid="{00000000-0005-0000-0000-0000C3880000}"/>
    <cellStyle name="Normal 3 5 4 2 4" xfId="35984" xr:uid="{00000000-0005-0000-0000-0000C4880000}"/>
    <cellStyle name="Normal 3 5 4 2 4 2" xfId="35985" xr:uid="{00000000-0005-0000-0000-0000C5880000}"/>
    <cellStyle name="Normal 3 5 4 2 4 2 2" xfId="35986" xr:uid="{00000000-0005-0000-0000-0000C6880000}"/>
    <cellStyle name="Normal 3 5 4 2 4 2 2 2" xfId="35987" xr:uid="{00000000-0005-0000-0000-0000C7880000}"/>
    <cellStyle name="Normal 3 5 4 2 4 2 3" xfId="35988" xr:uid="{00000000-0005-0000-0000-0000C8880000}"/>
    <cellStyle name="Normal 3 5 4 2 4 3" xfId="35989" xr:uid="{00000000-0005-0000-0000-0000C9880000}"/>
    <cellStyle name="Normal 3 5 4 2 4 3 2" xfId="35990" xr:uid="{00000000-0005-0000-0000-0000CA880000}"/>
    <cellStyle name="Normal 3 5 4 2 4 4" xfId="35991" xr:uid="{00000000-0005-0000-0000-0000CB880000}"/>
    <cellStyle name="Normal 3 5 4 2 5" xfId="35992" xr:uid="{00000000-0005-0000-0000-0000CC880000}"/>
    <cellStyle name="Normal 3 5 4 2 5 2" xfId="35993" xr:uid="{00000000-0005-0000-0000-0000CD880000}"/>
    <cellStyle name="Normal 3 5 4 2 5 2 2" xfId="35994" xr:uid="{00000000-0005-0000-0000-0000CE880000}"/>
    <cellStyle name="Normal 3 5 4 2 5 2 2 2" xfId="35995" xr:uid="{00000000-0005-0000-0000-0000CF880000}"/>
    <cellStyle name="Normal 3 5 4 2 5 2 3" xfId="35996" xr:uid="{00000000-0005-0000-0000-0000D0880000}"/>
    <cellStyle name="Normal 3 5 4 2 5 3" xfId="35997" xr:uid="{00000000-0005-0000-0000-0000D1880000}"/>
    <cellStyle name="Normal 3 5 4 2 5 3 2" xfId="35998" xr:uid="{00000000-0005-0000-0000-0000D2880000}"/>
    <cellStyle name="Normal 3 5 4 2 5 4" xfId="35999" xr:uid="{00000000-0005-0000-0000-0000D3880000}"/>
    <cellStyle name="Normal 3 5 4 2 6" xfId="36000" xr:uid="{00000000-0005-0000-0000-0000D4880000}"/>
    <cellStyle name="Normal 3 5 4 2 6 2" xfId="36001" xr:uid="{00000000-0005-0000-0000-0000D5880000}"/>
    <cellStyle name="Normal 3 5 4 2 6 2 2" xfId="36002" xr:uid="{00000000-0005-0000-0000-0000D6880000}"/>
    <cellStyle name="Normal 3 5 4 2 6 3" xfId="36003" xr:uid="{00000000-0005-0000-0000-0000D7880000}"/>
    <cellStyle name="Normal 3 5 4 2 7" xfId="36004" xr:uid="{00000000-0005-0000-0000-0000D8880000}"/>
    <cellStyle name="Normal 3 5 4 2 7 2" xfId="36005" xr:uid="{00000000-0005-0000-0000-0000D9880000}"/>
    <cellStyle name="Normal 3 5 4 2 8" xfId="36006" xr:uid="{00000000-0005-0000-0000-0000DA880000}"/>
    <cellStyle name="Normal 3 5 4 2 8 2" xfId="36007" xr:uid="{00000000-0005-0000-0000-0000DB880000}"/>
    <cellStyle name="Normal 3 5 4 2 9" xfId="36008" xr:uid="{00000000-0005-0000-0000-0000DC880000}"/>
    <cellStyle name="Normal 3 5 4 3" xfId="36009" xr:uid="{00000000-0005-0000-0000-0000DD880000}"/>
    <cellStyle name="Normal 3 5 4 3 2" xfId="36010" xr:uid="{00000000-0005-0000-0000-0000DE880000}"/>
    <cellStyle name="Normal 3 5 4 3 2 2" xfId="36011" xr:uid="{00000000-0005-0000-0000-0000DF880000}"/>
    <cellStyle name="Normal 3 5 4 3 2 2 2" xfId="36012" xr:uid="{00000000-0005-0000-0000-0000E0880000}"/>
    <cellStyle name="Normal 3 5 4 3 2 2 2 2" xfId="36013" xr:uid="{00000000-0005-0000-0000-0000E1880000}"/>
    <cellStyle name="Normal 3 5 4 3 2 2 2 2 2" xfId="36014" xr:uid="{00000000-0005-0000-0000-0000E2880000}"/>
    <cellStyle name="Normal 3 5 4 3 2 2 2 3" xfId="36015" xr:uid="{00000000-0005-0000-0000-0000E3880000}"/>
    <cellStyle name="Normal 3 5 4 3 2 2 3" xfId="36016" xr:uid="{00000000-0005-0000-0000-0000E4880000}"/>
    <cellStyle name="Normal 3 5 4 3 2 2 3 2" xfId="36017" xr:uid="{00000000-0005-0000-0000-0000E5880000}"/>
    <cellStyle name="Normal 3 5 4 3 2 2 4" xfId="36018" xr:uid="{00000000-0005-0000-0000-0000E6880000}"/>
    <cellStyle name="Normal 3 5 4 3 2 3" xfId="36019" xr:uid="{00000000-0005-0000-0000-0000E7880000}"/>
    <cellStyle name="Normal 3 5 4 3 2 3 2" xfId="36020" xr:uid="{00000000-0005-0000-0000-0000E8880000}"/>
    <cellStyle name="Normal 3 5 4 3 2 3 2 2" xfId="36021" xr:uid="{00000000-0005-0000-0000-0000E9880000}"/>
    <cellStyle name="Normal 3 5 4 3 2 3 3" xfId="36022" xr:uid="{00000000-0005-0000-0000-0000EA880000}"/>
    <cellStyle name="Normal 3 5 4 3 2 4" xfId="36023" xr:uid="{00000000-0005-0000-0000-0000EB880000}"/>
    <cellStyle name="Normal 3 5 4 3 2 4 2" xfId="36024" xr:uid="{00000000-0005-0000-0000-0000EC880000}"/>
    <cellStyle name="Normal 3 5 4 3 2 5" xfId="36025" xr:uid="{00000000-0005-0000-0000-0000ED880000}"/>
    <cellStyle name="Normal 3 5 4 3 3" xfId="36026" xr:uid="{00000000-0005-0000-0000-0000EE880000}"/>
    <cellStyle name="Normal 3 5 4 3 3 2" xfId="36027" xr:uid="{00000000-0005-0000-0000-0000EF880000}"/>
    <cellStyle name="Normal 3 5 4 3 3 2 2" xfId="36028" xr:uid="{00000000-0005-0000-0000-0000F0880000}"/>
    <cellStyle name="Normal 3 5 4 3 3 2 2 2" xfId="36029" xr:uid="{00000000-0005-0000-0000-0000F1880000}"/>
    <cellStyle name="Normal 3 5 4 3 3 2 3" xfId="36030" xr:uid="{00000000-0005-0000-0000-0000F2880000}"/>
    <cellStyle name="Normal 3 5 4 3 3 3" xfId="36031" xr:uid="{00000000-0005-0000-0000-0000F3880000}"/>
    <cellStyle name="Normal 3 5 4 3 3 3 2" xfId="36032" xr:uid="{00000000-0005-0000-0000-0000F4880000}"/>
    <cellStyle name="Normal 3 5 4 3 3 4" xfId="36033" xr:uid="{00000000-0005-0000-0000-0000F5880000}"/>
    <cellStyle name="Normal 3 5 4 3 4" xfId="36034" xr:uid="{00000000-0005-0000-0000-0000F6880000}"/>
    <cellStyle name="Normal 3 5 4 3 4 2" xfId="36035" xr:uid="{00000000-0005-0000-0000-0000F7880000}"/>
    <cellStyle name="Normal 3 5 4 3 4 2 2" xfId="36036" xr:uid="{00000000-0005-0000-0000-0000F8880000}"/>
    <cellStyle name="Normal 3 5 4 3 4 2 2 2" xfId="36037" xr:uid="{00000000-0005-0000-0000-0000F9880000}"/>
    <cellStyle name="Normal 3 5 4 3 4 2 3" xfId="36038" xr:uid="{00000000-0005-0000-0000-0000FA880000}"/>
    <cellStyle name="Normal 3 5 4 3 4 3" xfId="36039" xr:uid="{00000000-0005-0000-0000-0000FB880000}"/>
    <cellStyle name="Normal 3 5 4 3 4 3 2" xfId="36040" xr:uid="{00000000-0005-0000-0000-0000FC880000}"/>
    <cellStyle name="Normal 3 5 4 3 4 4" xfId="36041" xr:uid="{00000000-0005-0000-0000-0000FD880000}"/>
    <cellStyle name="Normal 3 5 4 3 5" xfId="36042" xr:uid="{00000000-0005-0000-0000-0000FE880000}"/>
    <cellStyle name="Normal 3 5 4 3 5 2" xfId="36043" xr:uid="{00000000-0005-0000-0000-0000FF880000}"/>
    <cellStyle name="Normal 3 5 4 3 5 2 2" xfId="36044" xr:uid="{00000000-0005-0000-0000-000000890000}"/>
    <cellStyle name="Normal 3 5 4 3 5 3" xfId="36045" xr:uid="{00000000-0005-0000-0000-000001890000}"/>
    <cellStyle name="Normal 3 5 4 3 6" xfId="36046" xr:uid="{00000000-0005-0000-0000-000002890000}"/>
    <cellStyle name="Normal 3 5 4 3 6 2" xfId="36047" xr:uid="{00000000-0005-0000-0000-000003890000}"/>
    <cellStyle name="Normal 3 5 4 3 7" xfId="36048" xr:uid="{00000000-0005-0000-0000-000004890000}"/>
    <cellStyle name="Normal 3 5 4 3 7 2" xfId="36049" xr:uid="{00000000-0005-0000-0000-000005890000}"/>
    <cellStyle name="Normal 3 5 4 3 8" xfId="36050" xr:uid="{00000000-0005-0000-0000-000006890000}"/>
    <cellStyle name="Normal 3 5 4 4" xfId="36051" xr:uid="{00000000-0005-0000-0000-000007890000}"/>
    <cellStyle name="Normal 3 5 4 4 2" xfId="36052" xr:uid="{00000000-0005-0000-0000-000008890000}"/>
    <cellStyle name="Normal 3 5 4 4 2 2" xfId="36053" xr:uid="{00000000-0005-0000-0000-000009890000}"/>
    <cellStyle name="Normal 3 5 4 4 2 2 2" xfId="36054" xr:uid="{00000000-0005-0000-0000-00000A890000}"/>
    <cellStyle name="Normal 3 5 4 4 2 2 2 2" xfId="36055" xr:uid="{00000000-0005-0000-0000-00000B890000}"/>
    <cellStyle name="Normal 3 5 4 4 2 2 3" xfId="36056" xr:uid="{00000000-0005-0000-0000-00000C890000}"/>
    <cellStyle name="Normal 3 5 4 4 2 3" xfId="36057" xr:uid="{00000000-0005-0000-0000-00000D890000}"/>
    <cellStyle name="Normal 3 5 4 4 2 3 2" xfId="36058" xr:uid="{00000000-0005-0000-0000-00000E890000}"/>
    <cellStyle name="Normal 3 5 4 4 2 4" xfId="36059" xr:uid="{00000000-0005-0000-0000-00000F890000}"/>
    <cellStyle name="Normal 3 5 4 4 3" xfId="36060" xr:uid="{00000000-0005-0000-0000-000010890000}"/>
    <cellStyle name="Normal 3 5 4 4 3 2" xfId="36061" xr:uid="{00000000-0005-0000-0000-000011890000}"/>
    <cellStyle name="Normal 3 5 4 4 3 2 2" xfId="36062" xr:uid="{00000000-0005-0000-0000-000012890000}"/>
    <cellStyle name="Normal 3 5 4 4 3 3" xfId="36063" xr:uid="{00000000-0005-0000-0000-000013890000}"/>
    <cellStyle name="Normal 3 5 4 4 4" xfId="36064" xr:uid="{00000000-0005-0000-0000-000014890000}"/>
    <cellStyle name="Normal 3 5 4 4 4 2" xfId="36065" xr:uid="{00000000-0005-0000-0000-000015890000}"/>
    <cellStyle name="Normal 3 5 4 4 5" xfId="36066" xr:uid="{00000000-0005-0000-0000-000016890000}"/>
    <cellStyle name="Normal 3 5 4 5" xfId="36067" xr:uid="{00000000-0005-0000-0000-000017890000}"/>
    <cellStyle name="Normal 3 5 4 5 2" xfId="36068" xr:uid="{00000000-0005-0000-0000-000018890000}"/>
    <cellStyle name="Normal 3 5 4 5 2 2" xfId="36069" xr:uid="{00000000-0005-0000-0000-000019890000}"/>
    <cellStyle name="Normal 3 5 4 5 2 2 2" xfId="36070" xr:uid="{00000000-0005-0000-0000-00001A890000}"/>
    <cellStyle name="Normal 3 5 4 5 2 3" xfId="36071" xr:uid="{00000000-0005-0000-0000-00001B890000}"/>
    <cellStyle name="Normal 3 5 4 5 3" xfId="36072" xr:uid="{00000000-0005-0000-0000-00001C890000}"/>
    <cellStyle name="Normal 3 5 4 5 3 2" xfId="36073" xr:uid="{00000000-0005-0000-0000-00001D890000}"/>
    <cellStyle name="Normal 3 5 4 5 4" xfId="36074" xr:uid="{00000000-0005-0000-0000-00001E890000}"/>
    <cellStyle name="Normal 3 5 4 6" xfId="36075" xr:uid="{00000000-0005-0000-0000-00001F890000}"/>
    <cellStyle name="Normal 3 5 4 6 2" xfId="36076" xr:uid="{00000000-0005-0000-0000-000020890000}"/>
    <cellStyle name="Normal 3 5 4 6 2 2" xfId="36077" xr:uid="{00000000-0005-0000-0000-000021890000}"/>
    <cellStyle name="Normal 3 5 4 6 2 2 2" xfId="36078" xr:uid="{00000000-0005-0000-0000-000022890000}"/>
    <cellStyle name="Normal 3 5 4 6 2 3" xfId="36079" xr:uid="{00000000-0005-0000-0000-000023890000}"/>
    <cellStyle name="Normal 3 5 4 6 3" xfId="36080" xr:uid="{00000000-0005-0000-0000-000024890000}"/>
    <cellStyle name="Normal 3 5 4 6 3 2" xfId="36081" xr:uid="{00000000-0005-0000-0000-000025890000}"/>
    <cellStyle name="Normal 3 5 4 6 4" xfId="36082" xr:uid="{00000000-0005-0000-0000-000026890000}"/>
    <cellStyle name="Normal 3 5 4 7" xfId="36083" xr:uid="{00000000-0005-0000-0000-000027890000}"/>
    <cellStyle name="Normal 3 5 4 7 2" xfId="36084" xr:uid="{00000000-0005-0000-0000-000028890000}"/>
    <cellStyle name="Normal 3 5 4 7 2 2" xfId="36085" xr:uid="{00000000-0005-0000-0000-000029890000}"/>
    <cellStyle name="Normal 3 5 4 7 3" xfId="36086" xr:uid="{00000000-0005-0000-0000-00002A890000}"/>
    <cellStyle name="Normal 3 5 4 8" xfId="36087" xr:uid="{00000000-0005-0000-0000-00002B890000}"/>
    <cellStyle name="Normal 3 5 4 8 2" xfId="36088" xr:uid="{00000000-0005-0000-0000-00002C890000}"/>
    <cellStyle name="Normal 3 5 4 9" xfId="36089" xr:uid="{00000000-0005-0000-0000-00002D890000}"/>
    <cellStyle name="Normal 3 5 4 9 2" xfId="36090" xr:uid="{00000000-0005-0000-0000-00002E890000}"/>
    <cellStyle name="Normal 3 5 5" xfId="36091" xr:uid="{00000000-0005-0000-0000-00002F890000}"/>
    <cellStyle name="Normal 3 5 5 10" xfId="36092" xr:uid="{00000000-0005-0000-0000-000030890000}"/>
    <cellStyle name="Normal 3 5 5 11" xfId="36093" xr:uid="{00000000-0005-0000-0000-000031890000}"/>
    <cellStyle name="Normal 3 5 5 2" xfId="36094" xr:uid="{00000000-0005-0000-0000-000032890000}"/>
    <cellStyle name="Normal 3 5 5 2 10" xfId="36095" xr:uid="{00000000-0005-0000-0000-000033890000}"/>
    <cellStyle name="Normal 3 5 5 2 2" xfId="36096" xr:uid="{00000000-0005-0000-0000-000034890000}"/>
    <cellStyle name="Normal 3 5 5 2 2 2" xfId="36097" xr:uid="{00000000-0005-0000-0000-000035890000}"/>
    <cellStyle name="Normal 3 5 5 2 2 2 2" xfId="36098" xr:uid="{00000000-0005-0000-0000-000036890000}"/>
    <cellStyle name="Normal 3 5 5 2 2 2 2 2" xfId="36099" xr:uid="{00000000-0005-0000-0000-000037890000}"/>
    <cellStyle name="Normal 3 5 5 2 2 2 2 2 2" xfId="36100" xr:uid="{00000000-0005-0000-0000-000038890000}"/>
    <cellStyle name="Normal 3 5 5 2 2 2 2 2 2 2" xfId="36101" xr:uid="{00000000-0005-0000-0000-000039890000}"/>
    <cellStyle name="Normal 3 5 5 2 2 2 2 2 3" xfId="36102" xr:uid="{00000000-0005-0000-0000-00003A890000}"/>
    <cellStyle name="Normal 3 5 5 2 2 2 2 3" xfId="36103" xr:uid="{00000000-0005-0000-0000-00003B890000}"/>
    <cellStyle name="Normal 3 5 5 2 2 2 2 3 2" xfId="36104" xr:uid="{00000000-0005-0000-0000-00003C890000}"/>
    <cellStyle name="Normal 3 5 5 2 2 2 2 4" xfId="36105" xr:uid="{00000000-0005-0000-0000-00003D890000}"/>
    <cellStyle name="Normal 3 5 5 2 2 2 3" xfId="36106" xr:uid="{00000000-0005-0000-0000-00003E890000}"/>
    <cellStyle name="Normal 3 5 5 2 2 2 3 2" xfId="36107" xr:uid="{00000000-0005-0000-0000-00003F890000}"/>
    <cellStyle name="Normal 3 5 5 2 2 2 3 2 2" xfId="36108" xr:uid="{00000000-0005-0000-0000-000040890000}"/>
    <cellStyle name="Normal 3 5 5 2 2 2 3 3" xfId="36109" xr:uid="{00000000-0005-0000-0000-000041890000}"/>
    <cellStyle name="Normal 3 5 5 2 2 2 4" xfId="36110" xr:uid="{00000000-0005-0000-0000-000042890000}"/>
    <cellStyle name="Normal 3 5 5 2 2 2 4 2" xfId="36111" xr:uid="{00000000-0005-0000-0000-000043890000}"/>
    <cellStyle name="Normal 3 5 5 2 2 2 5" xfId="36112" xr:uid="{00000000-0005-0000-0000-000044890000}"/>
    <cellStyle name="Normal 3 5 5 2 2 3" xfId="36113" xr:uid="{00000000-0005-0000-0000-000045890000}"/>
    <cellStyle name="Normal 3 5 5 2 2 3 2" xfId="36114" xr:uid="{00000000-0005-0000-0000-000046890000}"/>
    <cellStyle name="Normal 3 5 5 2 2 3 2 2" xfId="36115" xr:uid="{00000000-0005-0000-0000-000047890000}"/>
    <cellStyle name="Normal 3 5 5 2 2 3 2 2 2" xfId="36116" xr:uid="{00000000-0005-0000-0000-000048890000}"/>
    <cellStyle name="Normal 3 5 5 2 2 3 2 3" xfId="36117" xr:uid="{00000000-0005-0000-0000-000049890000}"/>
    <cellStyle name="Normal 3 5 5 2 2 3 3" xfId="36118" xr:uid="{00000000-0005-0000-0000-00004A890000}"/>
    <cellStyle name="Normal 3 5 5 2 2 3 3 2" xfId="36119" xr:uid="{00000000-0005-0000-0000-00004B890000}"/>
    <cellStyle name="Normal 3 5 5 2 2 3 4" xfId="36120" xr:uid="{00000000-0005-0000-0000-00004C890000}"/>
    <cellStyle name="Normal 3 5 5 2 2 4" xfId="36121" xr:uid="{00000000-0005-0000-0000-00004D890000}"/>
    <cellStyle name="Normal 3 5 5 2 2 4 2" xfId="36122" xr:uid="{00000000-0005-0000-0000-00004E890000}"/>
    <cellStyle name="Normal 3 5 5 2 2 4 2 2" xfId="36123" xr:uid="{00000000-0005-0000-0000-00004F890000}"/>
    <cellStyle name="Normal 3 5 5 2 2 4 2 2 2" xfId="36124" xr:uid="{00000000-0005-0000-0000-000050890000}"/>
    <cellStyle name="Normal 3 5 5 2 2 4 2 3" xfId="36125" xr:uid="{00000000-0005-0000-0000-000051890000}"/>
    <cellStyle name="Normal 3 5 5 2 2 4 3" xfId="36126" xr:uid="{00000000-0005-0000-0000-000052890000}"/>
    <cellStyle name="Normal 3 5 5 2 2 4 3 2" xfId="36127" xr:uid="{00000000-0005-0000-0000-000053890000}"/>
    <cellStyle name="Normal 3 5 5 2 2 4 4" xfId="36128" xr:uid="{00000000-0005-0000-0000-000054890000}"/>
    <cellStyle name="Normal 3 5 5 2 2 5" xfId="36129" xr:uid="{00000000-0005-0000-0000-000055890000}"/>
    <cellStyle name="Normal 3 5 5 2 2 5 2" xfId="36130" xr:uid="{00000000-0005-0000-0000-000056890000}"/>
    <cellStyle name="Normal 3 5 5 2 2 5 2 2" xfId="36131" xr:uid="{00000000-0005-0000-0000-000057890000}"/>
    <cellStyle name="Normal 3 5 5 2 2 5 3" xfId="36132" xr:uid="{00000000-0005-0000-0000-000058890000}"/>
    <cellStyle name="Normal 3 5 5 2 2 6" xfId="36133" xr:uid="{00000000-0005-0000-0000-000059890000}"/>
    <cellStyle name="Normal 3 5 5 2 2 6 2" xfId="36134" xr:uid="{00000000-0005-0000-0000-00005A890000}"/>
    <cellStyle name="Normal 3 5 5 2 2 7" xfId="36135" xr:uid="{00000000-0005-0000-0000-00005B890000}"/>
    <cellStyle name="Normal 3 5 5 2 2 7 2" xfId="36136" xr:uid="{00000000-0005-0000-0000-00005C890000}"/>
    <cellStyle name="Normal 3 5 5 2 2 8" xfId="36137" xr:uid="{00000000-0005-0000-0000-00005D890000}"/>
    <cellStyle name="Normal 3 5 5 2 3" xfId="36138" xr:uid="{00000000-0005-0000-0000-00005E890000}"/>
    <cellStyle name="Normal 3 5 5 2 3 2" xfId="36139" xr:uid="{00000000-0005-0000-0000-00005F890000}"/>
    <cellStyle name="Normal 3 5 5 2 3 2 2" xfId="36140" xr:uid="{00000000-0005-0000-0000-000060890000}"/>
    <cellStyle name="Normal 3 5 5 2 3 2 2 2" xfId="36141" xr:uid="{00000000-0005-0000-0000-000061890000}"/>
    <cellStyle name="Normal 3 5 5 2 3 2 2 2 2" xfId="36142" xr:uid="{00000000-0005-0000-0000-000062890000}"/>
    <cellStyle name="Normal 3 5 5 2 3 2 2 3" xfId="36143" xr:uid="{00000000-0005-0000-0000-000063890000}"/>
    <cellStyle name="Normal 3 5 5 2 3 2 3" xfId="36144" xr:uid="{00000000-0005-0000-0000-000064890000}"/>
    <cellStyle name="Normal 3 5 5 2 3 2 3 2" xfId="36145" xr:uid="{00000000-0005-0000-0000-000065890000}"/>
    <cellStyle name="Normal 3 5 5 2 3 2 4" xfId="36146" xr:uid="{00000000-0005-0000-0000-000066890000}"/>
    <cellStyle name="Normal 3 5 5 2 3 3" xfId="36147" xr:uid="{00000000-0005-0000-0000-000067890000}"/>
    <cellStyle name="Normal 3 5 5 2 3 3 2" xfId="36148" xr:uid="{00000000-0005-0000-0000-000068890000}"/>
    <cellStyle name="Normal 3 5 5 2 3 3 2 2" xfId="36149" xr:uid="{00000000-0005-0000-0000-000069890000}"/>
    <cellStyle name="Normal 3 5 5 2 3 3 3" xfId="36150" xr:uid="{00000000-0005-0000-0000-00006A890000}"/>
    <cellStyle name="Normal 3 5 5 2 3 4" xfId="36151" xr:uid="{00000000-0005-0000-0000-00006B890000}"/>
    <cellStyle name="Normal 3 5 5 2 3 4 2" xfId="36152" xr:uid="{00000000-0005-0000-0000-00006C890000}"/>
    <cellStyle name="Normal 3 5 5 2 3 5" xfId="36153" xr:uid="{00000000-0005-0000-0000-00006D890000}"/>
    <cellStyle name="Normal 3 5 5 2 4" xfId="36154" xr:uid="{00000000-0005-0000-0000-00006E890000}"/>
    <cellStyle name="Normal 3 5 5 2 4 2" xfId="36155" xr:uid="{00000000-0005-0000-0000-00006F890000}"/>
    <cellStyle name="Normal 3 5 5 2 4 2 2" xfId="36156" xr:uid="{00000000-0005-0000-0000-000070890000}"/>
    <cellStyle name="Normal 3 5 5 2 4 2 2 2" xfId="36157" xr:uid="{00000000-0005-0000-0000-000071890000}"/>
    <cellStyle name="Normal 3 5 5 2 4 2 3" xfId="36158" xr:uid="{00000000-0005-0000-0000-000072890000}"/>
    <cellStyle name="Normal 3 5 5 2 4 3" xfId="36159" xr:uid="{00000000-0005-0000-0000-000073890000}"/>
    <cellStyle name="Normal 3 5 5 2 4 3 2" xfId="36160" xr:uid="{00000000-0005-0000-0000-000074890000}"/>
    <cellStyle name="Normal 3 5 5 2 4 4" xfId="36161" xr:uid="{00000000-0005-0000-0000-000075890000}"/>
    <cellStyle name="Normal 3 5 5 2 5" xfId="36162" xr:uid="{00000000-0005-0000-0000-000076890000}"/>
    <cellStyle name="Normal 3 5 5 2 5 2" xfId="36163" xr:uid="{00000000-0005-0000-0000-000077890000}"/>
    <cellStyle name="Normal 3 5 5 2 5 2 2" xfId="36164" xr:uid="{00000000-0005-0000-0000-000078890000}"/>
    <cellStyle name="Normal 3 5 5 2 5 2 2 2" xfId="36165" xr:uid="{00000000-0005-0000-0000-000079890000}"/>
    <cellStyle name="Normal 3 5 5 2 5 2 3" xfId="36166" xr:uid="{00000000-0005-0000-0000-00007A890000}"/>
    <cellStyle name="Normal 3 5 5 2 5 3" xfId="36167" xr:uid="{00000000-0005-0000-0000-00007B890000}"/>
    <cellStyle name="Normal 3 5 5 2 5 3 2" xfId="36168" xr:uid="{00000000-0005-0000-0000-00007C890000}"/>
    <cellStyle name="Normal 3 5 5 2 5 4" xfId="36169" xr:uid="{00000000-0005-0000-0000-00007D890000}"/>
    <cellStyle name="Normal 3 5 5 2 6" xfId="36170" xr:uid="{00000000-0005-0000-0000-00007E890000}"/>
    <cellStyle name="Normal 3 5 5 2 6 2" xfId="36171" xr:uid="{00000000-0005-0000-0000-00007F890000}"/>
    <cellStyle name="Normal 3 5 5 2 6 2 2" xfId="36172" xr:uid="{00000000-0005-0000-0000-000080890000}"/>
    <cellStyle name="Normal 3 5 5 2 6 3" xfId="36173" xr:uid="{00000000-0005-0000-0000-000081890000}"/>
    <cellStyle name="Normal 3 5 5 2 7" xfId="36174" xr:uid="{00000000-0005-0000-0000-000082890000}"/>
    <cellStyle name="Normal 3 5 5 2 7 2" xfId="36175" xr:uid="{00000000-0005-0000-0000-000083890000}"/>
    <cellStyle name="Normal 3 5 5 2 8" xfId="36176" xr:uid="{00000000-0005-0000-0000-000084890000}"/>
    <cellStyle name="Normal 3 5 5 2 8 2" xfId="36177" xr:uid="{00000000-0005-0000-0000-000085890000}"/>
    <cellStyle name="Normal 3 5 5 2 9" xfId="36178" xr:uid="{00000000-0005-0000-0000-000086890000}"/>
    <cellStyle name="Normal 3 5 5 3" xfId="36179" xr:uid="{00000000-0005-0000-0000-000087890000}"/>
    <cellStyle name="Normal 3 5 5 3 2" xfId="36180" xr:uid="{00000000-0005-0000-0000-000088890000}"/>
    <cellStyle name="Normal 3 5 5 3 2 2" xfId="36181" xr:uid="{00000000-0005-0000-0000-000089890000}"/>
    <cellStyle name="Normal 3 5 5 3 2 2 2" xfId="36182" xr:uid="{00000000-0005-0000-0000-00008A890000}"/>
    <cellStyle name="Normal 3 5 5 3 2 2 2 2" xfId="36183" xr:uid="{00000000-0005-0000-0000-00008B890000}"/>
    <cellStyle name="Normal 3 5 5 3 2 2 2 2 2" xfId="36184" xr:uid="{00000000-0005-0000-0000-00008C890000}"/>
    <cellStyle name="Normal 3 5 5 3 2 2 2 3" xfId="36185" xr:uid="{00000000-0005-0000-0000-00008D890000}"/>
    <cellStyle name="Normal 3 5 5 3 2 2 3" xfId="36186" xr:uid="{00000000-0005-0000-0000-00008E890000}"/>
    <cellStyle name="Normal 3 5 5 3 2 2 3 2" xfId="36187" xr:uid="{00000000-0005-0000-0000-00008F890000}"/>
    <cellStyle name="Normal 3 5 5 3 2 2 4" xfId="36188" xr:uid="{00000000-0005-0000-0000-000090890000}"/>
    <cellStyle name="Normal 3 5 5 3 2 3" xfId="36189" xr:uid="{00000000-0005-0000-0000-000091890000}"/>
    <cellStyle name="Normal 3 5 5 3 2 3 2" xfId="36190" xr:uid="{00000000-0005-0000-0000-000092890000}"/>
    <cellStyle name="Normal 3 5 5 3 2 3 2 2" xfId="36191" xr:uid="{00000000-0005-0000-0000-000093890000}"/>
    <cellStyle name="Normal 3 5 5 3 2 3 3" xfId="36192" xr:uid="{00000000-0005-0000-0000-000094890000}"/>
    <cellStyle name="Normal 3 5 5 3 2 4" xfId="36193" xr:uid="{00000000-0005-0000-0000-000095890000}"/>
    <cellStyle name="Normal 3 5 5 3 2 4 2" xfId="36194" xr:uid="{00000000-0005-0000-0000-000096890000}"/>
    <cellStyle name="Normal 3 5 5 3 2 5" xfId="36195" xr:uid="{00000000-0005-0000-0000-000097890000}"/>
    <cellStyle name="Normal 3 5 5 3 3" xfId="36196" xr:uid="{00000000-0005-0000-0000-000098890000}"/>
    <cellStyle name="Normal 3 5 5 3 3 2" xfId="36197" xr:uid="{00000000-0005-0000-0000-000099890000}"/>
    <cellStyle name="Normal 3 5 5 3 3 2 2" xfId="36198" xr:uid="{00000000-0005-0000-0000-00009A890000}"/>
    <cellStyle name="Normal 3 5 5 3 3 2 2 2" xfId="36199" xr:uid="{00000000-0005-0000-0000-00009B890000}"/>
    <cellStyle name="Normal 3 5 5 3 3 2 3" xfId="36200" xr:uid="{00000000-0005-0000-0000-00009C890000}"/>
    <cellStyle name="Normal 3 5 5 3 3 3" xfId="36201" xr:uid="{00000000-0005-0000-0000-00009D890000}"/>
    <cellStyle name="Normal 3 5 5 3 3 3 2" xfId="36202" xr:uid="{00000000-0005-0000-0000-00009E890000}"/>
    <cellStyle name="Normal 3 5 5 3 3 4" xfId="36203" xr:uid="{00000000-0005-0000-0000-00009F890000}"/>
    <cellStyle name="Normal 3 5 5 3 4" xfId="36204" xr:uid="{00000000-0005-0000-0000-0000A0890000}"/>
    <cellStyle name="Normal 3 5 5 3 4 2" xfId="36205" xr:uid="{00000000-0005-0000-0000-0000A1890000}"/>
    <cellStyle name="Normal 3 5 5 3 4 2 2" xfId="36206" xr:uid="{00000000-0005-0000-0000-0000A2890000}"/>
    <cellStyle name="Normal 3 5 5 3 4 2 2 2" xfId="36207" xr:uid="{00000000-0005-0000-0000-0000A3890000}"/>
    <cellStyle name="Normal 3 5 5 3 4 2 3" xfId="36208" xr:uid="{00000000-0005-0000-0000-0000A4890000}"/>
    <cellStyle name="Normal 3 5 5 3 4 3" xfId="36209" xr:uid="{00000000-0005-0000-0000-0000A5890000}"/>
    <cellStyle name="Normal 3 5 5 3 4 3 2" xfId="36210" xr:uid="{00000000-0005-0000-0000-0000A6890000}"/>
    <cellStyle name="Normal 3 5 5 3 4 4" xfId="36211" xr:uid="{00000000-0005-0000-0000-0000A7890000}"/>
    <cellStyle name="Normal 3 5 5 3 5" xfId="36212" xr:uid="{00000000-0005-0000-0000-0000A8890000}"/>
    <cellStyle name="Normal 3 5 5 3 5 2" xfId="36213" xr:uid="{00000000-0005-0000-0000-0000A9890000}"/>
    <cellStyle name="Normal 3 5 5 3 5 2 2" xfId="36214" xr:uid="{00000000-0005-0000-0000-0000AA890000}"/>
    <cellStyle name="Normal 3 5 5 3 5 3" xfId="36215" xr:uid="{00000000-0005-0000-0000-0000AB890000}"/>
    <cellStyle name="Normal 3 5 5 3 6" xfId="36216" xr:uid="{00000000-0005-0000-0000-0000AC890000}"/>
    <cellStyle name="Normal 3 5 5 3 6 2" xfId="36217" xr:uid="{00000000-0005-0000-0000-0000AD890000}"/>
    <cellStyle name="Normal 3 5 5 3 7" xfId="36218" xr:uid="{00000000-0005-0000-0000-0000AE890000}"/>
    <cellStyle name="Normal 3 5 5 3 7 2" xfId="36219" xr:uid="{00000000-0005-0000-0000-0000AF890000}"/>
    <cellStyle name="Normal 3 5 5 3 8" xfId="36220" xr:uid="{00000000-0005-0000-0000-0000B0890000}"/>
    <cellStyle name="Normal 3 5 5 4" xfId="36221" xr:uid="{00000000-0005-0000-0000-0000B1890000}"/>
    <cellStyle name="Normal 3 5 5 4 2" xfId="36222" xr:uid="{00000000-0005-0000-0000-0000B2890000}"/>
    <cellStyle name="Normal 3 5 5 4 2 2" xfId="36223" xr:uid="{00000000-0005-0000-0000-0000B3890000}"/>
    <cellStyle name="Normal 3 5 5 4 2 2 2" xfId="36224" xr:uid="{00000000-0005-0000-0000-0000B4890000}"/>
    <cellStyle name="Normal 3 5 5 4 2 2 2 2" xfId="36225" xr:uid="{00000000-0005-0000-0000-0000B5890000}"/>
    <cellStyle name="Normal 3 5 5 4 2 2 3" xfId="36226" xr:uid="{00000000-0005-0000-0000-0000B6890000}"/>
    <cellStyle name="Normal 3 5 5 4 2 3" xfId="36227" xr:uid="{00000000-0005-0000-0000-0000B7890000}"/>
    <cellStyle name="Normal 3 5 5 4 2 3 2" xfId="36228" xr:uid="{00000000-0005-0000-0000-0000B8890000}"/>
    <cellStyle name="Normal 3 5 5 4 2 4" xfId="36229" xr:uid="{00000000-0005-0000-0000-0000B9890000}"/>
    <cellStyle name="Normal 3 5 5 4 3" xfId="36230" xr:uid="{00000000-0005-0000-0000-0000BA890000}"/>
    <cellStyle name="Normal 3 5 5 4 3 2" xfId="36231" xr:uid="{00000000-0005-0000-0000-0000BB890000}"/>
    <cellStyle name="Normal 3 5 5 4 3 2 2" xfId="36232" xr:uid="{00000000-0005-0000-0000-0000BC890000}"/>
    <cellStyle name="Normal 3 5 5 4 3 3" xfId="36233" xr:uid="{00000000-0005-0000-0000-0000BD890000}"/>
    <cellStyle name="Normal 3 5 5 4 4" xfId="36234" xr:uid="{00000000-0005-0000-0000-0000BE890000}"/>
    <cellStyle name="Normal 3 5 5 4 4 2" xfId="36235" xr:uid="{00000000-0005-0000-0000-0000BF890000}"/>
    <cellStyle name="Normal 3 5 5 4 5" xfId="36236" xr:uid="{00000000-0005-0000-0000-0000C0890000}"/>
    <cellStyle name="Normal 3 5 5 5" xfId="36237" xr:uid="{00000000-0005-0000-0000-0000C1890000}"/>
    <cellStyle name="Normal 3 5 5 5 2" xfId="36238" xr:uid="{00000000-0005-0000-0000-0000C2890000}"/>
    <cellStyle name="Normal 3 5 5 5 2 2" xfId="36239" xr:uid="{00000000-0005-0000-0000-0000C3890000}"/>
    <cellStyle name="Normal 3 5 5 5 2 2 2" xfId="36240" xr:uid="{00000000-0005-0000-0000-0000C4890000}"/>
    <cellStyle name="Normal 3 5 5 5 2 3" xfId="36241" xr:uid="{00000000-0005-0000-0000-0000C5890000}"/>
    <cellStyle name="Normal 3 5 5 5 3" xfId="36242" xr:uid="{00000000-0005-0000-0000-0000C6890000}"/>
    <cellStyle name="Normal 3 5 5 5 3 2" xfId="36243" xr:uid="{00000000-0005-0000-0000-0000C7890000}"/>
    <cellStyle name="Normal 3 5 5 5 4" xfId="36244" xr:uid="{00000000-0005-0000-0000-0000C8890000}"/>
    <cellStyle name="Normal 3 5 5 6" xfId="36245" xr:uid="{00000000-0005-0000-0000-0000C9890000}"/>
    <cellStyle name="Normal 3 5 5 6 2" xfId="36246" xr:uid="{00000000-0005-0000-0000-0000CA890000}"/>
    <cellStyle name="Normal 3 5 5 6 2 2" xfId="36247" xr:uid="{00000000-0005-0000-0000-0000CB890000}"/>
    <cellStyle name="Normal 3 5 5 6 2 2 2" xfId="36248" xr:uid="{00000000-0005-0000-0000-0000CC890000}"/>
    <cellStyle name="Normal 3 5 5 6 2 3" xfId="36249" xr:uid="{00000000-0005-0000-0000-0000CD890000}"/>
    <cellStyle name="Normal 3 5 5 6 3" xfId="36250" xr:uid="{00000000-0005-0000-0000-0000CE890000}"/>
    <cellStyle name="Normal 3 5 5 6 3 2" xfId="36251" xr:uid="{00000000-0005-0000-0000-0000CF890000}"/>
    <cellStyle name="Normal 3 5 5 6 4" xfId="36252" xr:uid="{00000000-0005-0000-0000-0000D0890000}"/>
    <cellStyle name="Normal 3 5 5 7" xfId="36253" xr:uid="{00000000-0005-0000-0000-0000D1890000}"/>
    <cellStyle name="Normal 3 5 5 7 2" xfId="36254" xr:uid="{00000000-0005-0000-0000-0000D2890000}"/>
    <cellStyle name="Normal 3 5 5 7 2 2" xfId="36255" xr:uid="{00000000-0005-0000-0000-0000D3890000}"/>
    <cellStyle name="Normal 3 5 5 7 3" xfId="36256" xr:uid="{00000000-0005-0000-0000-0000D4890000}"/>
    <cellStyle name="Normal 3 5 5 8" xfId="36257" xr:uid="{00000000-0005-0000-0000-0000D5890000}"/>
    <cellStyle name="Normal 3 5 5 8 2" xfId="36258" xr:uid="{00000000-0005-0000-0000-0000D6890000}"/>
    <cellStyle name="Normal 3 5 5 9" xfId="36259" xr:uid="{00000000-0005-0000-0000-0000D7890000}"/>
    <cellStyle name="Normal 3 5 5 9 2" xfId="36260" xr:uid="{00000000-0005-0000-0000-0000D8890000}"/>
    <cellStyle name="Normal 3 5 6" xfId="36261" xr:uid="{00000000-0005-0000-0000-0000D9890000}"/>
    <cellStyle name="Normal 3 5 6 10" xfId="36262" xr:uid="{00000000-0005-0000-0000-0000DA890000}"/>
    <cellStyle name="Normal 3 5 6 2" xfId="36263" xr:uid="{00000000-0005-0000-0000-0000DB890000}"/>
    <cellStyle name="Normal 3 5 6 2 2" xfId="36264" xr:uid="{00000000-0005-0000-0000-0000DC890000}"/>
    <cellStyle name="Normal 3 5 6 2 2 2" xfId="36265" xr:uid="{00000000-0005-0000-0000-0000DD890000}"/>
    <cellStyle name="Normal 3 5 6 2 2 2 2" xfId="36266" xr:uid="{00000000-0005-0000-0000-0000DE890000}"/>
    <cellStyle name="Normal 3 5 6 2 2 2 2 2" xfId="36267" xr:uid="{00000000-0005-0000-0000-0000DF890000}"/>
    <cellStyle name="Normal 3 5 6 2 2 2 2 2 2" xfId="36268" xr:uid="{00000000-0005-0000-0000-0000E0890000}"/>
    <cellStyle name="Normal 3 5 6 2 2 2 2 3" xfId="36269" xr:uid="{00000000-0005-0000-0000-0000E1890000}"/>
    <cellStyle name="Normal 3 5 6 2 2 2 3" xfId="36270" xr:uid="{00000000-0005-0000-0000-0000E2890000}"/>
    <cellStyle name="Normal 3 5 6 2 2 2 3 2" xfId="36271" xr:uid="{00000000-0005-0000-0000-0000E3890000}"/>
    <cellStyle name="Normal 3 5 6 2 2 2 4" xfId="36272" xr:uid="{00000000-0005-0000-0000-0000E4890000}"/>
    <cellStyle name="Normal 3 5 6 2 2 3" xfId="36273" xr:uid="{00000000-0005-0000-0000-0000E5890000}"/>
    <cellStyle name="Normal 3 5 6 2 2 3 2" xfId="36274" xr:uid="{00000000-0005-0000-0000-0000E6890000}"/>
    <cellStyle name="Normal 3 5 6 2 2 3 2 2" xfId="36275" xr:uid="{00000000-0005-0000-0000-0000E7890000}"/>
    <cellStyle name="Normal 3 5 6 2 2 3 3" xfId="36276" xr:uid="{00000000-0005-0000-0000-0000E8890000}"/>
    <cellStyle name="Normal 3 5 6 2 2 4" xfId="36277" xr:uid="{00000000-0005-0000-0000-0000E9890000}"/>
    <cellStyle name="Normal 3 5 6 2 2 4 2" xfId="36278" xr:uid="{00000000-0005-0000-0000-0000EA890000}"/>
    <cellStyle name="Normal 3 5 6 2 2 5" xfId="36279" xr:uid="{00000000-0005-0000-0000-0000EB890000}"/>
    <cellStyle name="Normal 3 5 6 2 3" xfId="36280" xr:uid="{00000000-0005-0000-0000-0000EC890000}"/>
    <cellStyle name="Normal 3 5 6 2 3 2" xfId="36281" xr:uid="{00000000-0005-0000-0000-0000ED890000}"/>
    <cellStyle name="Normal 3 5 6 2 3 2 2" xfId="36282" xr:uid="{00000000-0005-0000-0000-0000EE890000}"/>
    <cellStyle name="Normal 3 5 6 2 3 2 2 2" xfId="36283" xr:uid="{00000000-0005-0000-0000-0000EF890000}"/>
    <cellStyle name="Normal 3 5 6 2 3 2 3" xfId="36284" xr:uid="{00000000-0005-0000-0000-0000F0890000}"/>
    <cellStyle name="Normal 3 5 6 2 3 3" xfId="36285" xr:uid="{00000000-0005-0000-0000-0000F1890000}"/>
    <cellStyle name="Normal 3 5 6 2 3 3 2" xfId="36286" xr:uid="{00000000-0005-0000-0000-0000F2890000}"/>
    <cellStyle name="Normal 3 5 6 2 3 4" xfId="36287" xr:uid="{00000000-0005-0000-0000-0000F3890000}"/>
    <cellStyle name="Normal 3 5 6 2 4" xfId="36288" xr:uid="{00000000-0005-0000-0000-0000F4890000}"/>
    <cellStyle name="Normal 3 5 6 2 4 2" xfId="36289" xr:uid="{00000000-0005-0000-0000-0000F5890000}"/>
    <cellStyle name="Normal 3 5 6 2 4 2 2" xfId="36290" xr:uid="{00000000-0005-0000-0000-0000F6890000}"/>
    <cellStyle name="Normal 3 5 6 2 4 2 2 2" xfId="36291" xr:uid="{00000000-0005-0000-0000-0000F7890000}"/>
    <cellStyle name="Normal 3 5 6 2 4 2 3" xfId="36292" xr:uid="{00000000-0005-0000-0000-0000F8890000}"/>
    <cellStyle name="Normal 3 5 6 2 4 3" xfId="36293" xr:uid="{00000000-0005-0000-0000-0000F9890000}"/>
    <cellStyle name="Normal 3 5 6 2 4 3 2" xfId="36294" xr:uid="{00000000-0005-0000-0000-0000FA890000}"/>
    <cellStyle name="Normal 3 5 6 2 4 4" xfId="36295" xr:uid="{00000000-0005-0000-0000-0000FB890000}"/>
    <cellStyle name="Normal 3 5 6 2 5" xfId="36296" xr:uid="{00000000-0005-0000-0000-0000FC890000}"/>
    <cellStyle name="Normal 3 5 6 2 5 2" xfId="36297" xr:uid="{00000000-0005-0000-0000-0000FD890000}"/>
    <cellStyle name="Normal 3 5 6 2 5 2 2" xfId="36298" xr:uid="{00000000-0005-0000-0000-0000FE890000}"/>
    <cellStyle name="Normal 3 5 6 2 5 3" xfId="36299" xr:uid="{00000000-0005-0000-0000-0000FF890000}"/>
    <cellStyle name="Normal 3 5 6 2 6" xfId="36300" xr:uid="{00000000-0005-0000-0000-0000008A0000}"/>
    <cellStyle name="Normal 3 5 6 2 6 2" xfId="36301" xr:uid="{00000000-0005-0000-0000-0000018A0000}"/>
    <cellStyle name="Normal 3 5 6 2 7" xfId="36302" xr:uid="{00000000-0005-0000-0000-0000028A0000}"/>
    <cellStyle name="Normal 3 5 6 2 7 2" xfId="36303" xr:uid="{00000000-0005-0000-0000-0000038A0000}"/>
    <cellStyle name="Normal 3 5 6 2 8" xfId="36304" xr:uid="{00000000-0005-0000-0000-0000048A0000}"/>
    <cellStyle name="Normal 3 5 6 3" xfId="36305" xr:uid="{00000000-0005-0000-0000-0000058A0000}"/>
    <cellStyle name="Normal 3 5 6 3 2" xfId="36306" xr:uid="{00000000-0005-0000-0000-0000068A0000}"/>
    <cellStyle name="Normal 3 5 6 3 2 2" xfId="36307" xr:uid="{00000000-0005-0000-0000-0000078A0000}"/>
    <cellStyle name="Normal 3 5 6 3 2 2 2" xfId="36308" xr:uid="{00000000-0005-0000-0000-0000088A0000}"/>
    <cellStyle name="Normal 3 5 6 3 2 2 2 2" xfId="36309" xr:uid="{00000000-0005-0000-0000-0000098A0000}"/>
    <cellStyle name="Normal 3 5 6 3 2 2 3" xfId="36310" xr:uid="{00000000-0005-0000-0000-00000A8A0000}"/>
    <cellStyle name="Normal 3 5 6 3 2 3" xfId="36311" xr:uid="{00000000-0005-0000-0000-00000B8A0000}"/>
    <cellStyle name="Normal 3 5 6 3 2 3 2" xfId="36312" xr:uid="{00000000-0005-0000-0000-00000C8A0000}"/>
    <cellStyle name="Normal 3 5 6 3 2 4" xfId="36313" xr:uid="{00000000-0005-0000-0000-00000D8A0000}"/>
    <cellStyle name="Normal 3 5 6 3 3" xfId="36314" xr:uid="{00000000-0005-0000-0000-00000E8A0000}"/>
    <cellStyle name="Normal 3 5 6 3 3 2" xfId="36315" xr:uid="{00000000-0005-0000-0000-00000F8A0000}"/>
    <cellStyle name="Normal 3 5 6 3 3 2 2" xfId="36316" xr:uid="{00000000-0005-0000-0000-0000108A0000}"/>
    <cellStyle name="Normal 3 5 6 3 3 3" xfId="36317" xr:uid="{00000000-0005-0000-0000-0000118A0000}"/>
    <cellStyle name="Normal 3 5 6 3 4" xfId="36318" xr:uid="{00000000-0005-0000-0000-0000128A0000}"/>
    <cellStyle name="Normal 3 5 6 3 4 2" xfId="36319" xr:uid="{00000000-0005-0000-0000-0000138A0000}"/>
    <cellStyle name="Normal 3 5 6 3 5" xfId="36320" xr:uid="{00000000-0005-0000-0000-0000148A0000}"/>
    <cellStyle name="Normal 3 5 6 4" xfId="36321" xr:uid="{00000000-0005-0000-0000-0000158A0000}"/>
    <cellStyle name="Normal 3 5 6 4 2" xfId="36322" xr:uid="{00000000-0005-0000-0000-0000168A0000}"/>
    <cellStyle name="Normal 3 5 6 4 2 2" xfId="36323" xr:uid="{00000000-0005-0000-0000-0000178A0000}"/>
    <cellStyle name="Normal 3 5 6 4 2 2 2" xfId="36324" xr:uid="{00000000-0005-0000-0000-0000188A0000}"/>
    <cellStyle name="Normal 3 5 6 4 2 3" xfId="36325" xr:uid="{00000000-0005-0000-0000-0000198A0000}"/>
    <cellStyle name="Normal 3 5 6 4 3" xfId="36326" xr:uid="{00000000-0005-0000-0000-00001A8A0000}"/>
    <cellStyle name="Normal 3 5 6 4 3 2" xfId="36327" xr:uid="{00000000-0005-0000-0000-00001B8A0000}"/>
    <cellStyle name="Normal 3 5 6 4 4" xfId="36328" xr:uid="{00000000-0005-0000-0000-00001C8A0000}"/>
    <cellStyle name="Normal 3 5 6 5" xfId="36329" xr:uid="{00000000-0005-0000-0000-00001D8A0000}"/>
    <cellStyle name="Normal 3 5 6 5 2" xfId="36330" xr:uid="{00000000-0005-0000-0000-00001E8A0000}"/>
    <cellStyle name="Normal 3 5 6 5 2 2" xfId="36331" xr:uid="{00000000-0005-0000-0000-00001F8A0000}"/>
    <cellStyle name="Normal 3 5 6 5 2 2 2" xfId="36332" xr:uid="{00000000-0005-0000-0000-0000208A0000}"/>
    <cellStyle name="Normal 3 5 6 5 2 3" xfId="36333" xr:uid="{00000000-0005-0000-0000-0000218A0000}"/>
    <cellStyle name="Normal 3 5 6 5 3" xfId="36334" xr:uid="{00000000-0005-0000-0000-0000228A0000}"/>
    <cellStyle name="Normal 3 5 6 5 3 2" xfId="36335" xr:uid="{00000000-0005-0000-0000-0000238A0000}"/>
    <cellStyle name="Normal 3 5 6 5 4" xfId="36336" xr:uid="{00000000-0005-0000-0000-0000248A0000}"/>
    <cellStyle name="Normal 3 5 6 6" xfId="36337" xr:uid="{00000000-0005-0000-0000-0000258A0000}"/>
    <cellStyle name="Normal 3 5 6 6 2" xfId="36338" xr:uid="{00000000-0005-0000-0000-0000268A0000}"/>
    <cellStyle name="Normal 3 5 6 6 2 2" xfId="36339" xr:uid="{00000000-0005-0000-0000-0000278A0000}"/>
    <cellStyle name="Normal 3 5 6 6 3" xfId="36340" xr:uid="{00000000-0005-0000-0000-0000288A0000}"/>
    <cellStyle name="Normal 3 5 6 7" xfId="36341" xr:uid="{00000000-0005-0000-0000-0000298A0000}"/>
    <cellStyle name="Normal 3 5 6 7 2" xfId="36342" xr:uid="{00000000-0005-0000-0000-00002A8A0000}"/>
    <cellStyle name="Normal 3 5 6 8" xfId="36343" xr:uid="{00000000-0005-0000-0000-00002B8A0000}"/>
    <cellStyle name="Normal 3 5 6 8 2" xfId="36344" xr:uid="{00000000-0005-0000-0000-00002C8A0000}"/>
    <cellStyle name="Normal 3 5 6 9" xfId="36345" xr:uid="{00000000-0005-0000-0000-00002D8A0000}"/>
    <cellStyle name="Normal 3 5 7" xfId="36346" xr:uid="{00000000-0005-0000-0000-00002E8A0000}"/>
    <cellStyle name="Normal 3 5 7 2" xfId="36347" xr:uid="{00000000-0005-0000-0000-00002F8A0000}"/>
    <cellStyle name="Normal 3 5 7 2 2" xfId="36348" xr:uid="{00000000-0005-0000-0000-0000308A0000}"/>
    <cellStyle name="Normal 3 5 7 2 2 2" xfId="36349" xr:uid="{00000000-0005-0000-0000-0000318A0000}"/>
    <cellStyle name="Normal 3 5 7 2 2 2 2" xfId="36350" xr:uid="{00000000-0005-0000-0000-0000328A0000}"/>
    <cellStyle name="Normal 3 5 7 2 2 2 2 2" xfId="36351" xr:uid="{00000000-0005-0000-0000-0000338A0000}"/>
    <cellStyle name="Normal 3 5 7 2 2 2 3" xfId="36352" xr:uid="{00000000-0005-0000-0000-0000348A0000}"/>
    <cellStyle name="Normal 3 5 7 2 2 3" xfId="36353" xr:uid="{00000000-0005-0000-0000-0000358A0000}"/>
    <cellStyle name="Normal 3 5 7 2 2 3 2" xfId="36354" xr:uid="{00000000-0005-0000-0000-0000368A0000}"/>
    <cellStyle name="Normal 3 5 7 2 2 4" xfId="36355" xr:uid="{00000000-0005-0000-0000-0000378A0000}"/>
    <cellStyle name="Normal 3 5 7 2 3" xfId="36356" xr:uid="{00000000-0005-0000-0000-0000388A0000}"/>
    <cellStyle name="Normal 3 5 7 2 3 2" xfId="36357" xr:uid="{00000000-0005-0000-0000-0000398A0000}"/>
    <cellStyle name="Normal 3 5 7 2 3 2 2" xfId="36358" xr:uid="{00000000-0005-0000-0000-00003A8A0000}"/>
    <cellStyle name="Normal 3 5 7 2 3 3" xfId="36359" xr:uid="{00000000-0005-0000-0000-00003B8A0000}"/>
    <cellStyle name="Normal 3 5 7 2 4" xfId="36360" xr:uid="{00000000-0005-0000-0000-00003C8A0000}"/>
    <cellStyle name="Normal 3 5 7 2 4 2" xfId="36361" xr:uid="{00000000-0005-0000-0000-00003D8A0000}"/>
    <cellStyle name="Normal 3 5 7 2 5" xfId="36362" xr:uid="{00000000-0005-0000-0000-00003E8A0000}"/>
    <cellStyle name="Normal 3 5 7 3" xfId="36363" xr:uid="{00000000-0005-0000-0000-00003F8A0000}"/>
    <cellStyle name="Normal 3 5 7 3 2" xfId="36364" xr:uid="{00000000-0005-0000-0000-0000408A0000}"/>
    <cellStyle name="Normal 3 5 7 3 2 2" xfId="36365" xr:uid="{00000000-0005-0000-0000-0000418A0000}"/>
    <cellStyle name="Normal 3 5 7 3 2 2 2" xfId="36366" xr:uid="{00000000-0005-0000-0000-0000428A0000}"/>
    <cellStyle name="Normal 3 5 7 3 2 3" xfId="36367" xr:uid="{00000000-0005-0000-0000-0000438A0000}"/>
    <cellStyle name="Normal 3 5 7 3 3" xfId="36368" xr:uid="{00000000-0005-0000-0000-0000448A0000}"/>
    <cellStyle name="Normal 3 5 7 3 3 2" xfId="36369" xr:uid="{00000000-0005-0000-0000-0000458A0000}"/>
    <cellStyle name="Normal 3 5 7 3 4" xfId="36370" xr:uid="{00000000-0005-0000-0000-0000468A0000}"/>
    <cellStyle name="Normal 3 5 7 4" xfId="36371" xr:uid="{00000000-0005-0000-0000-0000478A0000}"/>
    <cellStyle name="Normal 3 5 7 4 2" xfId="36372" xr:uid="{00000000-0005-0000-0000-0000488A0000}"/>
    <cellStyle name="Normal 3 5 7 4 2 2" xfId="36373" xr:uid="{00000000-0005-0000-0000-0000498A0000}"/>
    <cellStyle name="Normal 3 5 7 4 2 2 2" xfId="36374" xr:uid="{00000000-0005-0000-0000-00004A8A0000}"/>
    <cellStyle name="Normal 3 5 7 4 2 3" xfId="36375" xr:uid="{00000000-0005-0000-0000-00004B8A0000}"/>
    <cellStyle name="Normal 3 5 7 4 3" xfId="36376" xr:uid="{00000000-0005-0000-0000-00004C8A0000}"/>
    <cellStyle name="Normal 3 5 7 4 3 2" xfId="36377" xr:uid="{00000000-0005-0000-0000-00004D8A0000}"/>
    <cellStyle name="Normal 3 5 7 4 4" xfId="36378" xr:uid="{00000000-0005-0000-0000-00004E8A0000}"/>
    <cellStyle name="Normal 3 5 7 5" xfId="36379" xr:uid="{00000000-0005-0000-0000-00004F8A0000}"/>
    <cellStyle name="Normal 3 5 7 5 2" xfId="36380" xr:uid="{00000000-0005-0000-0000-0000508A0000}"/>
    <cellStyle name="Normal 3 5 7 5 2 2" xfId="36381" xr:uid="{00000000-0005-0000-0000-0000518A0000}"/>
    <cellStyle name="Normal 3 5 7 5 3" xfId="36382" xr:uid="{00000000-0005-0000-0000-0000528A0000}"/>
    <cellStyle name="Normal 3 5 7 6" xfId="36383" xr:uid="{00000000-0005-0000-0000-0000538A0000}"/>
    <cellStyle name="Normal 3 5 7 6 2" xfId="36384" xr:uid="{00000000-0005-0000-0000-0000548A0000}"/>
    <cellStyle name="Normal 3 5 7 7" xfId="36385" xr:uid="{00000000-0005-0000-0000-0000558A0000}"/>
    <cellStyle name="Normal 3 5 7 7 2" xfId="36386" xr:uid="{00000000-0005-0000-0000-0000568A0000}"/>
    <cellStyle name="Normal 3 5 7 8" xfId="36387" xr:uid="{00000000-0005-0000-0000-0000578A0000}"/>
    <cellStyle name="Normal 3 5 8" xfId="36388" xr:uid="{00000000-0005-0000-0000-0000588A0000}"/>
    <cellStyle name="Normal 3 5 8 2" xfId="36389" xr:uid="{00000000-0005-0000-0000-0000598A0000}"/>
    <cellStyle name="Normal 3 5 8 2 2" xfId="36390" xr:uid="{00000000-0005-0000-0000-00005A8A0000}"/>
    <cellStyle name="Normal 3 5 8 2 2 2" xfId="36391" xr:uid="{00000000-0005-0000-0000-00005B8A0000}"/>
    <cellStyle name="Normal 3 5 8 2 2 2 2" xfId="36392" xr:uid="{00000000-0005-0000-0000-00005C8A0000}"/>
    <cellStyle name="Normal 3 5 8 2 2 2 2 2" xfId="36393" xr:uid="{00000000-0005-0000-0000-00005D8A0000}"/>
    <cellStyle name="Normal 3 5 8 2 2 2 3" xfId="36394" xr:uid="{00000000-0005-0000-0000-00005E8A0000}"/>
    <cellStyle name="Normal 3 5 8 2 2 3" xfId="36395" xr:uid="{00000000-0005-0000-0000-00005F8A0000}"/>
    <cellStyle name="Normal 3 5 8 2 2 3 2" xfId="36396" xr:uid="{00000000-0005-0000-0000-0000608A0000}"/>
    <cellStyle name="Normal 3 5 8 2 2 4" xfId="36397" xr:uid="{00000000-0005-0000-0000-0000618A0000}"/>
    <cellStyle name="Normal 3 5 8 2 3" xfId="36398" xr:uid="{00000000-0005-0000-0000-0000628A0000}"/>
    <cellStyle name="Normal 3 5 8 2 3 2" xfId="36399" xr:uid="{00000000-0005-0000-0000-0000638A0000}"/>
    <cellStyle name="Normal 3 5 8 2 3 2 2" xfId="36400" xr:uid="{00000000-0005-0000-0000-0000648A0000}"/>
    <cellStyle name="Normal 3 5 8 2 3 3" xfId="36401" xr:uid="{00000000-0005-0000-0000-0000658A0000}"/>
    <cellStyle name="Normal 3 5 8 2 4" xfId="36402" xr:uid="{00000000-0005-0000-0000-0000668A0000}"/>
    <cellStyle name="Normal 3 5 8 2 4 2" xfId="36403" xr:uid="{00000000-0005-0000-0000-0000678A0000}"/>
    <cellStyle name="Normal 3 5 8 2 5" xfId="36404" xr:uid="{00000000-0005-0000-0000-0000688A0000}"/>
    <cellStyle name="Normal 3 5 8 3" xfId="36405" xr:uid="{00000000-0005-0000-0000-0000698A0000}"/>
    <cellStyle name="Normal 3 5 8 3 2" xfId="36406" xr:uid="{00000000-0005-0000-0000-00006A8A0000}"/>
    <cellStyle name="Normal 3 5 8 3 2 2" xfId="36407" xr:uid="{00000000-0005-0000-0000-00006B8A0000}"/>
    <cellStyle name="Normal 3 5 8 3 2 2 2" xfId="36408" xr:uid="{00000000-0005-0000-0000-00006C8A0000}"/>
    <cellStyle name="Normal 3 5 8 3 2 3" xfId="36409" xr:uid="{00000000-0005-0000-0000-00006D8A0000}"/>
    <cellStyle name="Normal 3 5 8 3 3" xfId="36410" xr:uid="{00000000-0005-0000-0000-00006E8A0000}"/>
    <cellStyle name="Normal 3 5 8 3 3 2" xfId="36411" xr:uid="{00000000-0005-0000-0000-00006F8A0000}"/>
    <cellStyle name="Normal 3 5 8 3 4" xfId="36412" xr:uid="{00000000-0005-0000-0000-0000708A0000}"/>
    <cellStyle name="Normal 3 5 8 4" xfId="36413" xr:uid="{00000000-0005-0000-0000-0000718A0000}"/>
    <cellStyle name="Normal 3 5 8 4 2" xfId="36414" xr:uid="{00000000-0005-0000-0000-0000728A0000}"/>
    <cellStyle name="Normal 3 5 8 4 2 2" xfId="36415" xr:uid="{00000000-0005-0000-0000-0000738A0000}"/>
    <cellStyle name="Normal 3 5 8 4 2 2 2" xfId="36416" xr:uid="{00000000-0005-0000-0000-0000748A0000}"/>
    <cellStyle name="Normal 3 5 8 4 2 3" xfId="36417" xr:uid="{00000000-0005-0000-0000-0000758A0000}"/>
    <cellStyle name="Normal 3 5 8 4 3" xfId="36418" xr:uid="{00000000-0005-0000-0000-0000768A0000}"/>
    <cellStyle name="Normal 3 5 8 4 3 2" xfId="36419" xr:uid="{00000000-0005-0000-0000-0000778A0000}"/>
    <cellStyle name="Normal 3 5 8 4 4" xfId="36420" xr:uid="{00000000-0005-0000-0000-0000788A0000}"/>
    <cellStyle name="Normal 3 5 8 5" xfId="36421" xr:uid="{00000000-0005-0000-0000-0000798A0000}"/>
    <cellStyle name="Normal 3 5 8 5 2" xfId="36422" xr:uid="{00000000-0005-0000-0000-00007A8A0000}"/>
    <cellStyle name="Normal 3 5 8 5 2 2" xfId="36423" xr:uid="{00000000-0005-0000-0000-00007B8A0000}"/>
    <cellStyle name="Normal 3 5 8 5 3" xfId="36424" xr:uid="{00000000-0005-0000-0000-00007C8A0000}"/>
    <cellStyle name="Normal 3 5 8 6" xfId="36425" xr:uid="{00000000-0005-0000-0000-00007D8A0000}"/>
    <cellStyle name="Normal 3 5 8 6 2" xfId="36426" xr:uid="{00000000-0005-0000-0000-00007E8A0000}"/>
    <cellStyle name="Normal 3 5 8 7" xfId="36427" xr:uid="{00000000-0005-0000-0000-00007F8A0000}"/>
    <cellStyle name="Normal 3 5 8 7 2" xfId="36428" xr:uid="{00000000-0005-0000-0000-0000808A0000}"/>
    <cellStyle name="Normal 3 5 8 8" xfId="36429" xr:uid="{00000000-0005-0000-0000-0000818A0000}"/>
    <cellStyle name="Normal 3 5 9" xfId="36430" xr:uid="{00000000-0005-0000-0000-0000828A0000}"/>
    <cellStyle name="Normal 3 5 9 2" xfId="36431" xr:uid="{00000000-0005-0000-0000-0000838A0000}"/>
    <cellStyle name="Normal 3 5 9 2 2" xfId="36432" xr:uid="{00000000-0005-0000-0000-0000848A0000}"/>
    <cellStyle name="Normal 3 5 9 2 2 2" xfId="36433" xr:uid="{00000000-0005-0000-0000-0000858A0000}"/>
    <cellStyle name="Normal 3 5 9 2 2 2 2" xfId="36434" xr:uid="{00000000-0005-0000-0000-0000868A0000}"/>
    <cellStyle name="Normal 3 5 9 2 2 2 2 2" xfId="36435" xr:uid="{00000000-0005-0000-0000-0000878A0000}"/>
    <cellStyle name="Normal 3 5 9 2 2 2 3" xfId="36436" xr:uid="{00000000-0005-0000-0000-0000888A0000}"/>
    <cellStyle name="Normal 3 5 9 2 2 3" xfId="36437" xr:uid="{00000000-0005-0000-0000-0000898A0000}"/>
    <cellStyle name="Normal 3 5 9 2 2 3 2" xfId="36438" xr:uid="{00000000-0005-0000-0000-00008A8A0000}"/>
    <cellStyle name="Normal 3 5 9 2 2 4" xfId="36439" xr:uid="{00000000-0005-0000-0000-00008B8A0000}"/>
    <cellStyle name="Normal 3 5 9 2 3" xfId="36440" xr:uid="{00000000-0005-0000-0000-00008C8A0000}"/>
    <cellStyle name="Normal 3 5 9 2 3 2" xfId="36441" xr:uid="{00000000-0005-0000-0000-00008D8A0000}"/>
    <cellStyle name="Normal 3 5 9 2 3 2 2" xfId="36442" xr:uid="{00000000-0005-0000-0000-00008E8A0000}"/>
    <cellStyle name="Normal 3 5 9 2 3 3" xfId="36443" xr:uid="{00000000-0005-0000-0000-00008F8A0000}"/>
    <cellStyle name="Normal 3 5 9 2 4" xfId="36444" xr:uid="{00000000-0005-0000-0000-0000908A0000}"/>
    <cellStyle name="Normal 3 5 9 2 4 2" xfId="36445" xr:uid="{00000000-0005-0000-0000-0000918A0000}"/>
    <cellStyle name="Normal 3 5 9 2 5" xfId="36446" xr:uid="{00000000-0005-0000-0000-0000928A0000}"/>
    <cellStyle name="Normal 3 5 9 3" xfId="36447" xr:uid="{00000000-0005-0000-0000-0000938A0000}"/>
    <cellStyle name="Normal 3 5 9 3 2" xfId="36448" xr:uid="{00000000-0005-0000-0000-0000948A0000}"/>
    <cellStyle name="Normal 3 5 9 3 2 2" xfId="36449" xr:uid="{00000000-0005-0000-0000-0000958A0000}"/>
    <cellStyle name="Normal 3 5 9 3 2 2 2" xfId="36450" xr:uid="{00000000-0005-0000-0000-0000968A0000}"/>
    <cellStyle name="Normal 3 5 9 3 2 3" xfId="36451" xr:uid="{00000000-0005-0000-0000-0000978A0000}"/>
    <cellStyle name="Normal 3 5 9 3 3" xfId="36452" xr:uid="{00000000-0005-0000-0000-0000988A0000}"/>
    <cellStyle name="Normal 3 5 9 3 3 2" xfId="36453" xr:uid="{00000000-0005-0000-0000-0000998A0000}"/>
    <cellStyle name="Normal 3 5 9 3 4" xfId="36454" xr:uid="{00000000-0005-0000-0000-00009A8A0000}"/>
    <cellStyle name="Normal 3 5 9 4" xfId="36455" xr:uid="{00000000-0005-0000-0000-00009B8A0000}"/>
    <cellStyle name="Normal 3 5 9 4 2" xfId="36456" xr:uid="{00000000-0005-0000-0000-00009C8A0000}"/>
    <cellStyle name="Normal 3 5 9 4 2 2" xfId="36457" xr:uid="{00000000-0005-0000-0000-00009D8A0000}"/>
    <cellStyle name="Normal 3 5 9 4 3" xfId="36458" xr:uid="{00000000-0005-0000-0000-00009E8A0000}"/>
    <cellStyle name="Normal 3 5 9 5" xfId="36459" xr:uid="{00000000-0005-0000-0000-00009F8A0000}"/>
    <cellStyle name="Normal 3 5 9 5 2" xfId="36460" xr:uid="{00000000-0005-0000-0000-0000A08A0000}"/>
    <cellStyle name="Normal 3 5 9 6" xfId="36461" xr:uid="{00000000-0005-0000-0000-0000A18A0000}"/>
    <cellStyle name="Normal 3 5_T-straight with PEDs adjustor" xfId="36462" xr:uid="{00000000-0005-0000-0000-0000A28A0000}"/>
    <cellStyle name="Normal 3 6" xfId="1304" xr:uid="{00000000-0005-0000-0000-0000A38A0000}"/>
    <cellStyle name="Normal 3 6 10" xfId="36463" xr:uid="{00000000-0005-0000-0000-0000A48A0000}"/>
    <cellStyle name="Normal 3 6 10 2" xfId="36464" xr:uid="{00000000-0005-0000-0000-0000A58A0000}"/>
    <cellStyle name="Normal 3 6 10 2 2" xfId="36465" xr:uid="{00000000-0005-0000-0000-0000A68A0000}"/>
    <cellStyle name="Normal 3 6 10 2 2 2" xfId="36466" xr:uid="{00000000-0005-0000-0000-0000A78A0000}"/>
    <cellStyle name="Normal 3 6 10 2 3" xfId="36467" xr:uid="{00000000-0005-0000-0000-0000A88A0000}"/>
    <cellStyle name="Normal 3 6 10 3" xfId="36468" xr:uid="{00000000-0005-0000-0000-0000A98A0000}"/>
    <cellStyle name="Normal 3 6 10 3 2" xfId="36469" xr:uid="{00000000-0005-0000-0000-0000AA8A0000}"/>
    <cellStyle name="Normal 3 6 10 4" xfId="36470" xr:uid="{00000000-0005-0000-0000-0000AB8A0000}"/>
    <cellStyle name="Normal 3 6 11" xfId="36471" xr:uid="{00000000-0005-0000-0000-0000AC8A0000}"/>
    <cellStyle name="Normal 3 6 11 2" xfId="36472" xr:uid="{00000000-0005-0000-0000-0000AD8A0000}"/>
    <cellStyle name="Normal 3 6 11 2 2" xfId="36473" xr:uid="{00000000-0005-0000-0000-0000AE8A0000}"/>
    <cellStyle name="Normal 3 6 11 2 2 2" xfId="36474" xr:uid="{00000000-0005-0000-0000-0000AF8A0000}"/>
    <cellStyle name="Normal 3 6 11 2 3" xfId="36475" xr:uid="{00000000-0005-0000-0000-0000B08A0000}"/>
    <cellStyle name="Normal 3 6 11 3" xfId="36476" xr:uid="{00000000-0005-0000-0000-0000B18A0000}"/>
    <cellStyle name="Normal 3 6 11 3 2" xfId="36477" xr:uid="{00000000-0005-0000-0000-0000B28A0000}"/>
    <cellStyle name="Normal 3 6 11 4" xfId="36478" xr:uid="{00000000-0005-0000-0000-0000B38A0000}"/>
    <cellStyle name="Normal 3 6 12" xfId="36479" xr:uid="{00000000-0005-0000-0000-0000B48A0000}"/>
    <cellStyle name="Normal 3 6 12 2" xfId="36480" xr:uid="{00000000-0005-0000-0000-0000B58A0000}"/>
    <cellStyle name="Normal 3 6 12 2 2" xfId="36481" xr:uid="{00000000-0005-0000-0000-0000B68A0000}"/>
    <cellStyle name="Normal 3 6 12 2 2 2" xfId="36482" xr:uid="{00000000-0005-0000-0000-0000B78A0000}"/>
    <cellStyle name="Normal 3 6 12 2 3" xfId="36483" xr:uid="{00000000-0005-0000-0000-0000B88A0000}"/>
    <cellStyle name="Normal 3 6 12 3" xfId="36484" xr:uid="{00000000-0005-0000-0000-0000B98A0000}"/>
    <cellStyle name="Normal 3 6 12 3 2" xfId="36485" xr:uid="{00000000-0005-0000-0000-0000BA8A0000}"/>
    <cellStyle name="Normal 3 6 12 4" xfId="36486" xr:uid="{00000000-0005-0000-0000-0000BB8A0000}"/>
    <cellStyle name="Normal 3 6 13" xfId="36487" xr:uid="{00000000-0005-0000-0000-0000BC8A0000}"/>
    <cellStyle name="Normal 3 6 13 2" xfId="36488" xr:uid="{00000000-0005-0000-0000-0000BD8A0000}"/>
    <cellStyle name="Normal 3 6 13 2 2" xfId="36489" xr:uid="{00000000-0005-0000-0000-0000BE8A0000}"/>
    <cellStyle name="Normal 3 6 13 3" xfId="36490" xr:uid="{00000000-0005-0000-0000-0000BF8A0000}"/>
    <cellStyle name="Normal 3 6 14" xfId="36491" xr:uid="{00000000-0005-0000-0000-0000C08A0000}"/>
    <cellStyle name="Normal 3 6 14 2" xfId="36492" xr:uid="{00000000-0005-0000-0000-0000C18A0000}"/>
    <cellStyle name="Normal 3 6 15" xfId="36493" xr:uid="{00000000-0005-0000-0000-0000C28A0000}"/>
    <cellStyle name="Normal 3 6 15 2" xfId="36494" xr:uid="{00000000-0005-0000-0000-0000C38A0000}"/>
    <cellStyle name="Normal 3 6 16" xfId="36495" xr:uid="{00000000-0005-0000-0000-0000C48A0000}"/>
    <cellStyle name="Normal 3 6 17" xfId="36496" xr:uid="{00000000-0005-0000-0000-0000C58A0000}"/>
    <cellStyle name="Normal 3 6 2" xfId="1305" xr:uid="{00000000-0005-0000-0000-0000C68A0000}"/>
    <cellStyle name="Normal 3 6 2 10" xfId="36497" xr:uid="{00000000-0005-0000-0000-0000C78A0000}"/>
    <cellStyle name="Normal 3 6 2 11" xfId="36498" xr:uid="{00000000-0005-0000-0000-0000C88A0000}"/>
    <cellStyle name="Normal 3 6 2 2" xfId="1306" xr:uid="{00000000-0005-0000-0000-0000C98A0000}"/>
    <cellStyle name="Normal 3 6 2 2 10" xfId="36499" xr:uid="{00000000-0005-0000-0000-0000CA8A0000}"/>
    <cellStyle name="Normal 3 6 2 2 2" xfId="1307" xr:uid="{00000000-0005-0000-0000-0000CB8A0000}"/>
    <cellStyle name="Normal 3 6 2 2 2 2" xfId="36500" xr:uid="{00000000-0005-0000-0000-0000CC8A0000}"/>
    <cellStyle name="Normal 3 6 2 2 2 2 2" xfId="36501" xr:uid="{00000000-0005-0000-0000-0000CD8A0000}"/>
    <cellStyle name="Normal 3 6 2 2 2 2 2 2" xfId="36502" xr:uid="{00000000-0005-0000-0000-0000CE8A0000}"/>
    <cellStyle name="Normal 3 6 2 2 2 2 2 2 2" xfId="36503" xr:uid="{00000000-0005-0000-0000-0000CF8A0000}"/>
    <cellStyle name="Normal 3 6 2 2 2 2 2 2 2 2" xfId="36504" xr:uid="{00000000-0005-0000-0000-0000D08A0000}"/>
    <cellStyle name="Normal 3 6 2 2 2 2 2 2 3" xfId="36505" xr:uid="{00000000-0005-0000-0000-0000D18A0000}"/>
    <cellStyle name="Normal 3 6 2 2 2 2 2 3" xfId="36506" xr:uid="{00000000-0005-0000-0000-0000D28A0000}"/>
    <cellStyle name="Normal 3 6 2 2 2 2 2 3 2" xfId="36507" xr:uid="{00000000-0005-0000-0000-0000D38A0000}"/>
    <cellStyle name="Normal 3 6 2 2 2 2 2 4" xfId="36508" xr:uid="{00000000-0005-0000-0000-0000D48A0000}"/>
    <cellStyle name="Normal 3 6 2 2 2 2 3" xfId="36509" xr:uid="{00000000-0005-0000-0000-0000D58A0000}"/>
    <cellStyle name="Normal 3 6 2 2 2 2 3 2" xfId="36510" xr:uid="{00000000-0005-0000-0000-0000D68A0000}"/>
    <cellStyle name="Normal 3 6 2 2 2 2 3 2 2" xfId="36511" xr:uid="{00000000-0005-0000-0000-0000D78A0000}"/>
    <cellStyle name="Normal 3 6 2 2 2 2 3 3" xfId="36512" xr:uid="{00000000-0005-0000-0000-0000D88A0000}"/>
    <cellStyle name="Normal 3 6 2 2 2 2 4" xfId="36513" xr:uid="{00000000-0005-0000-0000-0000D98A0000}"/>
    <cellStyle name="Normal 3 6 2 2 2 2 4 2" xfId="36514" xr:uid="{00000000-0005-0000-0000-0000DA8A0000}"/>
    <cellStyle name="Normal 3 6 2 2 2 2 5" xfId="36515" xr:uid="{00000000-0005-0000-0000-0000DB8A0000}"/>
    <cellStyle name="Normal 3 6 2 2 2 2 6" xfId="36516" xr:uid="{00000000-0005-0000-0000-0000DC8A0000}"/>
    <cellStyle name="Normal 3 6 2 2 2 3" xfId="36517" xr:uid="{00000000-0005-0000-0000-0000DD8A0000}"/>
    <cellStyle name="Normal 3 6 2 2 2 3 2" xfId="36518" xr:uid="{00000000-0005-0000-0000-0000DE8A0000}"/>
    <cellStyle name="Normal 3 6 2 2 2 3 2 2" xfId="36519" xr:uid="{00000000-0005-0000-0000-0000DF8A0000}"/>
    <cellStyle name="Normal 3 6 2 2 2 3 2 2 2" xfId="36520" xr:uid="{00000000-0005-0000-0000-0000E08A0000}"/>
    <cellStyle name="Normal 3 6 2 2 2 3 2 3" xfId="36521" xr:uid="{00000000-0005-0000-0000-0000E18A0000}"/>
    <cellStyle name="Normal 3 6 2 2 2 3 3" xfId="36522" xr:uid="{00000000-0005-0000-0000-0000E28A0000}"/>
    <cellStyle name="Normal 3 6 2 2 2 3 3 2" xfId="36523" xr:uid="{00000000-0005-0000-0000-0000E38A0000}"/>
    <cellStyle name="Normal 3 6 2 2 2 3 4" xfId="36524" xr:uid="{00000000-0005-0000-0000-0000E48A0000}"/>
    <cellStyle name="Normal 3 6 2 2 2 4" xfId="36525" xr:uid="{00000000-0005-0000-0000-0000E58A0000}"/>
    <cellStyle name="Normal 3 6 2 2 2 4 2" xfId="36526" xr:uid="{00000000-0005-0000-0000-0000E68A0000}"/>
    <cellStyle name="Normal 3 6 2 2 2 4 2 2" xfId="36527" xr:uid="{00000000-0005-0000-0000-0000E78A0000}"/>
    <cellStyle name="Normal 3 6 2 2 2 4 2 2 2" xfId="36528" xr:uid="{00000000-0005-0000-0000-0000E88A0000}"/>
    <cellStyle name="Normal 3 6 2 2 2 4 2 3" xfId="36529" xr:uid="{00000000-0005-0000-0000-0000E98A0000}"/>
    <cellStyle name="Normal 3 6 2 2 2 4 3" xfId="36530" xr:uid="{00000000-0005-0000-0000-0000EA8A0000}"/>
    <cellStyle name="Normal 3 6 2 2 2 4 3 2" xfId="36531" xr:uid="{00000000-0005-0000-0000-0000EB8A0000}"/>
    <cellStyle name="Normal 3 6 2 2 2 4 4" xfId="36532" xr:uid="{00000000-0005-0000-0000-0000EC8A0000}"/>
    <cellStyle name="Normal 3 6 2 2 2 5" xfId="36533" xr:uid="{00000000-0005-0000-0000-0000ED8A0000}"/>
    <cellStyle name="Normal 3 6 2 2 2 5 2" xfId="36534" xr:uid="{00000000-0005-0000-0000-0000EE8A0000}"/>
    <cellStyle name="Normal 3 6 2 2 2 5 2 2" xfId="36535" xr:uid="{00000000-0005-0000-0000-0000EF8A0000}"/>
    <cellStyle name="Normal 3 6 2 2 2 5 3" xfId="36536" xr:uid="{00000000-0005-0000-0000-0000F08A0000}"/>
    <cellStyle name="Normal 3 6 2 2 2 6" xfId="36537" xr:uid="{00000000-0005-0000-0000-0000F18A0000}"/>
    <cellStyle name="Normal 3 6 2 2 2 6 2" xfId="36538" xr:uid="{00000000-0005-0000-0000-0000F28A0000}"/>
    <cellStyle name="Normal 3 6 2 2 2 7" xfId="36539" xr:uid="{00000000-0005-0000-0000-0000F38A0000}"/>
    <cellStyle name="Normal 3 6 2 2 2 7 2" xfId="36540" xr:uid="{00000000-0005-0000-0000-0000F48A0000}"/>
    <cellStyle name="Normal 3 6 2 2 2 8" xfId="36541" xr:uid="{00000000-0005-0000-0000-0000F58A0000}"/>
    <cellStyle name="Normal 3 6 2 2 2 9" xfId="36542" xr:uid="{00000000-0005-0000-0000-0000F68A0000}"/>
    <cellStyle name="Normal 3 6 2 2 3" xfId="36543" xr:uid="{00000000-0005-0000-0000-0000F78A0000}"/>
    <cellStyle name="Normal 3 6 2 2 3 2" xfId="36544" xr:uid="{00000000-0005-0000-0000-0000F88A0000}"/>
    <cellStyle name="Normal 3 6 2 2 3 2 2" xfId="36545" xr:uid="{00000000-0005-0000-0000-0000F98A0000}"/>
    <cellStyle name="Normal 3 6 2 2 3 2 2 2" xfId="36546" xr:uid="{00000000-0005-0000-0000-0000FA8A0000}"/>
    <cellStyle name="Normal 3 6 2 2 3 2 2 2 2" xfId="36547" xr:uid="{00000000-0005-0000-0000-0000FB8A0000}"/>
    <cellStyle name="Normal 3 6 2 2 3 2 2 3" xfId="36548" xr:uid="{00000000-0005-0000-0000-0000FC8A0000}"/>
    <cellStyle name="Normal 3 6 2 2 3 2 3" xfId="36549" xr:uid="{00000000-0005-0000-0000-0000FD8A0000}"/>
    <cellStyle name="Normal 3 6 2 2 3 2 3 2" xfId="36550" xr:uid="{00000000-0005-0000-0000-0000FE8A0000}"/>
    <cellStyle name="Normal 3 6 2 2 3 2 4" xfId="36551" xr:uid="{00000000-0005-0000-0000-0000FF8A0000}"/>
    <cellStyle name="Normal 3 6 2 2 3 2 5" xfId="36552" xr:uid="{00000000-0005-0000-0000-0000008B0000}"/>
    <cellStyle name="Normal 3 6 2 2 3 3" xfId="36553" xr:uid="{00000000-0005-0000-0000-0000018B0000}"/>
    <cellStyle name="Normal 3 6 2 2 3 3 2" xfId="36554" xr:uid="{00000000-0005-0000-0000-0000028B0000}"/>
    <cellStyle name="Normal 3 6 2 2 3 3 2 2" xfId="36555" xr:uid="{00000000-0005-0000-0000-0000038B0000}"/>
    <cellStyle name="Normal 3 6 2 2 3 3 3" xfId="36556" xr:uid="{00000000-0005-0000-0000-0000048B0000}"/>
    <cellStyle name="Normal 3 6 2 2 3 4" xfId="36557" xr:uid="{00000000-0005-0000-0000-0000058B0000}"/>
    <cellStyle name="Normal 3 6 2 2 3 4 2" xfId="36558" xr:uid="{00000000-0005-0000-0000-0000068B0000}"/>
    <cellStyle name="Normal 3 6 2 2 3 5" xfId="36559" xr:uid="{00000000-0005-0000-0000-0000078B0000}"/>
    <cellStyle name="Normal 3 6 2 2 3 6" xfId="36560" xr:uid="{00000000-0005-0000-0000-0000088B0000}"/>
    <cellStyle name="Normal 3 6 2 2 4" xfId="36561" xr:uid="{00000000-0005-0000-0000-0000098B0000}"/>
    <cellStyle name="Normal 3 6 2 2 4 2" xfId="36562" xr:uid="{00000000-0005-0000-0000-00000A8B0000}"/>
    <cellStyle name="Normal 3 6 2 2 4 2 2" xfId="36563" xr:uid="{00000000-0005-0000-0000-00000B8B0000}"/>
    <cellStyle name="Normal 3 6 2 2 4 2 2 2" xfId="36564" xr:uid="{00000000-0005-0000-0000-00000C8B0000}"/>
    <cellStyle name="Normal 3 6 2 2 4 2 3" xfId="36565" xr:uid="{00000000-0005-0000-0000-00000D8B0000}"/>
    <cellStyle name="Normal 3 6 2 2 4 3" xfId="36566" xr:uid="{00000000-0005-0000-0000-00000E8B0000}"/>
    <cellStyle name="Normal 3 6 2 2 4 3 2" xfId="36567" xr:uid="{00000000-0005-0000-0000-00000F8B0000}"/>
    <cellStyle name="Normal 3 6 2 2 4 4" xfId="36568" xr:uid="{00000000-0005-0000-0000-0000108B0000}"/>
    <cellStyle name="Normal 3 6 2 2 4 5" xfId="36569" xr:uid="{00000000-0005-0000-0000-0000118B0000}"/>
    <cellStyle name="Normal 3 6 2 2 5" xfId="36570" xr:uid="{00000000-0005-0000-0000-0000128B0000}"/>
    <cellStyle name="Normal 3 6 2 2 5 2" xfId="36571" xr:uid="{00000000-0005-0000-0000-0000138B0000}"/>
    <cellStyle name="Normal 3 6 2 2 5 2 2" xfId="36572" xr:uid="{00000000-0005-0000-0000-0000148B0000}"/>
    <cellStyle name="Normal 3 6 2 2 5 2 2 2" xfId="36573" xr:uid="{00000000-0005-0000-0000-0000158B0000}"/>
    <cellStyle name="Normal 3 6 2 2 5 2 3" xfId="36574" xr:uid="{00000000-0005-0000-0000-0000168B0000}"/>
    <cellStyle name="Normal 3 6 2 2 5 3" xfId="36575" xr:uid="{00000000-0005-0000-0000-0000178B0000}"/>
    <cellStyle name="Normal 3 6 2 2 5 3 2" xfId="36576" xr:uid="{00000000-0005-0000-0000-0000188B0000}"/>
    <cellStyle name="Normal 3 6 2 2 5 4" xfId="36577" xr:uid="{00000000-0005-0000-0000-0000198B0000}"/>
    <cellStyle name="Normal 3 6 2 2 6" xfId="36578" xr:uid="{00000000-0005-0000-0000-00001A8B0000}"/>
    <cellStyle name="Normal 3 6 2 2 6 2" xfId="36579" xr:uid="{00000000-0005-0000-0000-00001B8B0000}"/>
    <cellStyle name="Normal 3 6 2 2 6 2 2" xfId="36580" xr:uid="{00000000-0005-0000-0000-00001C8B0000}"/>
    <cellStyle name="Normal 3 6 2 2 6 3" xfId="36581" xr:uid="{00000000-0005-0000-0000-00001D8B0000}"/>
    <cellStyle name="Normal 3 6 2 2 7" xfId="36582" xr:uid="{00000000-0005-0000-0000-00001E8B0000}"/>
    <cellStyle name="Normal 3 6 2 2 7 2" xfId="36583" xr:uid="{00000000-0005-0000-0000-00001F8B0000}"/>
    <cellStyle name="Normal 3 6 2 2 8" xfId="36584" xr:uid="{00000000-0005-0000-0000-0000208B0000}"/>
    <cellStyle name="Normal 3 6 2 2 8 2" xfId="36585" xr:uid="{00000000-0005-0000-0000-0000218B0000}"/>
    <cellStyle name="Normal 3 6 2 2 9" xfId="36586" xr:uid="{00000000-0005-0000-0000-0000228B0000}"/>
    <cellStyle name="Normal 3 6 2 2_T-straight with PEDs adjustor" xfId="36587" xr:uid="{00000000-0005-0000-0000-0000238B0000}"/>
    <cellStyle name="Normal 3 6 2 3" xfId="1308" xr:uid="{00000000-0005-0000-0000-0000248B0000}"/>
    <cellStyle name="Normal 3 6 2 3 2" xfId="36588" xr:uid="{00000000-0005-0000-0000-0000258B0000}"/>
    <cellStyle name="Normal 3 6 2 3 2 2" xfId="36589" xr:uid="{00000000-0005-0000-0000-0000268B0000}"/>
    <cellStyle name="Normal 3 6 2 3 2 2 2" xfId="36590" xr:uid="{00000000-0005-0000-0000-0000278B0000}"/>
    <cellStyle name="Normal 3 6 2 3 2 2 2 2" xfId="36591" xr:uid="{00000000-0005-0000-0000-0000288B0000}"/>
    <cellStyle name="Normal 3 6 2 3 2 2 2 2 2" xfId="36592" xr:uid="{00000000-0005-0000-0000-0000298B0000}"/>
    <cellStyle name="Normal 3 6 2 3 2 2 2 3" xfId="36593" xr:uid="{00000000-0005-0000-0000-00002A8B0000}"/>
    <cellStyle name="Normal 3 6 2 3 2 2 3" xfId="36594" xr:uid="{00000000-0005-0000-0000-00002B8B0000}"/>
    <cellStyle name="Normal 3 6 2 3 2 2 3 2" xfId="36595" xr:uid="{00000000-0005-0000-0000-00002C8B0000}"/>
    <cellStyle name="Normal 3 6 2 3 2 2 4" xfId="36596" xr:uid="{00000000-0005-0000-0000-00002D8B0000}"/>
    <cellStyle name="Normal 3 6 2 3 2 3" xfId="36597" xr:uid="{00000000-0005-0000-0000-00002E8B0000}"/>
    <cellStyle name="Normal 3 6 2 3 2 3 2" xfId="36598" xr:uid="{00000000-0005-0000-0000-00002F8B0000}"/>
    <cellStyle name="Normal 3 6 2 3 2 3 2 2" xfId="36599" xr:uid="{00000000-0005-0000-0000-0000308B0000}"/>
    <cellStyle name="Normal 3 6 2 3 2 3 3" xfId="36600" xr:uid="{00000000-0005-0000-0000-0000318B0000}"/>
    <cellStyle name="Normal 3 6 2 3 2 4" xfId="36601" xr:uid="{00000000-0005-0000-0000-0000328B0000}"/>
    <cellStyle name="Normal 3 6 2 3 2 4 2" xfId="36602" xr:uid="{00000000-0005-0000-0000-0000338B0000}"/>
    <cellStyle name="Normal 3 6 2 3 2 5" xfId="36603" xr:uid="{00000000-0005-0000-0000-0000348B0000}"/>
    <cellStyle name="Normal 3 6 2 3 2 6" xfId="36604" xr:uid="{00000000-0005-0000-0000-0000358B0000}"/>
    <cellStyle name="Normal 3 6 2 3 3" xfId="36605" xr:uid="{00000000-0005-0000-0000-0000368B0000}"/>
    <cellStyle name="Normal 3 6 2 3 3 2" xfId="36606" xr:uid="{00000000-0005-0000-0000-0000378B0000}"/>
    <cellStyle name="Normal 3 6 2 3 3 2 2" xfId="36607" xr:uid="{00000000-0005-0000-0000-0000388B0000}"/>
    <cellStyle name="Normal 3 6 2 3 3 2 2 2" xfId="36608" xr:uid="{00000000-0005-0000-0000-0000398B0000}"/>
    <cellStyle name="Normal 3 6 2 3 3 2 3" xfId="36609" xr:uid="{00000000-0005-0000-0000-00003A8B0000}"/>
    <cellStyle name="Normal 3 6 2 3 3 3" xfId="36610" xr:uid="{00000000-0005-0000-0000-00003B8B0000}"/>
    <cellStyle name="Normal 3 6 2 3 3 3 2" xfId="36611" xr:uid="{00000000-0005-0000-0000-00003C8B0000}"/>
    <cellStyle name="Normal 3 6 2 3 3 4" xfId="36612" xr:uid="{00000000-0005-0000-0000-00003D8B0000}"/>
    <cellStyle name="Normal 3 6 2 3 4" xfId="36613" xr:uid="{00000000-0005-0000-0000-00003E8B0000}"/>
    <cellStyle name="Normal 3 6 2 3 4 2" xfId="36614" xr:uid="{00000000-0005-0000-0000-00003F8B0000}"/>
    <cellStyle name="Normal 3 6 2 3 4 2 2" xfId="36615" xr:uid="{00000000-0005-0000-0000-0000408B0000}"/>
    <cellStyle name="Normal 3 6 2 3 4 2 2 2" xfId="36616" xr:uid="{00000000-0005-0000-0000-0000418B0000}"/>
    <cellStyle name="Normal 3 6 2 3 4 2 3" xfId="36617" xr:uid="{00000000-0005-0000-0000-0000428B0000}"/>
    <cellStyle name="Normal 3 6 2 3 4 3" xfId="36618" xr:uid="{00000000-0005-0000-0000-0000438B0000}"/>
    <cellStyle name="Normal 3 6 2 3 4 3 2" xfId="36619" xr:uid="{00000000-0005-0000-0000-0000448B0000}"/>
    <cellStyle name="Normal 3 6 2 3 4 4" xfId="36620" xr:uid="{00000000-0005-0000-0000-0000458B0000}"/>
    <cellStyle name="Normal 3 6 2 3 5" xfId="36621" xr:uid="{00000000-0005-0000-0000-0000468B0000}"/>
    <cellStyle name="Normal 3 6 2 3 5 2" xfId="36622" xr:uid="{00000000-0005-0000-0000-0000478B0000}"/>
    <cellStyle name="Normal 3 6 2 3 5 2 2" xfId="36623" xr:uid="{00000000-0005-0000-0000-0000488B0000}"/>
    <cellStyle name="Normal 3 6 2 3 5 3" xfId="36624" xr:uid="{00000000-0005-0000-0000-0000498B0000}"/>
    <cellStyle name="Normal 3 6 2 3 6" xfId="36625" xr:uid="{00000000-0005-0000-0000-00004A8B0000}"/>
    <cellStyle name="Normal 3 6 2 3 6 2" xfId="36626" xr:uid="{00000000-0005-0000-0000-00004B8B0000}"/>
    <cellStyle name="Normal 3 6 2 3 7" xfId="36627" xr:uid="{00000000-0005-0000-0000-00004C8B0000}"/>
    <cellStyle name="Normal 3 6 2 3 7 2" xfId="36628" xr:uid="{00000000-0005-0000-0000-00004D8B0000}"/>
    <cellStyle name="Normal 3 6 2 3 8" xfId="36629" xr:uid="{00000000-0005-0000-0000-00004E8B0000}"/>
    <cellStyle name="Normal 3 6 2 3 9" xfId="36630" xr:uid="{00000000-0005-0000-0000-00004F8B0000}"/>
    <cellStyle name="Normal 3 6 2 4" xfId="36631" xr:uid="{00000000-0005-0000-0000-0000508B0000}"/>
    <cellStyle name="Normal 3 6 2 4 2" xfId="36632" xr:uid="{00000000-0005-0000-0000-0000518B0000}"/>
    <cellStyle name="Normal 3 6 2 4 2 2" xfId="36633" xr:uid="{00000000-0005-0000-0000-0000528B0000}"/>
    <cellStyle name="Normal 3 6 2 4 2 2 2" xfId="36634" xr:uid="{00000000-0005-0000-0000-0000538B0000}"/>
    <cellStyle name="Normal 3 6 2 4 2 2 2 2" xfId="36635" xr:uid="{00000000-0005-0000-0000-0000548B0000}"/>
    <cellStyle name="Normal 3 6 2 4 2 2 3" xfId="36636" xr:uid="{00000000-0005-0000-0000-0000558B0000}"/>
    <cellStyle name="Normal 3 6 2 4 2 3" xfId="36637" xr:uid="{00000000-0005-0000-0000-0000568B0000}"/>
    <cellStyle name="Normal 3 6 2 4 2 3 2" xfId="36638" xr:uid="{00000000-0005-0000-0000-0000578B0000}"/>
    <cellStyle name="Normal 3 6 2 4 2 4" xfId="36639" xr:uid="{00000000-0005-0000-0000-0000588B0000}"/>
    <cellStyle name="Normal 3 6 2 4 2 5" xfId="36640" xr:uid="{00000000-0005-0000-0000-0000598B0000}"/>
    <cellStyle name="Normal 3 6 2 4 3" xfId="36641" xr:uid="{00000000-0005-0000-0000-00005A8B0000}"/>
    <cellStyle name="Normal 3 6 2 4 3 2" xfId="36642" xr:uid="{00000000-0005-0000-0000-00005B8B0000}"/>
    <cellStyle name="Normal 3 6 2 4 3 2 2" xfId="36643" xr:uid="{00000000-0005-0000-0000-00005C8B0000}"/>
    <cellStyle name="Normal 3 6 2 4 3 3" xfId="36644" xr:uid="{00000000-0005-0000-0000-00005D8B0000}"/>
    <cellStyle name="Normal 3 6 2 4 4" xfId="36645" xr:uid="{00000000-0005-0000-0000-00005E8B0000}"/>
    <cellStyle name="Normal 3 6 2 4 4 2" xfId="36646" xr:uid="{00000000-0005-0000-0000-00005F8B0000}"/>
    <cellStyle name="Normal 3 6 2 4 5" xfId="36647" xr:uid="{00000000-0005-0000-0000-0000608B0000}"/>
    <cellStyle name="Normal 3 6 2 4 6" xfId="36648" xr:uid="{00000000-0005-0000-0000-0000618B0000}"/>
    <cellStyle name="Normal 3 6 2 5" xfId="36649" xr:uid="{00000000-0005-0000-0000-0000628B0000}"/>
    <cellStyle name="Normal 3 6 2 5 2" xfId="36650" xr:uid="{00000000-0005-0000-0000-0000638B0000}"/>
    <cellStyle name="Normal 3 6 2 5 2 2" xfId="36651" xr:uid="{00000000-0005-0000-0000-0000648B0000}"/>
    <cellStyle name="Normal 3 6 2 5 2 2 2" xfId="36652" xr:uid="{00000000-0005-0000-0000-0000658B0000}"/>
    <cellStyle name="Normal 3 6 2 5 2 3" xfId="36653" xr:uid="{00000000-0005-0000-0000-0000668B0000}"/>
    <cellStyle name="Normal 3 6 2 5 3" xfId="36654" xr:uid="{00000000-0005-0000-0000-0000678B0000}"/>
    <cellStyle name="Normal 3 6 2 5 3 2" xfId="36655" xr:uid="{00000000-0005-0000-0000-0000688B0000}"/>
    <cellStyle name="Normal 3 6 2 5 4" xfId="36656" xr:uid="{00000000-0005-0000-0000-0000698B0000}"/>
    <cellStyle name="Normal 3 6 2 5 5" xfId="36657" xr:uid="{00000000-0005-0000-0000-00006A8B0000}"/>
    <cellStyle name="Normal 3 6 2 6" xfId="36658" xr:uid="{00000000-0005-0000-0000-00006B8B0000}"/>
    <cellStyle name="Normal 3 6 2 6 2" xfId="36659" xr:uid="{00000000-0005-0000-0000-00006C8B0000}"/>
    <cellStyle name="Normal 3 6 2 6 2 2" xfId="36660" xr:uid="{00000000-0005-0000-0000-00006D8B0000}"/>
    <cellStyle name="Normal 3 6 2 6 2 2 2" xfId="36661" xr:uid="{00000000-0005-0000-0000-00006E8B0000}"/>
    <cellStyle name="Normal 3 6 2 6 2 3" xfId="36662" xr:uid="{00000000-0005-0000-0000-00006F8B0000}"/>
    <cellStyle name="Normal 3 6 2 6 3" xfId="36663" xr:uid="{00000000-0005-0000-0000-0000708B0000}"/>
    <cellStyle name="Normal 3 6 2 6 3 2" xfId="36664" xr:uid="{00000000-0005-0000-0000-0000718B0000}"/>
    <cellStyle name="Normal 3 6 2 6 4" xfId="36665" xr:uid="{00000000-0005-0000-0000-0000728B0000}"/>
    <cellStyle name="Normal 3 6 2 7" xfId="36666" xr:uid="{00000000-0005-0000-0000-0000738B0000}"/>
    <cellStyle name="Normal 3 6 2 7 2" xfId="36667" xr:uid="{00000000-0005-0000-0000-0000748B0000}"/>
    <cellStyle name="Normal 3 6 2 7 2 2" xfId="36668" xr:uid="{00000000-0005-0000-0000-0000758B0000}"/>
    <cellStyle name="Normal 3 6 2 7 3" xfId="36669" xr:uid="{00000000-0005-0000-0000-0000768B0000}"/>
    <cellStyle name="Normal 3 6 2 8" xfId="36670" xr:uid="{00000000-0005-0000-0000-0000778B0000}"/>
    <cellStyle name="Normal 3 6 2 8 2" xfId="36671" xr:uid="{00000000-0005-0000-0000-0000788B0000}"/>
    <cellStyle name="Normal 3 6 2 9" xfId="36672" xr:uid="{00000000-0005-0000-0000-0000798B0000}"/>
    <cellStyle name="Normal 3 6 2 9 2" xfId="36673" xr:uid="{00000000-0005-0000-0000-00007A8B0000}"/>
    <cellStyle name="Normal 3 6 2_T-straight with PEDs adjustor" xfId="36674" xr:uid="{00000000-0005-0000-0000-00007B8B0000}"/>
    <cellStyle name="Normal 3 6 3" xfId="1309" xr:uid="{00000000-0005-0000-0000-00007C8B0000}"/>
    <cellStyle name="Normal 3 6 3 10" xfId="36675" xr:uid="{00000000-0005-0000-0000-00007D8B0000}"/>
    <cellStyle name="Normal 3 6 3 11" xfId="36676" xr:uid="{00000000-0005-0000-0000-00007E8B0000}"/>
    <cellStyle name="Normal 3 6 3 2" xfId="1310" xr:uid="{00000000-0005-0000-0000-00007F8B0000}"/>
    <cellStyle name="Normal 3 6 3 2 10" xfId="36677" xr:uid="{00000000-0005-0000-0000-0000808B0000}"/>
    <cellStyle name="Normal 3 6 3 2 2" xfId="36678" xr:uid="{00000000-0005-0000-0000-0000818B0000}"/>
    <cellStyle name="Normal 3 6 3 2 2 2" xfId="36679" xr:uid="{00000000-0005-0000-0000-0000828B0000}"/>
    <cellStyle name="Normal 3 6 3 2 2 2 2" xfId="36680" xr:uid="{00000000-0005-0000-0000-0000838B0000}"/>
    <cellStyle name="Normal 3 6 3 2 2 2 2 2" xfId="36681" xr:uid="{00000000-0005-0000-0000-0000848B0000}"/>
    <cellStyle name="Normal 3 6 3 2 2 2 2 2 2" xfId="36682" xr:uid="{00000000-0005-0000-0000-0000858B0000}"/>
    <cellStyle name="Normal 3 6 3 2 2 2 2 2 2 2" xfId="36683" xr:uid="{00000000-0005-0000-0000-0000868B0000}"/>
    <cellStyle name="Normal 3 6 3 2 2 2 2 2 3" xfId="36684" xr:uid="{00000000-0005-0000-0000-0000878B0000}"/>
    <cellStyle name="Normal 3 6 3 2 2 2 2 3" xfId="36685" xr:uid="{00000000-0005-0000-0000-0000888B0000}"/>
    <cellStyle name="Normal 3 6 3 2 2 2 2 3 2" xfId="36686" xr:uid="{00000000-0005-0000-0000-0000898B0000}"/>
    <cellStyle name="Normal 3 6 3 2 2 2 2 4" xfId="36687" xr:uid="{00000000-0005-0000-0000-00008A8B0000}"/>
    <cellStyle name="Normal 3 6 3 2 2 2 3" xfId="36688" xr:uid="{00000000-0005-0000-0000-00008B8B0000}"/>
    <cellStyle name="Normal 3 6 3 2 2 2 3 2" xfId="36689" xr:uid="{00000000-0005-0000-0000-00008C8B0000}"/>
    <cellStyle name="Normal 3 6 3 2 2 2 3 2 2" xfId="36690" xr:uid="{00000000-0005-0000-0000-00008D8B0000}"/>
    <cellStyle name="Normal 3 6 3 2 2 2 3 3" xfId="36691" xr:uid="{00000000-0005-0000-0000-00008E8B0000}"/>
    <cellStyle name="Normal 3 6 3 2 2 2 4" xfId="36692" xr:uid="{00000000-0005-0000-0000-00008F8B0000}"/>
    <cellStyle name="Normal 3 6 3 2 2 2 4 2" xfId="36693" xr:uid="{00000000-0005-0000-0000-0000908B0000}"/>
    <cellStyle name="Normal 3 6 3 2 2 2 5" xfId="36694" xr:uid="{00000000-0005-0000-0000-0000918B0000}"/>
    <cellStyle name="Normal 3 6 3 2 2 3" xfId="36695" xr:uid="{00000000-0005-0000-0000-0000928B0000}"/>
    <cellStyle name="Normal 3 6 3 2 2 3 2" xfId="36696" xr:uid="{00000000-0005-0000-0000-0000938B0000}"/>
    <cellStyle name="Normal 3 6 3 2 2 3 2 2" xfId="36697" xr:uid="{00000000-0005-0000-0000-0000948B0000}"/>
    <cellStyle name="Normal 3 6 3 2 2 3 2 2 2" xfId="36698" xr:uid="{00000000-0005-0000-0000-0000958B0000}"/>
    <cellStyle name="Normal 3 6 3 2 2 3 2 3" xfId="36699" xr:uid="{00000000-0005-0000-0000-0000968B0000}"/>
    <cellStyle name="Normal 3 6 3 2 2 3 3" xfId="36700" xr:uid="{00000000-0005-0000-0000-0000978B0000}"/>
    <cellStyle name="Normal 3 6 3 2 2 3 3 2" xfId="36701" xr:uid="{00000000-0005-0000-0000-0000988B0000}"/>
    <cellStyle name="Normal 3 6 3 2 2 3 4" xfId="36702" xr:uid="{00000000-0005-0000-0000-0000998B0000}"/>
    <cellStyle name="Normal 3 6 3 2 2 4" xfId="36703" xr:uid="{00000000-0005-0000-0000-00009A8B0000}"/>
    <cellStyle name="Normal 3 6 3 2 2 4 2" xfId="36704" xr:uid="{00000000-0005-0000-0000-00009B8B0000}"/>
    <cellStyle name="Normal 3 6 3 2 2 4 2 2" xfId="36705" xr:uid="{00000000-0005-0000-0000-00009C8B0000}"/>
    <cellStyle name="Normal 3 6 3 2 2 4 2 2 2" xfId="36706" xr:uid="{00000000-0005-0000-0000-00009D8B0000}"/>
    <cellStyle name="Normal 3 6 3 2 2 4 2 3" xfId="36707" xr:uid="{00000000-0005-0000-0000-00009E8B0000}"/>
    <cellStyle name="Normal 3 6 3 2 2 4 3" xfId="36708" xr:uid="{00000000-0005-0000-0000-00009F8B0000}"/>
    <cellStyle name="Normal 3 6 3 2 2 4 3 2" xfId="36709" xr:uid="{00000000-0005-0000-0000-0000A08B0000}"/>
    <cellStyle name="Normal 3 6 3 2 2 4 4" xfId="36710" xr:uid="{00000000-0005-0000-0000-0000A18B0000}"/>
    <cellStyle name="Normal 3 6 3 2 2 5" xfId="36711" xr:uid="{00000000-0005-0000-0000-0000A28B0000}"/>
    <cellStyle name="Normal 3 6 3 2 2 5 2" xfId="36712" xr:uid="{00000000-0005-0000-0000-0000A38B0000}"/>
    <cellStyle name="Normal 3 6 3 2 2 5 2 2" xfId="36713" xr:uid="{00000000-0005-0000-0000-0000A48B0000}"/>
    <cellStyle name="Normal 3 6 3 2 2 5 3" xfId="36714" xr:uid="{00000000-0005-0000-0000-0000A58B0000}"/>
    <cellStyle name="Normal 3 6 3 2 2 6" xfId="36715" xr:uid="{00000000-0005-0000-0000-0000A68B0000}"/>
    <cellStyle name="Normal 3 6 3 2 2 6 2" xfId="36716" xr:uid="{00000000-0005-0000-0000-0000A78B0000}"/>
    <cellStyle name="Normal 3 6 3 2 2 7" xfId="36717" xr:uid="{00000000-0005-0000-0000-0000A88B0000}"/>
    <cellStyle name="Normal 3 6 3 2 2 7 2" xfId="36718" xr:uid="{00000000-0005-0000-0000-0000A98B0000}"/>
    <cellStyle name="Normal 3 6 3 2 2 8" xfId="36719" xr:uid="{00000000-0005-0000-0000-0000AA8B0000}"/>
    <cellStyle name="Normal 3 6 3 2 2 9" xfId="36720" xr:uid="{00000000-0005-0000-0000-0000AB8B0000}"/>
    <cellStyle name="Normal 3 6 3 2 3" xfId="36721" xr:uid="{00000000-0005-0000-0000-0000AC8B0000}"/>
    <cellStyle name="Normal 3 6 3 2 3 2" xfId="36722" xr:uid="{00000000-0005-0000-0000-0000AD8B0000}"/>
    <cellStyle name="Normal 3 6 3 2 3 2 2" xfId="36723" xr:uid="{00000000-0005-0000-0000-0000AE8B0000}"/>
    <cellStyle name="Normal 3 6 3 2 3 2 2 2" xfId="36724" xr:uid="{00000000-0005-0000-0000-0000AF8B0000}"/>
    <cellStyle name="Normal 3 6 3 2 3 2 2 2 2" xfId="36725" xr:uid="{00000000-0005-0000-0000-0000B08B0000}"/>
    <cellStyle name="Normal 3 6 3 2 3 2 2 3" xfId="36726" xr:uid="{00000000-0005-0000-0000-0000B18B0000}"/>
    <cellStyle name="Normal 3 6 3 2 3 2 3" xfId="36727" xr:uid="{00000000-0005-0000-0000-0000B28B0000}"/>
    <cellStyle name="Normal 3 6 3 2 3 2 3 2" xfId="36728" xr:uid="{00000000-0005-0000-0000-0000B38B0000}"/>
    <cellStyle name="Normal 3 6 3 2 3 2 4" xfId="36729" xr:uid="{00000000-0005-0000-0000-0000B48B0000}"/>
    <cellStyle name="Normal 3 6 3 2 3 3" xfId="36730" xr:uid="{00000000-0005-0000-0000-0000B58B0000}"/>
    <cellStyle name="Normal 3 6 3 2 3 3 2" xfId="36731" xr:uid="{00000000-0005-0000-0000-0000B68B0000}"/>
    <cellStyle name="Normal 3 6 3 2 3 3 2 2" xfId="36732" xr:uid="{00000000-0005-0000-0000-0000B78B0000}"/>
    <cellStyle name="Normal 3 6 3 2 3 3 3" xfId="36733" xr:uid="{00000000-0005-0000-0000-0000B88B0000}"/>
    <cellStyle name="Normal 3 6 3 2 3 4" xfId="36734" xr:uid="{00000000-0005-0000-0000-0000B98B0000}"/>
    <cellStyle name="Normal 3 6 3 2 3 4 2" xfId="36735" xr:uid="{00000000-0005-0000-0000-0000BA8B0000}"/>
    <cellStyle name="Normal 3 6 3 2 3 5" xfId="36736" xr:uid="{00000000-0005-0000-0000-0000BB8B0000}"/>
    <cellStyle name="Normal 3 6 3 2 4" xfId="36737" xr:uid="{00000000-0005-0000-0000-0000BC8B0000}"/>
    <cellStyle name="Normal 3 6 3 2 4 2" xfId="36738" xr:uid="{00000000-0005-0000-0000-0000BD8B0000}"/>
    <cellStyle name="Normal 3 6 3 2 4 2 2" xfId="36739" xr:uid="{00000000-0005-0000-0000-0000BE8B0000}"/>
    <cellStyle name="Normal 3 6 3 2 4 2 2 2" xfId="36740" xr:uid="{00000000-0005-0000-0000-0000BF8B0000}"/>
    <cellStyle name="Normal 3 6 3 2 4 2 3" xfId="36741" xr:uid="{00000000-0005-0000-0000-0000C08B0000}"/>
    <cellStyle name="Normal 3 6 3 2 4 3" xfId="36742" xr:uid="{00000000-0005-0000-0000-0000C18B0000}"/>
    <cellStyle name="Normal 3 6 3 2 4 3 2" xfId="36743" xr:uid="{00000000-0005-0000-0000-0000C28B0000}"/>
    <cellStyle name="Normal 3 6 3 2 4 4" xfId="36744" xr:uid="{00000000-0005-0000-0000-0000C38B0000}"/>
    <cellStyle name="Normal 3 6 3 2 5" xfId="36745" xr:uid="{00000000-0005-0000-0000-0000C48B0000}"/>
    <cellStyle name="Normal 3 6 3 2 5 2" xfId="36746" xr:uid="{00000000-0005-0000-0000-0000C58B0000}"/>
    <cellStyle name="Normal 3 6 3 2 5 2 2" xfId="36747" xr:uid="{00000000-0005-0000-0000-0000C68B0000}"/>
    <cellStyle name="Normal 3 6 3 2 5 2 2 2" xfId="36748" xr:uid="{00000000-0005-0000-0000-0000C78B0000}"/>
    <cellStyle name="Normal 3 6 3 2 5 2 3" xfId="36749" xr:uid="{00000000-0005-0000-0000-0000C88B0000}"/>
    <cellStyle name="Normal 3 6 3 2 5 3" xfId="36750" xr:uid="{00000000-0005-0000-0000-0000C98B0000}"/>
    <cellStyle name="Normal 3 6 3 2 5 3 2" xfId="36751" xr:uid="{00000000-0005-0000-0000-0000CA8B0000}"/>
    <cellStyle name="Normal 3 6 3 2 5 4" xfId="36752" xr:uid="{00000000-0005-0000-0000-0000CB8B0000}"/>
    <cellStyle name="Normal 3 6 3 2 6" xfId="36753" xr:uid="{00000000-0005-0000-0000-0000CC8B0000}"/>
    <cellStyle name="Normal 3 6 3 2 6 2" xfId="36754" xr:uid="{00000000-0005-0000-0000-0000CD8B0000}"/>
    <cellStyle name="Normal 3 6 3 2 6 2 2" xfId="36755" xr:uid="{00000000-0005-0000-0000-0000CE8B0000}"/>
    <cellStyle name="Normal 3 6 3 2 6 3" xfId="36756" xr:uid="{00000000-0005-0000-0000-0000CF8B0000}"/>
    <cellStyle name="Normal 3 6 3 2 7" xfId="36757" xr:uid="{00000000-0005-0000-0000-0000D08B0000}"/>
    <cellStyle name="Normal 3 6 3 2 7 2" xfId="36758" xr:uid="{00000000-0005-0000-0000-0000D18B0000}"/>
    <cellStyle name="Normal 3 6 3 2 8" xfId="36759" xr:uid="{00000000-0005-0000-0000-0000D28B0000}"/>
    <cellStyle name="Normal 3 6 3 2 8 2" xfId="36760" xr:uid="{00000000-0005-0000-0000-0000D38B0000}"/>
    <cellStyle name="Normal 3 6 3 2 9" xfId="36761" xr:uid="{00000000-0005-0000-0000-0000D48B0000}"/>
    <cellStyle name="Normal 3 6 3 3" xfId="36762" xr:uid="{00000000-0005-0000-0000-0000D58B0000}"/>
    <cellStyle name="Normal 3 6 3 3 2" xfId="36763" xr:uid="{00000000-0005-0000-0000-0000D68B0000}"/>
    <cellStyle name="Normal 3 6 3 3 2 2" xfId="36764" xr:uid="{00000000-0005-0000-0000-0000D78B0000}"/>
    <cellStyle name="Normal 3 6 3 3 2 2 2" xfId="36765" xr:uid="{00000000-0005-0000-0000-0000D88B0000}"/>
    <cellStyle name="Normal 3 6 3 3 2 2 2 2" xfId="36766" xr:uid="{00000000-0005-0000-0000-0000D98B0000}"/>
    <cellStyle name="Normal 3 6 3 3 2 2 2 2 2" xfId="36767" xr:uid="{00000000-0005-0000-0000-0000DA8B0000}"/>
    <cellStyle name="Normal 3 6 3 3 2 2 2 3" xfId="36768" xr:uid="{00000000-0005-0000-0000-0000DB8B0000}"/>
    <cellStyle name="Normal 3 6 3 3 2 2 3" xfId="36769" xr:uid="{00000000-0005-0000-0000-0000DC8B0000}"/>
    <cellStyle name="Normal 3 6 3 3 2 2 3 2" xfId="36770" xr:uid="{00000000-0005-0000-0000-0000DD8B0000}"/>
    <cellStyle name="Normal 3 6 3 3 2 2 4" xfId="36771" xr:uid="{00000000-0005-0000-0000-0000DE8B0000}"/>
    <cellStyle name="Normal 3 6 3 3 2 3" xfId="36772" xr:uid="{00000000-0005-0000-0000-0000DF8B0000}"/>
    <cellStyle name="Normal 3 6 3 3 2 3 2" xfId="36773" xr:uid="{00000000-0005-0000-0000-0000E08B0000}"/>
    <cellStyle name="Normal 3 6 3 3 2 3 2 2" xfId="36774" xr:uid="{00000000-0005-0000-0000-0000E18B0000}"/>
    <cellStyle name="Normal 3 6 3 3 2 3 3" xfId="36775" xr:uid="{00000000-0005-0000-0000-0000E28B0000}"/>
    <cellStyle name="Normal 3 6 3 3 2 4" xfId="36776" xr:uid="{00000000-0005-0000-0000-0000E38B0000}"/>
    <cellStyle name="Normal 3 6 3 3 2 4 2" xfId="36777" xr:uid="{00000000-0005-0000-0000-0000E48B0000}"/>
    <cellStyle name="Normal 3 6 3 3 2 5" xfId="36778" xr:uid="{00000000-0005-0000-0000-0000E58B0000}"/>
    <cellStyle name="Normal 3 6 3 3 2 6" xfId="36779" xr:uid="{00000000-0005-0000-0000-0000E68B0000}"/>
    <cellStyle name="Normal 3 6 3 3 3" xfId="36780" xr:uid="{00000000-0005-0000-0000-0000E78B0000}"/>
    <cellStyle name="Normal 3 6 3 3 3 2" xfId="36781" xr:uid="{00000000-0005-0000-0000-0000E88B0000}"/>
    <cellStyle name="Normal 3 6 3 3 3 2 2" xfId="36782" xr:uid="{00000000-0005-0000-0000-0000E98B0000}"/>
    <cellStyle name="Normal 3 6 3 3 3 2 2 2" xfId="36783" xr:uid="{00000000-0005-0000-0000-0000EA8B0000}"/>
    <cellStyle name="Normal 3 6 3 3 3 2 3" xfId="36784" xr:uid="{00000000-0005-0000-0000-0000EB8B0000}"/>
    <cellStyle name="Normal 3 6 3 3 3 3" xfId="36785" xr:uid="{00000000-0005-0000-0000-0000EC8B0000}"/>
    <cellStyle name="Normal 3 6 3 3 3 3 2" xfId="36786" xr:uid="{00000000-0005-0000-0000-0000ED8B0000}"/>
    <cellStyle name="Normal 3 6 3 3 3 4" xfId="36787" xr:uid="{00000000-0005-0000-0000-0000EE8B0000}"/>
    <cellStyle name="Normal 3 6 3 3 4" xfId="36788" xr:uid="{00000000-0005-0000-0000-0000EF8B0000}"/>
    <cellStyle name="Normal 3 6 3 3 4 2" xfId="36789" xr:uid="{00000000-0005-0000-0000-0000F08B0000}"/>
    <cellStyle name="Normal 3 6 3 3 4 2 2" xfId="36790" xr:uid="{00000000-0005-0000-0000-0000F18B0000}"/>
    <cellStyle name="Normal 3 6 3 3 4 2 2 2" xfId="36791" xr:uid="{00000000-0005-0000-0000-0000F28B0000}"/>
    <cellStyle name="Normal 3 6 3 3 4 2 3" xfId="36792" xr:uid="{00000000-0005-0000-0000-0000F38B0000}"/>
    <cellStyle name="Normal 3 6 3 3 4 3" xfId="36793" xr:uid="{00000000-0005-0000-0000-0000F48B0000}"/>
    <cellStyle name="Normal 3 6 3 3 4 3 2" xfId="36794" xr:uid="{00000000-0005-0000-0000-0000F58B0000}"/>
    <cellStyle name="Normal 3 6 3 3 4 4" xfId="36795" xr:uid="{00000000-0005-0000-0000-0000F68B0000}"/>
    <cellStyle name="Normal 3 6 3 3 5" xfId="36796" xr:uid="{00000000-0005-0000-0000-0000F78B0000}"/>
    <cellStyle name="Normal 3 6 3 3 5 2" xfId="36797" xr:uid="{00000000-0005-0000-0000-0000F88B0000}"/>
    <cellStyle name="Normal 3 6 3 3 5 2 2" xfId="36798" xr:uid="{00000000-0005-0000-0000-0000F98B0000}"/>
    <cellStyle name="Normal 3 6 3 3 5 3" xfId="36799" xr:uid="{00000000-0005-0000-0000-0000FA8B0000}"/>
    <cellStyle name="Normal 3 6 3 3 6" xfId="36800" xr:uid="{00000000-0005-0000-0000-0000FB8B0000}"/>
    <cellStyle name="Normal 3 6 3 3 6 2" xfId="36801" xr:uid="{00000000-0005-0000-0000-0000FC8B0000}"/>
    <cellStyle name="Normal 3 6 3 3 7" xfId="36802" xr:uid="{00000000-0005-0000-0000-0000FD8B0000}"/>
    <cellStyle name="Normal 3 6 3 3 7 2" xfId="36803" xr:uid="{00000000-0005-0000-0000-0000FE8B0000}"/>
    <cellStyle name="Normal 3 6 3 3 8" xfId="36804" xr:uid="{00000000-0005-0000-0000-0000FF8B0000}"/>
    <cellStyle name="Normal 3 6 3 3 9" xfId="36805" xr:uid="{00000000-0005-0000-0000-0000008C0000}"/>
    <cellStyle name="Normal 3 6 3 4" xfId="36806" xr:uid="{00000000-0005-0000-0000-0000018C0000}"/>
    <cellStyle name="Normal 3 6 3 4 2" xfId="36807" xr:uid="{00000000-0005-0000-0000-0000028C0000}"/>
    <cellStyle name="Normal 3 6 3 4 2 2" xfId="36808" xr:uid="{00000000-0005-0000-0000-0000038C0000}"/>
    <cellStyle name="Normal 3 6 3 4 2 2 2" xfId="36809" xr:uid="{00000000-0005-0000-0000-0000048C0000}"/>
    <cellStyle name="Normal 3 6 3 4 2 2 2 2" xfId="36810" xr:uid="{00000000-0005-0000-0000-0000058C0000}"/>
    <cellStyle name="Normal 3 6 3 4 2 2 3" xfId="36811" xr:uid="{00000000-0005-0000-0000-0000068C0000}"/>
    <cellStyle name="Normal 3 6 3 4 2 3" xfId="36812" xr:uid="{00000000-0005-0000-0000-0000078C0000}"/>
    <cellStyle name="Normal 3 6 3 4 2 3 2" xfId="36813" xr:uid="{00000000-0005-0000-0000-0000088C0000}"/>
    <cellStyle name="Normal 3 6 3 4 2 4" xfId="36814" xr:uid="{00000000-0005-0000-0000-0000098C0000}"/>
    <cellStyle name="Normal 3 6 3 4 3" xfId="36815" xr:uid="{00000000-0005-0000-0000-00000A8C0000}"/>
    <cellStyle name="Normal 3 6 3 4 3 2" xfId="36816" xr:uid="{00000000-0005-0000-0000-00000B8C0000}"/>
    <cellStyle name="Normal 3 6 3 4 3 2 2" xfId="36817" xr:uid="{00000000-0005-0000-0000-00000C8C0000}"/>
    <cellStyle name="Normal 3 6 3 4 3 3" xfId="36818" xr:uid="{00000000-0005-0000-0000-00000D8C0000}"/>
    <cellStyle name="Normal 3 6 3 4 4" xfId="36819" xr:uid="{00000000-0005-0000-0000-00000E8C0000}"/>
    <cellStyle name="Normal 3 6 3 4 4 2" xfId="36820" xr:uid="{00000000-0005-0000-0000-00000F8C0000}"/>
    <cellStyle name="Normal 3 6 3 4 5" xfId="36821" xr:uid="{00000000-0005-0000-0000-0000108C0000}"/>
    <cellStyle name="Normal 3 6 3 4 6" xfId="36822" xr:uid="{00000000-0005-0000-0000-0000118C0000}"/>
    <cellStyle name="Normal 3 6 3 5" xfId="36823" xr:uid="{00000000-0005-0000-0000-0000128C0000}"/>
    <cellStyle name="Normal 3 6 3 5 2" xfId="36824" xr:uid="{00000000-0005-0000-0000-0000138C0000}"/>
    <cellStyle name="Normal 3 6 3 5 2 2" xfId="36825" xr:uid="{00000000-0005-0000-0000-0000148C0000}"/>
    <cellStyle name="Normal 3 6 3 5 2 2 2" xfId="36826" xr:uid="{00000000-0005-0000-0000-0000158C0000}"/>
    <cellStyle name="Normal 3 6 3 5 2 3" xfId="36827" xr:uid="{00000000-0005-0000-0000-0000168C0000}"/>
    <cellStyle name="Normal 3 6 3 5 3" xfId="36828" xr:uid="{00000000-0005-0000-0000-0000178C0000}"/>
    <cellStyle name="Normal 3 6 3 5 3 2" xfId="36829" xr:uid="{00000000-0005-0000-0000-0000188C0000}"/>
    <cellStyle name="Normal 3 6 3 5 4" xfId="36830" xr:uid="{00000000-0005-0000-0000-0000198C0000}"/>
    <cellStyle name="Normal 3 6 3 6" xfId="36831" xr:uid="{00000000-0005-0000-0000-00001A8C0000}"/>
    <cellStyle name="Normal 3 6 3 6 2" xfId="36832" xr:uid="{00000000-0005-0000-0000-00001B8C0000}"/>
    <cellStyle name="Normal 3 6 3 6 2 2" xfId="36833" xr:uid="{00000000-0005-0000-0000-00001C8C0000}"/>
    <cellStyle name="Normal 3 6 3 6 2 2 2" xfId="36834" xr:uid="{00000000-0005-0000-0000-00001D8C0000}"/>
    <cellStyle name="Normal 3 6 3 6 2 3" xfId="36835" xr:uid="{00000000-0005-0000-0000-00001E8C0000}"/>
    <cellStyle name="Normal 3 6 3 6 3" xfId="36836" xr:uid="{00000000-0005-0000-0000-00001F8C0000}"/>
    <cellStyle name="Normal 3 6 3 6 3 2" xfId="36837" xr:uid="{00000000-0005-0000-0000-0000208C0000}"/>
    <cellStyle name="Normal 3 6 3 6 4" xfId="36838" xr:uid="{00000000-0005-0000-0000-0000218C0000}"/>
    <cellStyle name="Normal 3 6 3 7" xfId="36839" xr:uid="{00000000-0005-0000-0000-0000228C0000}"/>
    <cellStyle name="Normal 3 6 3 7 2" xfId="36840" xr:uid="{00000000-0005-0000-0000-0000238C0000}"/>
    <cellStyle name="Normal 3 6 3 7 2 2" xfId="36841" xr:uid="{00000000-0005-0000-0000-0000248C0000}"/>
    <cellStyle name="Normal 3 6 3 7 3" xfId="36842" xr:uid="{00000000-0005-0000-0000-0000258C0000}"/>
    <cellStyle name="Normal 3 6 3 8" xfId="36843" xr:uid="{00000000-0005-0000-0000-0000268C0000}"/>
    <cellStyle name="Normal 3 6 3 8 2" xfId="36844" xr:uid="{00000000-0005-0000-0000-0000278C0000}"/>
    <cellStyle name="Normal 3 6 3 9" xfId="36845" xr:uid="{00000000-0005-0000-0000-0000288C0000}"/>
    <cellStyle name="Normal 3 6 3 9 2" xfId="36846" xr:uid="{00000000-0005-0000-0000-0000298C0000}"/>
    <cellStyle name="Normal 3 6 3_T-straight with PEDs adjustor" xfId="36847" xr:uid="{00000000-0005-0000-0000-00002A8C0000}"/>
    <cellStyle name="Normal 3 6 4" xfId="1311" xr:uid="{00000000-0005-0000-0000-00002B8C0000}"/>
    <cellStyle name="Normal 3 6 4 10" xfId="36848" xr:uid="{00000000-0005-0000-0000-00002C8C0000}"/>
    <cellStyle name="Normal 3 6 4 11" xfId="36849" xr:uid="{00000000-0005-0000-0000-00002D8C0000}"/>
    <cellStyle name="Normal 3 6 4 2" xfId="36850" xr:uid="{00000000-0005-0000-0000-00002E8C0000}"/>
    <cellStyle name="Normal 3 6 4 2 10" xfId="36851" xr:uid="{00000000-0005-0000-0000-00002F8C0000}"/>
    <cellStyle name="Normal 3 6 4 2 2" xfId="36852" xr:uid="{00000000-0005-0000-0000-0000308C0000}"/>
    <cellStyle name="Normal 3 6 4 2 2 2" xfId="36853" xr:uid="{00000000-0005-0000-0000-0000318C0000}"/>
    <cellStyle name="Normal 3 6 4 2 2 2 2" xfId="36854" xr:uid="{00000000-0005-0000-0000-0000328C0000}"/>
    <cellStyle name="Normal 3 6 4 2 2 2 2 2" xfId="36855" xr:uid="{00000000-0005-0000-0000-0000338C0000}"/>
    <cellStyle name="Normal 3 6 4 2 2 2 2 2 2" xfId="36856" xr:uid="{00000000-0005-0000-0000-0000348C0000}"/>
    <cellStyle name="Normal 3 6 4 2 2 2 2 2 2 2" xfId="36857" xr:uid="{00000000-0005-0000-0000-0000358C0000}"/>
    <cellStyle name="Normal 3 6 4 2 2 2 2 2 3" xfId="36858" xr:uid="{00000000-0005-0000-0000-0000368C0000}"/>
    <cellStyle name="Normal 3 6 4 2 2 2 2 3" xfId="36859" xr:uid="{00000000-0005-0000-0000-0000378C0000}"/>
    <cellStyle name="Normal 3 6 4 2 2 2 2 3 2" xfId="36860" xr:uid="{00000000-0005-0000-0000-0000388C0000}"/>
    <cellStyle name="Normal 3 6 4 2 2 2 2 4" xfId="36861" xr:uid="{00000000-0005-0000-0000-0000398C0000}"/>
    <cellStyle name="Normal 3 6 4 2 2 2 3" xfId="36862" xr:uid="{00000000-0005-0000-0000-00003A8C0000}"/>
    <cellStyle name="Normal 3 6 4 2 2 2 3 2" xfId="36863" xr:uid="{00000000-0005-0000-0000-00003B8C0000}"/>
    <cellStyle name="Normal 3 6 4 2 2 2 3 2 2" xfId="36864" xr:uid="{00000000-0005-0000-0000-00003C8C0000}"/>
    <cellStyle name="Normal 3 6 4 2 2 2 3 3" xfId="36865" xr:uid="{00000000-0005-0000-0000-00003D8C0000}"/>
    <cellStyle name="Normal 3 6 4 2 2 2 4" xfId="36866" xr:uid="{00000000-0005-0000-0000-00003E8C0000}"/>
    <cellStyle name="Normal 3 6 4 2 2 2 4 2" xfId="36867" xr:uid="{00000000-0005-0000-0000-00003F8C0000}"/>
    <cellStyle name="Normal 3 6 4 2 2 2 5" xfId="36868" xr:uid="{00000000-0005-0000-0000-0000408C0000}"/>
    <cellStyle name="Normal 3 6 4 2 2 3" xfId="36869" xr:uid="{00000000-0005-0000-0000-0000418C0000}"/>
    <cellStyle name="Normal 3 6 4 2 2 3 2" xfId="36870" xr:uid="{00000000-0005-0000-0000-0000428C0000}"/>
    <cellStyle name="Normal 3 6 4 2 2 3 2 2" xfId="36871" xr:uid="{00000000-0005-0000-0000-0000438C0000}"/>
    <cellStyle name="Normal 3 6 4 2 2 3 2 2 2" xfId="36872" xr:uid="{00000000-0005-0000-0000-0000448C0000}"/>
    <cellStyle name="Normal 3 6 4 2 2 3 2 3" xfId="36873" xr:uid="{00000000-0005-0000-0000-0000458C0000}"/>
    <cellStyle name="Normal 3 6 4 2 2 3 3" xfId="36874" xr:uid="{00000000-0005-0000-0000-0000468C0000}"/>
    <cellStyle name="Normal 3 6 4 2 2 3 3 2" xfId="36875" xr:uid="{00000000-0005-0000-0000-0000478C0000}"/>
    <cellStyle name="Normal 3 6 4 2 2 3 4" xfId="36876" xr:uid="{00000000-0005-0000-0000-0000488C0000}"/>
    <cellStyle name="Normal 3 6 4 2 2 4" xfId="36877" xr:uid="{00000000-0005-0000-0000-0000498C0000}"/>
    <cellStyle name="Normal 3 6 4 2 2 4 2" xfId="36878" xr:uid="{00000000-0005-0000-0000-00004A8C0000}"/>
    <cellStyle name="Normal 3 6 4 2 2 4 2 2" xfId="36879" xr:uid="{00000000-0005-0000-0000-00004B8C0000}"/>
    <cellStyle name="Normal 3 6 4 2 2 4 2 2 2" xfId="36880" xr:uid="{00000000-0005-0000-0000-00004C8C0000}"/>
    <cellStyle name="Normal 3 6 4 2 2 4 2 3" xfId="36881" xr:uid="{00000000-0005-0000-0000-00004D8C0000}"/>
    <cellStyle name="Normal 3 6 4 2 2 4 3" xfId="36882" xr:uid="{00000000-0005-0000-0000-00004E8C0000}"/>
    <cellStyle name="Normal 3 6 4 2 2 4 3 2" xfId="36883" xr:uid="{00000000-0005-0000-0000-00004F8C0000}"/>
    <cellStyle name="Normal 3 6 4 2 2 4 4" xfId="36884" xr:uid="{00000000-0005-0000-0000-0000508C0000}"/>
    <cellStyle name="Normal 3 6 4 2 2 5" xfId="36885" xr:uid="{00000000-0005-0000-0000-0000518C0000}"/>
    <cellStyle name="Normal 3 6 4 2 2 5 2" xfId="36886" xr:uid="{00000000-0005-0000-0000-0000528C0000}"/>
    <cellStyle name="Normal 3 6 4 2 2 5 2 2" xfId="36887" xr:uid="{00000000-0005-0000-0000-0000538C0000}"/>
    <cellStyle name="Normal 3 6 4 2 2 5 3" xfId="36888" xr:uid="{00000000-0005-0000-0000-0000548C0000}"/>
    <cellStyle name="Normal 3 6 4 2 2 6" xfId="36889" xr:uid="{00000000-0005-0000-0000-0000558C0000}"/>
    <cellStyle name="Normal 3 6 4 2 2 6 2" xfId="36890" xr:uid="{00000000-0005-0000-0000-0000568C0000}"/>
    <cellStyle name="Normal 3 6 4 2 2 7" xfId="36891" xr:uid="{00000000-0005-0000-0000-0000578C0000}"/>
    <cellStyle name="Normal 3 6 4 2 2 7 2" xfId="36892" xr:uid="{00000000-0005-0000-0000-0000588C0000}"/>
    <cellStyle name="Normal 3 6 4 2 2 8" xfId="36893" xr:uid="{00000000-0005-0000-0000-0000598C0000}"/>
    <cellStyle name="Normal 3 6 4 2 3" xfId="36894" xr:uid="{00000000-0005-0000-0000-00005A8C0000}"/>
    <cellStyle name="Normal 3 6 4 2 3 2" xfId="36895" xr:uid="{00000000-0005-0000-0000-00005B8C0000}"/>
    <cellStyle name="Normal 3 6 4 2 3 2 2" xfId="36896" xr:uid="{00000000-0005-0000-0000-00005C8C0000}"/>
    <cellStyle name="Normal 3 6 4 2 3 2 2 2" xfId="36897" xr:uid="{00000000-0005-0000-0000-00005D8C0000}"/>
    <cellStyle name="Normal 3 6 4 2 3 2 2 2 2" xfId="36898" xr:uid="{00000000-0005-0000-0000-00005E8C0000}"/>
    <cellStyle name="Normal 3 6 4 2 3 2 2 3" xfId="36899" xr:uid="{00000000-0005-0000-0000-00005F8C0000}"/>
    <cellStyle name="Normal 3 6 4 2 3 2 3" xfId="36900" xr:uid="{00000000-0005-0000-0000-0000608C0000}"/>
    <cellStyle name="Normal 3 6 4 2 3 2 3 2" xfId="36901" xr:uid="{00000000-0005-0000-0000-0000618C0000}"/>
    <cellStyle name="Normal 3 6 4 2 3 2 4" xfId="36902" xr:uid="{00000000-0005-0000-0000-0000628C0000}"/>
    <cellStyle name="Normal 3 6 4 2 3 3" xfId="36903" xr:uid="{00000000-0005-0000-0000-0000638C0000}"/>
    <cellStyle name="Normal 3 6 4 2 3 3 2" xfId="36904" xr:uid="{00000000-0005-0000-0000-0000648C0000}"/>
    <cellStyle name="Normal 3 6 4 2 3 3 2 2" xfId="36905" xr:uid="{00000000-0005-0000-0000-0000658C0000}"/>
    <cellStyle name="Normal 3 6 4 2 3 3 3" xfId="36906" xr:uid="{00000000-0005-0000-0000-0000668C0000}"/>
    <cellStyle name="Normal 3 6 4 2 3 4" xfId="36907" xr:uid="{00000000-0005-0000-0000-0000678C0000}"/>
    <cellStyle name="Normal 3 6 4 2 3 4 2" xfId="36908" xr:uid="{00000000-0005-0000-0000-0000688C0000}"/>
    <cellStyle name="Normal 3 6 4 2 3 5" xfId="36909" xr:uid="{00000000-0005-0000-0000-0000698C0000}"/>
    <cellStyle name="Normal 3 6 4 2 4" xfId="36910" xr:uid="{00000000-0005-0000-0000-00006A8C0000}"/>
    <cellStyle name="Normal 3 6 4 2 4 2" xfId="36911" xr:uid="{00000000-0005-0000-0000-00006B8C0000}"/>
    <cellStyle name="Normal 3 6 4 2 4 2 2" xfId="36912" xr:uid="{00000000-0005-0000-0000-00006C8C0000}"/>
    <cellStyle name="Normal 3 6 4 2 4 2 2 2" xfId="36913" xr:uid="{00000000-0005-0000-0000-00006D8C0000}"/>
    <cellStyle name="Normal 3 6 4 2 4 2 3" xfId="36914" xr:uid="{00000000-0005-0000-0000-00006E8C0000}"/>
    <cellStyle name="Normal 3 6 4 2 4 3" xfId="36915" xr:uid="{00000000-0005-0000-0000-00006F8C0000}"/>
    <cellStyle name="Normal 3 6 4 2 4 3 2" xfId="36916" xr:uid="{00000000-0005-0000-0000-0000708C0000}"/>
    <cellStyle name="Normal 3 6 4 2 4 4" xfId="36917" xr:uid="{00000000-0005-0000-0000-0000718C0000}"/>
    <cellStyle name="Normal 3 6 4 2 5" xfId="36918" xr:uid="{00000000-0005-0000-0000-0000728C0000}"/>
    <cellStyle name="Normal 3 6 4 2 5 2" xfId="36919" xr:uid="{00000000-0005-0000-0000-0000738C0000}"/>
    <cellStyle name="Normal 3 6 4 2 5 2 2" xfId="36920" xr:uid="{00000000-0005-0000-0000-0000748C0000}"/>
    <cellStyle name="Normal 3 6 4 2 5 2 2 2" xfId="36921" xr:uid="{00000000-0005-0000-0000-0000758C0000}"/>
    <cellStyle name="Normal 3 6 4 2 5 2 3" xfId="36922" xr:uid="{00000000-0005-0000-0000-0000768C0000}"/>
    <cellStyle name="Normal 3 6 4 2 5 3" xfId="36923" xr:uid="{00000000-0005-0000-0000-0000778C0000}"/>
    <cellStyle name="Normal 3 6 4 2 5 3 2" xfId="36924" xr:uid="{00000000-0005-0000-0000-0000788C0000}"/>
    <cellStyle name="Normal 3 6 4 2 5 4" xfId="36925" xr:uid="{00000000-0005-0000-0000-0000798C0000}"/>
    <cellStyle name="Normal 3 6 4 2 6" xfId="36926" xr:uid="{00000000-0005-0000-0000-00007A8C0000}"/>
    <cellStyle name="Normal 3 6 4 2 6 2" xfId="36927" xr:uid="{00000000-0005-0000-0000-00007B8C0000}"/>
    <cellStyle name="Normal 3 6 4 2 6 2 2" xfId="36928" xr:uid="{00000000-0005-0000-0000-00007C8C0000}"/>
    <cellStyle name="Normal 3 6 4 2 6 3" xfId="36929" xr:uid="{00000000-0005-0000-0000-00007D8C0000}"/>
    <cellStyle name="Normal 3 6 4 2 7" xfId="36930" xr:uid="{00000000-0005-0000-0000-00007E8C0000}"/>
    <cellStyle name="Normal 3 6 4 2 7 2" xfId="36931" xr:uid="{00000000-0005-0000-0000-00007F8C0000}"/>
    <cellStyle name="Normal 3 6 4 2 8" xfId="36932" xr:uid="{00000000-0005-0000-0000-0000808C0000}"/>
    <cellStyle name="Normal 3 6 4 2 8 2" xfId="36933" xr:uid="{00000000-0005-0000-0000-0000818C0000}"/>
    <cellStyle name="Normal 3 6 4 2 9" xfId="36934" xr:uid="{00000000-0005-0000-0000-0000828C0000}"/>
    <cellStyle name="Normal 3 6 4 3" xfId="36935" xr:uid="{00000000-0005-0000-0000-0000838C0000}"/>
    <cellStyle name="Normal 3 6 4 3 2" xfId="36936" xr:uid="{00000000-0005-0000-0000-0000848C0000}"/>
    <cellStyle name="Normal 3 6 4 3 2 2" xfId="36937" xr:uid="{00000000-0005-0000-0000-0000858C0000}"/>
    <cellStyle name="Normal 3 6 4 3 2 2 2" xfId="36938" xr:uid="{00000000-0005-0000-0000-0000868C0000}"/>
    <cellStyle name="Normal 3 6 4 3 2 2 2 2" xfId="36939" xr:uid="{00000000-0005-0000-0000-0000878C0000}"/>
    <cellStyle name="Normal 3 6 4 3 2 2 2 2 2" xfId="36940" xr:uid="{00000000-0005-0000-0000-0000888C0000}"/>
    <cellStyle name="Normal 3 6 4 3 2 2 2 3" xfId="36941" xr:uid="{00000000-0005-0000-0000-0000898C0000}"/>
    <cellStyle name="Normal 3 6 4 3 2 2 3" xfId="36942" xr:uid="{00000000-0005-0000-0000-00008A8C0000}"/>
    <cellStyle name="Normal 3 6 4 3 2 2 3 2" xfId="36943" xr:uid="{00000000-0005-0000-0000-00008B8C0000}"/>
    <cellStyle name="Normal 3 6 4 3 2 2 4" xfId="36944" xr:uid="{00000000-0005-0000-0000-00008C8C0000}"/>
    <cellStyle name="Normal 3 6 4 3 2 3" xfId="36945" xr:uid="{00000000-0005-0000-0000-00008D8C0000}"/>
    <cellStyle name="Normal 3 6 4 3 2 3 2" xfId="36946" xr:uid="{00000000-0005-0000-0000-00008E8C0000}"/>
    <cellStyle name="Normal 3 6 4 3 2 3 2 2" xfId="36947" xr:uid="{00000000-0005-0000-0000-00008F8C0000}"/>
    <cellStyle name="Normal 3 6 4 3 2 3 3" xfId="36948" xr:uid="{00000000-0005-0000-0000-0000908C0000}"/>
    <cellStyle name="Normal 3 6 4 3 2 4" xfId="36949" xr:uid="{00000000-0005-0000-0000-0000918C0000}"/>
    <cellStyle name="Normal 3 6 4 3 2 4 2" xfId="36950" xr:uid="{00000000-0005-0000-0000-0000928C0000}"/>
    <cellStyle name="Normal 3 6 4 3 2 5" xfId="36951" xr:uid="{00000000-0005-0000-0000-0000938C0000}"/>
    <cellStyle name="Normal 3 6 4 3 3" xfId="36952" xr:uid="{00000000-0005-0000-0000-0000948C0000}"/>
    <cellStyle name="Normal 3 6 4 3 3 2" xfId="36953" xr:uid="{00000000-0005-0000-0000-0000958C0000}"/>
    <cellStyle name="Normal 3 6 4 3 3 2 2" xfId="36954" xr:uid="{00000000-0005-0000-0000-0000968C0000}"/>
    <cellStyle name="Normal 3 6 4 3 3 2 2 2" xfId="36955" xr:uid="{00000000-0005-0000-0000-0000978C0000}"/>
    <cellStyle name="Normal 3 6 4 3 3 2 3" xfId="36956" xr:uid="{00000000-0005-0000-0000-0000988C0000}"/>
    <cellStyle name="Normal 3 6 4 3 3 3" xfId="36957" xr:uid="{00000000-0005-0000-0000-0000998C0000}"/>
    <cellStyle name="Normal 3 6 4 3 3 3 2" xfId="36958" xr:uid="{00000000-0005-0000-0000-00009A8C0000}"/>
    <cellStyle name="Normal 3 6 4 3 3 4" xfId="36959" xr:uid="{00000000-0005-0000-0000-00009B8C0000}"/>
    <cellStyle name="Normal 3 6 4 3 4" xfId="36960" xr:uid="{00000000-0005-0000-0000-00009C8C0000}"/>
    <cellStyle name="Normal 3 6 4 3 4 2" xfId="36961" xr:uid="{00000000-0005-0000-0000-00009D8C0000}"/>
    <cellStyle name="Normal 3 6 4 3 4 2 2" xfId="36962" xr:uid="{00000000-0005-0000-0000-00009E8C0000}"/>
    <cellStyle name="Normal 3 6 4 3 4 2 2 2" xfId="36963" xr:uid="{00000000-0005-0000-0000-00009F8C0000}"/>
    <cellStyle name="Normal 3 6 4 3 4 2 3" xfId="36964" xr:uid="{00000000-0005-0000-0000-0000A08C0000}"/>
    <cellStyle name="Normal 3 6 4 3 4 3" xfId="36965" xr:uid="{00000000-0005-0000-0000-0000A18C0000}"/>
    <cellStyle name="Normal 3 6 4 3 4 3 2" xfId="36966" xr:uid="{00000000-0005-0000-0000-0000A28C0000}"/>
    <cellStyle name="Normal 3 6 4 3 4 4" xfId="36967" xr:uid="{00000000-0005-0000-0000-0000A38C0000}"/>
    <cellStyle name="Normal 3 6 4 3 5" xfId="36968" xr:uid="{00000000-0005-0000-0000-0000A48C0000}"/>
    <cellStyle name="Normal 3 6 4 3 5 2" xfId="36969" xr:uid="{00000000-0005-0000-0000-0000A58C0000}"/>
    <cellStyle name="Normal 3 6 4 3 5 2 2" xfId="36970" xr:uid="{00000000-0005-0000-0000-0000A68C0000}"/>
    <cellStyle name="Normal 3 6 4 3 5 3" xfId="36971" xr:uid="{00000000-0005-0000-0000-0000A78C0000}"/>
    <cellStyle name="Normal 3 6 4 3 6" xfId="36972" xr:uid="{00000000-0005-0000-0000-0000A88C0000}"/>
    <cellStyle name="Normal 3 6 4 3 6 2" xfId="36973" xr:uid="{00000000-0005-0000-0000-0000A98C0000}"/>
    <cellStyle name="Normal 3 6 4 3 7" xfId="36974" xr:uid="{00000000-0005-0000-0000-0000AA8C0000}"/>
    <cellStyle name="Normal 3 6 4 3 7 2" xfId="36975" xr:uid="{00000000-0005-0000-0000-0000AB8C0000}"/>
    <cellStyle name="Normal 3 6 4 3 8" xfId="36976" xr:uid="{00000000-0005-0000-0000-0000AC8C0000}"/>
    <cellStyle name="Normal 3 6 4 4" xfId="36977" xr:uid="{00000000-0005-0000-0000-0000AD8C0000}"/>
    <cellStyle name="Normal 3 6 4 4 2" xfId="36978" xr:uid="{00000000-0005-0000-0000-0000AE8C0000}"/>
    <cellStyle name="Normal 3 6 4 4 2 2" xfId="36979" xr:uid="{00000000-0005-0000-0000-0000AF8C0000}"/>
    <cellStyle name="Normal 3 6 4 4 2 2 2" xfId="36980" xr:uid="{00000000-0005-0000-0000-0000B08C0000}"/>
    <cellStyle name="Normal 3 6 4 4 2 2 2 2" xfId="36981" xr:uid="{00000000-0005-0000-0000-0000B18C0000}"/>
    <cellStyle name="Normal 3 6 4 4 2 2 3" xfId="36982" xr:uid="{00000000-0005-0000-0000-0000B28C0000}"/>
    <cellStyle name="Normal 3 6 4 4 2 3" xfId="36983" xr:uid="{00000000-0005-0000-0000-0000B38C0000}"/>
    <cellStyle name="Normal 3 6 4 4 2 3 2" xfId="36984" xr:uid="{00000000-0005-0000-0000-0000B48C0000}"/>
    <cellStyle name="Normal 3 6 4 4 2 4" xfId="36985" xr:uid="{00000000-0005-0000-0000-0000B58C0000}"/>
    <cellStyle name="Normal 3 6 4 4 3" xfId="36986" xr:uid="{00000000-0005-0000-0000-0000B68C0000}"/>
    <cellStyle name="Normal 3 6 4 4 3 2" xfId="36987" xr:uid="{00000000-0005-0000-0000-0000B78C0000}"/>
    <cellStyle name="Normal 3 6 4 4 3 2 2" xfId="36988" xr:uid="{00000000-0005-0000-0000-0000B88C0000}"/>
    <cellStyle name="Normal 3 6 4 4 3 3" xfId="36989" xr:uid="{00000000-0005-0000-0000-0000B98C0000}"/>
    <cellStyle name="Normal 3 6 4 4 4" xfId="36990" xr:uid="{00000000-0005-0000-0000-0000BA8C0000}"/>
    <cellStyle name="Normal 3 6 4 4 4 2" xfId="36991" xr:uid="{00000000-0005-0000-0000-0000BB8C0000}"/>
    <cellStyle name="Normal 3 6 4 4 5" xfId="36992" xr:uid="{00000000-0005-0000-0000-0000BC8C0000}"/>
    <cellStyle name="Normal 3 6 4 5" xfId="36993" xr:uid="{00000000-0005-0000-0000-0000BD8C0000}"/>
    <cellStyle name="Normal 3 6 4 5 2" xfId="36994" xr:uid="{00000000-0005-0000-0000-0000BE8C0000}"/>
    <cellStyle name="Normal 3 6 4 5 2 2" xfId="36995" xr:uid="{00000000-0005-0000-0000-0000BF8C0000}"/>
    <cellStyle name="Normal 3 6 4 5 2 2 2" xfId="36996" xr:uid="{00000000-0005-0000-0000-0000C08C0000}"/>
    <cellStyle name="Normal 3 6 4 5 2 3" xfId="36997" xr:uid="{00000000-0005-0000-0000-0000C18C0000}"/>
    <cellStyle name="Normal 3 6 4 5 3" xfId="36998" xr:uid="{00000000-0005-0000-0000-0000C28C0000}"/>
    <cellStyle name="Normal 3 6 4 5 3 2" xfId="36999" xr:uid="{00000000-0005-0000-0000-0000C38C0000}"/>
    <cellStyle name="Normal 3 6 4 5 4" xfId="37000" xr:uid="{00000000-0005-0000-0000-0000C48C0000}"/>
    <cellStyle name="Normal 3 6 4 6" xfId="37001" xr:uid="{00000000-0005-0000-0000-0000C58C0000}"/>
    <cellStyle name="Normal 3 6 4 6 2" xfId="37002" xr:uid="{00000000-0005-0000-0000-0000C68C0000}"/>
    <cellStyle name="Normal 3 6 4 6 2 2" xfId="37003" xr:uid="{00000000-0005-0000-0000-0000C78C0000}"/>
    <cellStyle name="Normal 3 6 4 6 2 2 2" xfId="37004" xr:uid="{00000000-0005-0000-0000-0000C88C0000}"/>
    <cellStyle name="Normal 3 6 4 6 2 3" xfId="37005" xr:uid="{00000000-0005-0000-0000-0000C98C0000}"/>
    <cellStyle name="Normal 3 6 4 6 3" xfId="37006" xr:uid="{00000000-0005-0000-0000-0000CA8C0000}"/>
    <cellStyle name="Normal 3 6 4 6 3 2" xfId="37007" xr:uid="{00000000-0005-0000-0000-0000CB8C0000}"/>
    <cellStyle name="Normal 3 6 4 6 4" xfId="37008" xr:uid="{00000000-0005-0000-0000-0000CC8C0000}"/>
    <cellStyle name="Normal 3 6 4 7" xfId="37009" xr:uid="{00000000-0005-0000-0000-0000CD8C0000}"/>
    <cellStyle name="Normal 3 6 4 7 2" xfId="37010" xr:uid="{00000000-0005-0000-0000-0000CE8C0000}"/>
    <cellStyle name="Normal 3 6 4 7 2 2" xfId="37011" xr:uid="{00000000-0005-0000-0000-0000CF8C0000}"/>
    <cellStyle name="Normal 3 6 4 7 3" xfId="37012" xr:uid="{00000000-0005-0000-0000-0000D08C0000}"/>
    <cellStyle name="Normal 3 6 4 8" xfId="37013" xr:uid="{00000000-0005-0000-0000-0000D18C0000}"/>
    <cellStyle name="Normal 3 6 4 8 2" xfId="37014" xr:uid="{00000000-0005-0000-0000-0000D28C0000}"/>
    <cellStyle name="Normal 3 6 4 9" xfId="37015" xr:uid="{00000000-0005-0000-0000-0000D38C0000}"/>
    <cellStyle name="Normal 3 6 4 9 2" xfId="37016" xr:uid="{00000000-0005-0000-0000-0000D48C0000}"/>
    <cellStyle name="Normal 3 6 5" xfId="37017" xr:uid="{00000000-0005-0000-0000-0000D58C0000}"/>
    <cellStyle name="Normal 3 6 5 10" xfId="37018" xr:uid="{00000000-0005-0000-0000-0000D68C0000}"/>
    <cellStyle name="Normal 3 6 5 2" xfId="37019" xr:uid="{00000000-0005-0000-0000-0000D78C0000}"/>
    <cellStyle name="Normal 3 6 5 2 2" xfId="37020" xr:uid="{00000000-0005-0000-0000-0000D88C0000}"/>
    <cellStyle name="Normal 3 6 5 2 2 2" xfId="37021" xr:uid="{00000000-0005-0000-0000-0000D98C0000}"/>
    <cellStyle name="Normal 3 6 5 2 2 2 2" xfId="37022" xr:uid="{00000000-0005-0000-0000-0000DA8C0000}"/>
    <cellStyle name="Normal 3 6 5 2 2 2 2 2" xfId="37023" xr:uid="{00000000-0005-0000-0000-0000DB8C0000}"/>
    <cellStyle name="Normal 3 6 5 2 2 2 2 2 2" xfId="37024" xr:uid="{00000000-0005-0000-0000-0000DC8C0000}"/>
    <cellStyle name="Normal 3 6 5 2 2 2 2 3" xfId="37025" xr:uid="{00000000-0005-0000-0000-0000DD8C0000}"/>
    <cellStyle name="Normal 3 6 5 2 2 2 3" xfId="37026" xr:uid="{00000000-0005-0000-0000-0000DE8C0000}"/>
    <cellStyle name="Normal 3 6 5 2 2 2 3 2" xfId="37027" xr:uid="{00000000-0005-0000-0000-0000DF8C0000}"/>
    <cellStyle name="Normal 3 6 5 2 2 2 4" xfId="37028" xr:uid="{00000000-0005-0000-0000-0000E08C0000}"/>
    <cellStyle name="Normal 3 6 5 2 2 3" xfId="37029" xr:uid="{00000000-0005-0000-0000-0000E18C0000}"/>
    <cellStyle name="Normal 3 6 5 2 2 3 2" xfId="37030" xr:uid="{00000000-0005-0000-0000-0000E28C0000}"/>
    <cellStyle name="Normal 3 6 5 2 2 3 2 2" xfId="37031" xr:uid="{00000000-0005-0000-0000-0000E38C0000}"/>
    <cellStyle name="Normal 3 6 5 2 2 3 3" xfId="37032" xr:uid="{00000000-0005-0000-0000-0000E48C0000}"/>
    <cellStyle name="Normal 3 6 5 2 2 4" xfId="37033" xr:uid="{00000000-0005-0000-0000-0000E58C0000}"/>
    <cellStyle name="Normal 3 6 5 2 2 4 2" xfId="37034" xr:uid="{00000000-0005-0000-0000-0000E68C0000}"/>
    <cellStyle name="Normal 3 6 5 2 2 5" xfId="37035" xr:uid="{00000000-0005-0000-0000-0000E78C0000}"/>
    <cellStyle name="Normal 3 6 5 2 3" xfId="37036" xr:uid="{00000000-0005-0000-0000-0000E88C0000}"/>
    <cellStyle name="Normal 3 6 5 2 3 2" xfId="37037" xr:uid="{00000000-0005-0000-0000-0000E98C0000}"/>
    <cellStyle name="Normal 3 6 5 2 3 2 2" xfId="37038" xr:uid="{00000000-0005-0000-0000-0000EA8C0000}"/>
    <cellStyle name="Normal 3 6 5 2 3 2 2 2" xfId="37039" xr:uid="{00000000-0005-0000-0000-0000EB8C0000}"/>
    <cellStyle name="Normal 3 6 5 2 3 2 3" xfId="37040" xr:uid="{00000000-0005-0000-0000-0000EC8C0000}"/>
    <cellStyle name="Normal 3 6 5 2 3 3" xfId="37041" xr:uid="{00000000-0005-0000-0000-0000ED8C0000}"/>
    <cellStyle name="Normal 3 6 5 2 3 3 2" xfId="37042" xr:uid="{00000000-0005-0000-0000-0000EE8C0000}"/>
    <cellStyle name="Normal 3 6 5 2 3 4" xfId="37043" xr:uid="{00000000-0005-0000-0000-0000EF8C0000}"/>
    <cellStyle name="Normal 3 6 5 2 4" xfId="37044" xr:uid="{00000000-0005-0000-0000-0000F08C0000}"/>
    <cellStyle name="Normal 3 6 5 2 4 2" xfId="37045" xr:uid="{00000000-0005-0000-0000-0000F18C0000}"/>
    <cellStyle name="Normal 3 6 5 2 4 2 2" xfId="37046" xr:uid="{00000000-0005-0000-0000-0000F28C0000}"/>
    <cellStyle name="Normal 3 6 5 2 4 2 2 2" xfId="37047" xr:uid="{00000000-0005-0000-0000-0000F38C0000}"/>
    <cellStyle name="Normal 3 6 5 2 4 2 3" xfId="37048" xr:uid="{00000000-0005-0000-0000-0000F48C0000}"/>
    <cellStyle name="Normal 3 6 5 2 4 3" xfId="37049" xr:uid="{00000000-0005-0000-0000-0000F58C0000}"/>
    <cellStyle name="Normal 3 6 5 2 4 3 2" xfId="37050" xr:uid="{00000000-0005-0000-0000-0000F68C0000}"/>
    <cellStyle name="Normal 3 6 5 2 4 4" xfId="37051" xr:uid="{00000000-0005-0000-0000-0000F78C0000}"/>
    <cellStyle name="Normal 3 6 5 2 5" xfId="37052" xr:uid="{00000000-0005-0000-0000-0000F88C0000}"/>
    <cellStyle name="Normal 3 6 5 2 5 2" xfId="37053" xr:uid="{00000000-0005-0000-0000-0000F98C0000}"/>
    <cellStyle name="Normal 3 6 5 2 5 2 2" xfId="37054" xr:uid="{00000000-0005-0000-0000-0000FA8C0000}"/>
    <cellStyle name="Normal 3 6 5 2 5 3" xfId="37055" xr:uid="{00000000-0005-0000-0000-0000FB8C0000}"/>
    <cellStyle name="Normal 3 6 5 2 6" xfId="37056" xr:uid="{00000000-0005-0000-0000-0000FC8C0000}"/>
    <cellStyle name="Normal 3 6 5 2 6 2" xfId="37057" xr:uid="{00000000-0005-0000-0000-0000FD8C0000}"/>
    <cellStyle name="Normal 3 6 5 2 7" xfId="37058" xr:uid="{00000000-0005-0000-0000-0000FE8C0000}"/>
    <cellStyle name="Normal 3 6 5 2 7 2" xfId="37059" xr:uid="{00000000-0005-0000-0000-0000FF8C0000}"/>
    <cellStyle name="Normal 3 6 5 2 8" xfId="37060" xr:uid="{00000000-0005-0000-0000-0000008D0000}"/>
    <cellStyle name="Normal 3 6 5 2 9" xfId="37061" xr:uid="{00000000-0005-0000-0000-0000018D0000}"/>
    <cellStyle name="Normal 3 6 5 3" xfId="37062" xr:uid="{00000000-0005-0000-0000-0000028D0000}"/>
    <cellStyle name="Normal 3 6 5 3 2" xfId="37063" xr:uid="{00000000-0005-0000-0000-0000038D0000}"/>
    <cellStyle name="Normal 3 6 5 3 2 2" xfId="37064" xr:uid="{00000000-0005-0000-0000-0000048D0000}"/>
    <cellStyle name="Normal 3 6 5 3 2 2 2" xfId="37065" xr:uid="{00000000-0005-0000-0000-0000058D0000}"/>
    <cellStyle name="Normal 3 6 5 3 2 2 2 2" xfId="37066" xr:uid="{00000000-0005-0000-0000-0000068D0000}"/>
    <cellStyle name="Normal 3 6 5 3 2 2 3" xfId="37067" xr:uid="{00000000-0005-0000-0000-0000078D0000}"/>
    <cellStyle name="Normal 3 6 5 3 2 3" xfId="37068" xr:uid="{00000000-0005-0000-0000-0000088D0000}"/>
    <cellStyle name="Normal 3 6 5 3 2 3 2" xfId="37069" xr:uid="{00000000-0005-0000-0000-0000098D0000}"/>
    <cellStyle name="Normal 3 6 5 3 2 4" xfId="37070" xr:uid="{00000000-0005-0000-0000-00000A8D0000}"/>
    <cellStyle name="Normal 3 6 5 3 3" xfId="37071" xr:uid="{00000000-0005-0000-0000-00000B8D0000}"/>
    <cellStyle name="Normal 3 6 5 3 3 2" xfId="37072" xr:uid="{00000000-0005-0000-0000-00000C8D0000}"/>
    <cellStyle name="Normal 3 6 5 3 3 2 2" xfId="37073" xr:uid="{00000000-0005-0000-0000-00000D8D0000}"/>
    <cellStyle name="Normal 3 6 5 3 3 3" xfId="37074" xr:uid="{00000000-0005-0000-0000-00000E8D0000}"/>
    <cellStyle name="Normal 3 6 5 3 4" xfId="37075" xr:uid="{00000000-0005-0000-0000-00000F8D0000}"/>
    <cellStyle name="Normal 3 6 5 3 4 2" xfId="37076" xr:uid="{00000000-0005-0000-0000-0000108D0000}"/>
    <cellStyle name="Normal 3 6 5 3 5" xfId="37077" xr:uid="{00000000-0005-0000-0000-0000118D0000}"/>
    <cellStyle name="Normal 3 6 5 4" xfId="37078" xr:uid="{00000000-0005-0000-0000-0000128D0000}"/>
    <cellStyle name="Normal 3 6 5 4 2" xfId="37079" xr:uid="{00000000-0005-0000-0000-0000138D0000}"/>
    <cellStyle name="Normal 3 6 5 4 2 2" xfId="37080" xr:uid="{00000000-0005-0000-0000-0000148D0000}"/>
    <cellStyle name="Normal 3 6 5 4 2 2 2" xfId="37081" xr:uid="{00000000-0005-0000-0000-0000158D0000}"/>
    <cellStyle name="Normal 3 6 5 4 2 3" xfId="37082" xr:uid="{00000000-0005-0000-0000-0000168D0000}"/>
    <cellStyle name="Normal 3 6 5 4 3" xfId="37083" xr:uid="{00000000-0005-0000-0000-0000178D0000}"/>
    <cellStyle name="Normal 3 6 5 4 3 2" xfId="37084" xr:uid="{00000000-0005-0000-0000-0000188D0000}"/>
    <cellStyle name="Normal 3 6 5 4 4" xfId="37085" xr:uid="{00000000-0005-0000-0000-0000198D0000}"/>
    <cellStyle name="Normal 3 6 5 5" xfId="37086" xr:uid="{00000000-0005-0000-0000-00001A8D0000}"/>
    <cellStyle name="Normal 3 6 5 5 2" xfId="37087" xr:uid="{00000000-0005-0000-0000-00001B8D0000}"/>
    <cellStyle name="Normal 3 6 5 5 2 2" xfId="37088" xr:uid="{00000000-0005-0000-0000-00001C8D0000}"/>
    <cellStyle name="Normal 3 6 5 5 2 2 2" xfId="37089" xr:uid="{00000000-0005-0000-0000-00001D8D0000}"/>
    <cellStyle name="Normal 3 6 5 5 2 3" xfId="37090" xr:uid="{00000000-0005-0000-0000-00001E8D0000}"/>
    <cellStyle name="Normal 3 6 5 5 3" xfId="37091" xr:uid="{00000000-0005-0000-0000-00001F8D0000}"/>
    <cellStyle name="Normal 3 6 5 5 3 2" xfId="37092" xr:uid="{00000000-0005-0000-0000-0000208D0000}"/>
    <cellStyle name="Normal 3 6 5 5 4" xfId="37093" xr:uid="{00000000-0005-0000-0000-0000218D0000}"/>
    <cellStyle name="Normal 3 6 5 6" xfId="37094" xr:uid="{00000000-0005-0000-0000-0000228D0000}"/>
    <cellStyle name="Normal 3 6 5 6 2" xfId="37095" xr:uid="{00000000-0005-0000-0000-0000238D0000}"/>
    <cellStyle name="Normal 3 6 5 6 2 2" xfId="37096" xr:uid="{00000000-0005-0000-0000-0000248D0000}"/>
    <cellStyle name="Normal 3 6 5 6 3" xfId="37097" xr:uid="{00000000-0005-0000-0000-0000258D0000}"/>
    <cellStyle name="Normal 3 6 5 7" xfId="37098" xr:uid="{00000000-0005-0000-0000-0000268D0000}"/>
    <cellStyle name="Normal 3 6 5 7 2" xfId="37099" xr:uid="{00000000-0005-0000-0000-0000278D0000}"/>
    <cellStyle name="Normal 3 6 5 8" xfId="37100" xr:uid="{00000000-0005-0000-0000-0000288D0000}"/>
    <cellStyle name="Normal 3 6 5 8 2" xfId="37101" xr:uid="{00000000-0005-0000-0000-0000298D0000}"/>
    <cellStyle name="Normal 3 6 5 9" xfId="37102" xr:uid="{00000000-0005-0000-0000-00002A8D0000}"/>
    <cellStyle name="Normal 3 6 6" xfId="37103" xr:uid="{00000000-0005-0000-0000-00002B8D0000}"/>
    <cellStyle name="Normal 3 6 6 2" xfId="37104" xr:uid="{00000000-0005-0000-0000-00002C8D0000}"/>
    <cellStyle name="Normal 3 6 6 2 2" xfId="37105" xr:uid="{00000000-0005-0000-0000-00002D8D0000}"/>
    <cellStyle name="Normal 3 6 6 2 2 2" xfId="37106" xr:uid="{00000000-0005-0000-0000-00002E8D0000}"/>
    <cellStyle name="Normal 3 6 6 2 2 2 2" xfId="37107" xr:uid="{00000000-0005-0000-0000-00002F8D0000}"/>
    <cellStyle name="Normal 3 6 6 2 2 2 2 2" xfId="37108" xr:uid="{00000000-0005-0000-0000-0000308D0000}"/>
    <cellStyle name="Normal 3 6 6 2 2 2 3" xfId="37109" xr:uid="{00000000-0005-0000-0000-0000318D0000}"/>
    <cellStyle name="Normal 3 6 6 2 2 3" xfId="37110" xr:uid="{00000000-0005-0000-0000-0000328D0000}"/>
    <cellStyle name="Normal 3 6 6 2 2 3 2" xfId="37111" xr:uid="{00000000-0005-0000-0000-0000338D0000}"/>
    <cellStyle name="Normal 3 6 6 2 2 4" xfId="37112" xr:uid="{00000000-0005-0000-0000-0000348D0000}"/>
    <cellStyle name="Normal 3 6 6 2 3" xfId="37113" xr:uid="{00000000-0005-0000-0000-0000358D0000}"/>
    <cellStyle name="Normal 3 6 6 2 3 2" xfId="37114" xr:uid="{00000000-0005-0000-0000-0000368D0000}"/>
    <cellStyle name="Normal 3 6 6 2 3 2 2" xfId="37115" xr:uid="{00000000-0005-0000-0000-0000378D0000}"/>
    <cellStyle name="Normal 3 6 6 2 3 3" xfId="37116" xr:uid="{00000000-0005-0000-0000-0000388D0000}"/>
    <cellStyle name="Normal 3 6 6 2 4" xfId="37117" xr:uid="{00000000-0005-0000-0000-0000398D0000}"/>
    <cellStyle name="Normal 3 6 6 2 4 2" xfId="37118" xr:uid="{00000000-0005-0000-0000-00003A8D0000}"/>
    <cellStyle name="Normal 3 6 6 2 5" xfId="37119" xr:uid="{00000000-0005-0000-0000-00003B8D0000}"/>
    <cellStyle name="Normal 3 6 6 3" xfId="37120" xr:uid="{00000000-0005-0000-0000-00003C8D0000}"/>
    <cellStyle name="Normal 3 6 6 3 2" xfId="37121" xr:uid="{00000000-0005-0000-0000-00003D8D0000}"/>
    <cellStyle name="Normal 3 6 6 3 2 2" xfId="37122" xr:uid="{00000000-0005-0000-0000-00003E8D0000}"/>
    <cellStyle name="Normal 3 6 6 3 2 2 2" xfId="37123" xr:uid="{00000000-0005-0000-0000-00003F8D0000}"/>
    <cellStyle name="Normal 3 6 6 3 2 3" xfId="37124" xr:uid="{00000000-0005-0000-0000-0000408D0000}"/>
    <cellStyle name="Normal 3 6 6 3 3" xfId="37125" xr:uid="{00000000-0005-0000-0000-0000418D0000}"/>
    <cellStyle name="Normal 3 6 6 3 3 2" xfId="37126" xr:uid="{00000000-0005-0000-0000-0000428D0000}"/>
    <cellStyle name="Normal 3 6 6 3 4" xfId="37127" xr:uid="{00000000-0005-0000-0000-0000438D0000}"/>
    <cellStyle name="Normal 3 6 6 4" xfId="37128" xr:uid="{00000000-0005-0000-0000-0000448D0000}"/>
    <cellStyle name="Normal 3 6 6 4 2" xfId="37129" xr:uid="{00000000-0005-0000-0000-0000458D0000}"/>
    <cellStyle name="Normal 3 6 6 4 2 2" xfId="37130" xr:uid="{00000000-0005-0000-0000-0000468D0000}"/>
    <cellStyle name="Normal 3 6 6 4 2 2 2" xfId="37131" xr:uid="{00000000-0005-0000-0000-0000478D0000}"/>
    <cellStyle name="Normal 3 6 6 4 2 3" xfId="37132" xr:uid="{00000000-0005-0000-0000-0000488D0000}"/>
    <cellStyle name="Normal 3 6 6 4 3" xfId="37133" xr:uid="{00000000-0005-0000-0000-0000498D0000}"/>
    <cellStyle name="Normal 3 6 6 4 3 2" xfId="37134" xr:uid="{00000000-0005-0000-0000-00004A8D0000}"/>
    <cellStyle name="Normal 3 6 6 4 4" xfId="37135" xr:uid="{00000000-0005-0000-0000-00004B8D0000}"/>
    <cellStyle name="Normal 3 6 6 5" xfId="37136" xr:uid="{00000000-0005-0000-0000-00004C8D0000}"/>
    <cellStyle name="Normal 3 6 6 5 2" xfId="37137" xr:uid="{00000000-0005-0000-0000-00004D8D0000}"/>
    <cellStyle name="Normal 3 6 6 5 2 2" xfId="37138" xr:uid="{00000000-0005-0000-0000-00004E8D0000}"/>
    <cellStyle name="Normal 3 6 6 5 3" xfId="37139" xr:uid="{00000000-0005-0000-0000-00004F8D0000}"/>
    <cellStyle name="Normal 3 6 6 6" xfId="37140" xr:uid="{00000000-0005-0000-0000-0000508D0000}"/>
    <cellStyle name="Normal 3 6 6 6 2" xfId="37141" xr:uid="{00000000-0005-0000-0000-0000518D0000}"/>
    <cellStyle name="Normal 3 6 6 7" xfId="37142" xr:uid="{00000000-0005-0000-0000-0000528D0000}"/>
    <cellStyle name="Normal 3 6 6 7 2" xfId="37143" xr:uid="{00000000-0005-0000-0000-0000538D0000}"/>
    <cellStyle name="Normal 3 6 6 8" xfId="37144" xr:uid="{00000000-0005-0000-0000-0000548D0000}"/>
    <cellStyle name="Normal 3 6 6 9" xfId="37145" xr:uid="{00000000-0005-0000-0000-0000558D0000}"/>
    <cellStyle name="Normal 3 6 7" xfId="37146" xr:uid="{00000000-0005-0000-0000-0000568D0000}"/>
    <cellStyle name="Normal 3 6 7 2" xfId="37147" xr:uid="{00000000-0005-0000-0000-0000578D0000}"/>
    <cellStyle name="Normal 3 6 7 2 2" xfId="37148" xr:uid="{00000000-0005-0000-0000-0000588D0000}"/>
    <cellStyle name="Normal 3 6 7 2 2 2" xfId="37149" xr:uid="{00000000-0005-0000-0000-0000598D0000}"/>
    <cellStyle name="Normal 3 6 7 2 2 2 2" xfId="37150" xr:uid="{00000000-0005-0000-0000-00005A8D0000}"/>
    <cellStyle name="Normal 3 6 7 2 2 2 2 2" xfId="37151" xr:uid="{00000000-0005-0000-0000-00005B8D0000}"/>
    <cellStyle name="Normal 3 6 7 2 2 2 3" xfId="37152" xr:uid="{00000000-0005-0000-0000-00005C8D0000}"/>
    <cellStyle name="Normal 3 6 7 2 2 3" xfId="37153" xr:uid="{00000000-0005-0000-0000-00005D8D0000}"/>
    <cellStyle name="Normal 3 6 7 2 2 3 2" xfId="37154" xr:uid="{00000000-0005-0000-0000-00005E8D0000}"/>
    <cellStyle name="Normal 3 6 7 2 2 4" xfId="37155" xr:uid="{00000000-0005-0000-0000-00005F8D0000}"/>
    <cellStyle name="Normal 3 6 7 2 3" xfId="37156" xr:uid="{00000000-0005-0000-0000-0000608D0000}"/>
    <cellStyle name="Normal 3 6 7 2 3 2" xfId="37157" xr:uid="{00000000-0005-0000-0000-0000618D0000}"/>
    <cellStyle name="Normal 3 6 7 2 3 2 2" xfId="37158" xr:uid="{00000000-0005-0000-0000-0000628D0000}"/>
    <cellStyle name="Normal 3 6 7 2 3 3" xfId="37159" xr:uid="{00000000-0005-0000-0000-0000638D0000}"/>
    <cellStyle name="Normal 3 6 7 2 4" xfId="37160" xr:uid="{00000000-0005-0000-0000-0000648D0000}"/>
    <cellStyle name="Normal 3 6 7 2 4 2" xfId="37161" xr:uid="{00000000-0005-0000-0000-0000658D0000}"/>
    <cellStyle name="Normal 3 6 7 2 5" xfId="37162" xr:uid="{00000000-0005-0000-0000-0000668D0000}"/>
    <cellStyle name="Normal 3 6 7 3" xfId="37163" xr:uid="{00000000-0005-0000-0000-0000678D0000}"/>
    <cellStyle name="Normal 3 6 7 3 2" xfId="37164" xr:uid="{00000000-0005-0000-0000-0000688D0000}"/>
    <cellStyle name="Normal 3 6 7 3 2 2" xfId="37165" xr:uid="{00000000-0005-0000-0000-0000698D0000}"/>
    <cellStyle name="Normal 3 6 7 3 2 2 2" xfId="37166" xr:uid="{00000000-0005-0000-0000-00006A8D0000}"/>
    <cellStyle name="Normal 3 6 7 3 2 3" xfId="37167" xr:uid="{00000000-0005-0000-0000-00006B8D0000}"/>
    <cellStyle name="Normal 3 6 7 3 3" xfId="37168" xr:uid="{00000000-0005-0000-0000-00006C8D0000}"/>
    <cellStyle name="Normal 3 6 7 3 3 2" xfId="37169" xr:uid="{00000000-0005-0000-0000-00006D8D0000}"/>
    <cellStyle name="Normal 3 6 7 3 4" xfId="37170" xr:uid="{00000000-0005-0000-0000-00006E8D0000}"/>
    <cellStyle name="Normal 3 6 7 4" xfId="37171" xr:uid="{00000000-0005-0000-0000-00006F8D0000}"/>
    <cellStyle name="Normal 3 6 7 4 2" xfId="37172" xr:uid="{00000000-0005-0000-0000-0000708D0000}"/>
    <cellStyle name="Normal 3 6 7 4 2 2" xfId="37173" xr:uid="{00000000-0005-0000-0000-0000718D0000}"/>
    <cellStyle name="Normal 3 6 7 4 3" xfId="37174" xr:uid="{00000000-0005-0000-0000-0000728D0000}"/>
    <cellStyle name="Normal 3 6 7 5" xfId="37175" xr:uid="{00000000-0005-0000-0000-0000738D0000}"/>
    <cellStyle name="Normal 3 6 7 5 2" xfId="37176" xr:uid="{00000000-0005-0000-0000-0000748D0000}"/>
    <cellStyle name="Normal 3 6 7 6" xfId="37177" xr:uid="{00000000-0005-0000-0000-0000758D0000}"/>
    <cellStyle name="Normal 3 6 8" xfId="37178" xr:uid="{00000000-0005-0000-0000-0000768D0000}"/>
    <cellStyle name="Normal 3 6 8 2" xfId="37179" xr:uid="{00000000-0005-0000-0000-0000778D0000}"/>
    <cellStyle name="Normal 3 6 8 2 2" xfId="37180" xr:uid="{00000000-0005-0000-0000-0000788D0000}"/>
    <cellStyle name="Normal 3 6 8 2 2 2" xfId="37181" xr:uid="{00000000-0005-0000-0000-0000798D0000}"/>
    <cellStyle name="Normal 3 6 8 2 2 2 2" xfId="37182" xr:uid="{00000000-0005-0000-0000-00007A8D0000}"/>
    <cellStyle name="Normal 3 6 8 2 2 2 2 2" xfId="37183" xr:uid="{00000000-0005-0000-0000-00007B8D0000}"/>
    <cellStyle name="Normal 3 6 8 2 2 2 3" xfId="37184" xr:uid="{00000000-0005-0000-0000-00007C8D0000}"/>
    <cellStyle name="Normal 3 6 8 2 2 3" xfId="37185" xr:uid="{00000000-0005-0000-0000-00007D8D0000}"/>
    <cellStyle name="Normal 3 6 8 2 2 3 2" xfId="37186" xr:uid="{00000000-0005-0000-0000-00007E8D0000}"/>
    <cellStyle name="Normal 3 6 8 2 2 4" xfId="37187" xr:uid="{00000000-0005-0000-0000-00007F8D0000}"/>
    <cellStyle name="Normal 3 6 8 2 3" xfId="37188" xr:uid="{00000000-0005-0000-0000-0000808D0000}"/>
    <cellStyle name="Normal 3 6 8 2 3 2" xfId="37189" xr:uid="{00000000-0005-0000-0000-0000818D0000}"/>
    <cellStyle name="Normal 3 6 8 2 3 2 2" xfId="37190" xr:uid="{00000000-0005-0000-0000-0000828D0000}"/>
    <cellStyle name="Normal 3 6 8 2 3 3" xfId="37191" xr:uid="{00000000-0005-0000-0000-0000838D0000}"/>
    <cellStyle name="Normal 3 6 8 2 4" xfId="37192" xr:uid="{00000000-0005-0000-0000-0000848D0000}"/>
    <cellStyle name="Normal 3 6 8 2 4 2" xfId="37193" xr:uid="{00000000-0005-0000-0000-0000858D0000}"/>
    <cellStyle name="Normal 3 6 8 2 5" xfId="37194" xr:uid="{00000000-0005-0000-0000-0000868D0000}"/>
    <cellStyle name="Normal 3 6 8 3" xfId="37195" xr:uid="{00000000-0005-0000-0000-0000878D0000}"/>
    <cellStyle name="Normal 3 6 8 3 2" xfId="37196" xr:uid="{00000000-0005-0000-0000-0000888D0000}"/>
    <cellStyle name="Normal 3 6 8 3 2 2" xfId="37197" xr:uid="{00000000-0005-0000-0000-0000898D0000}"/>
    <cellStyle name="Normal 3 6 8 3 2 2 2" xfId="37198" xr:uid="{00000000-0005-0000-0000-00008A8D0000}"/>
    <cellStyle name="Normal 3 6 8 3 2 3" xfId="37199" xr:uid="{00000000-0005-0000-0000-00008B8D0000}"/>
    <cellStyle name="Normal 3 6 8 3 3" xfId="37200" xr:uid="{00000000-0005-0000-0000-00008C8D0000}"/>
    <cellStyle name="Normal 3 6 8 3 3 2" xfId="37201" xr:uid="{00000000-0005-0000-0000-00008D8D0000}"/>
    <cellStyle name="Normal 3 6 8 3 4" xfId="37202" xr:uid="{00000000-0005-0000-0000-00008E8D0000}"/>
    <cellStyle name="Normal 3 6 8 4" xfId="37203" xr:uid="{00000000-0005-0000-0000-00008F8D0000}"/>
    <cellStyle name="Normal 3 6 8 4 2" xfId="37204" xr:uid="{00000000-0005-0000-0000-0000908D0000}"/>
    <cellStyle name="Normal 3 6 8 4 2 2" xfId="37205" xr:uid="{00000000-0005-0000-0000-0000918D0000}"/>
    <cellStyle name="Normal 3 6 8 4 3" xfId="37206" xr:uid="{00000000-0005-0000-0000-0000928D0000}"/>
    <cellStyle name="Normal 3 6 8 5" xfId="37207" xr:uid="{00000000-0005-0000-0000-0000938D0000}"/>
    <cellStyle name="Normal 3 6 8 5 2" xfId="37208" xr:uid="{00000000-0005-0000-0000-0000948D0000}"/>
    <cellStyle name="Normal 3 6 8 6" xfId="37209" xr:uid="{00000000-0005-0000-0000-0000958D0000}"/>
    <cellStyle name="Normal 3 6 9" xfId="37210" xr:uid="{00000000-0005-0000-0000-0000968D0000}"/>
    <cellStyle name="Normal 3 6 9 2" xfId="37211" xr:uid="{00000000-0005-0000-0000-0000978D0000}"/>
    <cellStyle name="Normal 3 6 9 2 2" xfId="37212" xr:uid="{00000000-0005-0000-0000-0000988D0000}"/>
    <cellStyle name="Normal 3 6 9 2 2 2" xfId="37213" xr:uid="{00000000-0005-0000-0000-0000998D0000}"/>
    <cellStyle name="Normal 3 6 9 2 2 2 2" xfId="37214" xr:uid="{00000000-0005-0000-0000-00009A8D0000}"/>
    <cellStyle name="Normal 3 6 9 2 2 3" xfId="37215" xr:uid="{00000000-0005-0000-0000-00009B8D0000}"/>
    <cellStyle name="Normal 3 6 9 2 3" xfId="37216" xr:uid="{00000000-0005-0000-0000-00009C8D0000}"/>
    <cellStyle name="Normal 3 6 9 2 3 2" xfId="37217" xr:uid="{00000000-0005-0000-0000-00009D8D0000}"/>
    <cellStyle name="Normal 3 6 9 2 4" xfId="37218" xr:uid="{00000000-0005-0000-0000-00009E8D0000}"/>
    <cellStyle name="Normal 3 6 9 3" xfId="37219" xr:uid="{00000000-0005-0000-0000-00009F8D0000}"/>
    <cellStyle name="Normal 3 6 9 3 2" xfId="37220" xr:uid="{00000000-0005-0000-0000-0000A08D0000}"/>
    <cellStyle name="Normal 3 6 9 3 2 2" xfId="37221" xr:uid="{00000000-0005-0000-0000-0000A18D0000}"/>
    <cellStyle name="Normal 3 6 9 3 3" xfId="37222" xr:uid="{00000000-0005-0000-0000-0000A28D0000}"/>
    <cellStyle name="Normal 3 6 9 4" xfId="37223" xr:uid="{00000000-0005-0000-0000-0000A38D0000}"/>
    <cellStyle name="Normal 3 6 9 4 2" xfId="37224" xr:uid="{00000000-0005-0000-0000-0000A48D0000}"/>
    <cellStyle name="Normal 3 6 9 5" xfId="37225" xr:uid="{00000000-0005-0000-0000-0000A58D0000}"/>
    <cellStyle name="Normal 3 6_T-straight with PEDs adjustor" xfId="37226" xr:uid="{00000000-0005-0000-0000-0000A68D0000}"/>
    <cellStyle name="Normal 3 7" xfId="1312" xr:uid="{00000000-0005-0000-0000-0000A78D0000}"/>
    <cellStyle name="Normal 3 7 10" xfId="37227" xr:uid="{00000000-0005-0000-0000-0000A88D0000}"/>
    <cellStyle name="Normal 3 7 11" xfId="37228" xr:uid="{00000000-0005-0000-0000-0000A98D0000}"/>
    <cellStyle name="Normal 3 7 2" xfId="1313" xr:uid="{00000000-0005-0000-0000-0000AA8D0000}"/>
    <cellStyle name="Normal 3 7 2 10" xfId="37229" xr:uid="{00000000-0005-0000-0000-0000AB8D0000}"/>
    <cellStyle name="Normal 3 7 2 2" xfId="1314" xr:uid="{00000000-0005-0000-0000-0000AC8D0000}"/>
    <cellStyle name="Normal 3 7 2 2 2" xfId="37230" xr:uid="{00000000-0005-0000-0000-0000AD8D0000}"/>
    <cellStyle name="Normal 3 7 2 2 2 2" xfId="37231" xr:uid="{00000000-0005-0000-0000-0000AE8D0000}"/>
    <cellStyle name="Normal 3 7 2 2 2 2 2" xfId="37232" xr:uid="{00000000-0005-0000-0000-0000AF8D0000}"/>
    <cellStyle name="Normal 3 7 2 2 2 2 2 2" xfId="37233" xr:uid="{00000000-0005-0000-0000-0000B08D0000}"/>
    <cellStyle name="Normal 3 7 2 2 2 2 2 2 2" xfId="37234" xr:uid="{00000000-0005-0000-0000-0000B18D0000}"/>
    <cellStyle name="Normal 3 7 2 2 2 2 2 3" xfId="37235" xr:uid="{00000000-0005-0000-0000-0000B28D0000}"/>
    <cellStyle name="Normal 3 7 2 2 2 2 3" xfId="37236" xr:uid="{00000000-0005-0000-0000-0000B38D0000}"/>
    <cellStyle name="Normal 3 7 2 2 2 2 3 2" xfId="37237" xr:uid="{00000000-0005-0000-0000-0000B48D0000}"/>
    <cellStyle name="Normal 3 7 2 2 2 2 4" xfId="37238" xr:uid="{00000000-0005-0000-0000-0000B58D0000}"/>
    <cellStyle name="Normal 3 7 2 2 2 3" xfId="37239" xr:uid="{00000000-0005-0000-0000-0000B68D0000}"/>
    <cellStyle name="Normal 3 7 2 2 2 3 2" xfId="37240" xr:uid="{00000000-0005-0000-0000-0000B78D0000}"/>
    <cellStyle name="Normal 3 7 2 2 2 3 2 2" xfId="37241" xr:uid="{00000000-0005-0000-0000-0000B88D0000}"/>
    <cellStyle name="Normal 3 7 2 2 2 3 3" xfId="37242" xr:uid="{00000000-0005-0000-0000-0000B98D0000}"/>
    <cellStyle name="Normal 3 7 2 2 2 4" xfId="37243" xr:uid="{00000000-0005-0000-0000-0000BA8D0000}"/>
    <cellStyle name="Normal 3 7 2 2 2 4 2" xfId="37244" xr:uid="{00000000-0005-0000-0000-0000BB8D0000}"/>
    <cellStyle name="Normal 3 7 2 2 2 5" xfId="37245" xr:uid="{00000000-0005-0000-0000-0000BC8D0000}"/>
    <cellStyle name="Normal 3 7 2 2 2 6" xfId="37246" xr:uid="{00000000-0005-0000-0000-0000BD8D0000}"/>
    <cellStyle name="Normal 3 7 2 2 3" xfId="37247" xr:uid="{00000000-0005-0000-0000-0000BE8D0000}"/>
    <cellStyle name="Normal 3 7 2 2 3 2" xfId="37248" xr:uid="{00000000-0005-0000-0000-0000BF8D0000}"/>
    <cellStyle name="Normal 3 7 2 2 3 2 2" xfId="37249" xr:uid="{00000000-0005-0000-0000-0000C08D0000}"/>
    <cellStyle name="Normal 3 7 2 2 3 2 2 2" xfId="37250" xr:uid="{00000000-0005-0000-0000-0000C18D0000}"/>
    <cellStyle name="Normal 3 7 2 2 3 2 3" xfId="37251" xr:uid="{00000000-0005-0000-0000-0000C28D0000}"/>
    <cellStyle name="Normal 3 7 2 2 3 3" xfId="37252" xr:uid="{00000000-0005-0000-0000-0000C38D0000}"/>
    <cellStyle name="Normal 3 7 2 2 3 3 2" xfId="37253" xr:uid="{00000000-0005-0000-0000-0000C48D0000}"/>
    <cellStyle name="Normal 3 7 2 2 3 4" xfId="37254" xr:uid="{00000000-0005-0000-0000-0000C58D0000}"/>
    <cellStyle name="Normal 3 7 2 2 4" xfId="37255" xr:uid="{00000000-0005-0000-0000-0000C68D0000}"/>
    <cellStyle name="Normal 3 7 2 2 4 2" xfId="37256" xr:uid="{00000000-0005-0000-0000-0000C78D0000}"/>
    <cellStyle name="Normal 3 7 2 2 4 2 2" xfId="37257" xr:uid="{00000000-0005-0000-0000-0000C88D0000}"/>
    <cellStyle name="Normal 3 7 2 2 4 2 2 2" xfId="37258" xr:uid="{00000000-0005-0000-0000-0000C98D0000}"/>
    <cellStyle name="Normal 3 7 2 2 4 2 3" xfId="37259" xr:uid="{00000000-0005-0000-0000-0000CA8D0000}"/>
    <cellStyle name="Normal 3 7 2 2 4 3" xfId="37260" xr:uid="{00000000-0005-0000-0000-0000CB8D0000}"/>
    <cellStyle name="Normal 3 7 2 2 4 3 2" xfId="37261" xr:uid="{00000000-0005-0000-0000-0000CC8D0000}"/>
    <cellStyle name="Normal 3 7 2 2 4 4" xfId="37262" xr:uid="{00000000-0005-0000-0000-0000CD8D0000}"/>
    <cellStyle name="Normal 3 7 2 2 5" xfId="37263" xr:uid="{00000000-0005-0000-0000-0000CE8D0000}"/>
    <cellStyle name="Normal 3 7 2 2 5 2" xfId="37264" xr:uid="{00000000-0005-0000-0000-0000CF8D0000}"/>
    <cellStyle name="Normal 3 7 2 2 5 2 2" xfId="37265" xr:uid="{00000000-0005-0000-0000-0000D08D0000}"/>
    <cellStyle name="Normal 3 7 2 2 5 3" xfId="37266" xr:uid="{00000000-0005-0000-0000-0000D18D0000}"/>
    <cellStyle name="Normal 3 7 2 2 6" xfId="37267" xr:uid="{00000000-0005-0000-0000-0000D28D0000}"/>
    <cellStyle name="Normal 3 7 2 2 6 2" xfId="37268" xr:uid="{00000000-0005-0000-0000-0000D38D0000}"/>
    <cellStyle name="Normal 3 7 2 2 7" xfId="37269" xr:uid="{00000000-0005-0000-0000-0000D48D0000}"/>
    <cellStyle name="Normal 3 7 2 2 7 2" xfId="37270" xr:uid="{00000000-0005-0000-0000-0000D58D0000}"/>
    <cellStyle name="Normal 3 7 2 2 8" xfId="37271" xr:uid="{00000000-0005-0000-0000-0000D68D0000}"/>
    <cellStyle name="Normal 3 7 2 2 9" xfId="37272" xr:uid="{00000000-0005-0000-0000-0000D78D0000}"/>
    <cellStyle name="Normal 3 7 2 3" xfId="37273" xr:uid="{00000000-0005-0000-0000-0000D88D0000}"/>
    <cellStyle name="Normal 3 7 2 3 2" xfId="37274" xr:uid="{00000000-0005-0000-0000-0000D98D0000}"/>
    <cellStyle name="Normal 3 7 2 3 2 2" xfId="37275" xr:uid="{00000000-0005-0000-0000-0000DA8D0000}"/>
    <cellStyle name="Normal 3 7 2 3 2 2 2" xfId="37276" xr:uid="{00000000-0005-0000-0000-0000DB8D0000}"/>
    <cellStyle name="Normal 3 7 2 3 2 2 2 2" xfId="37277" xr:uid="{00000000-0005-0000-0000-0000DC8D0000}"/>
    <cellStyle name="Normal 3 7 2 3 2 2 3" xfId="37278" xr:uid="{00000000-0005-0000-0000-0000DD8D0000}"/>
    <cellStyle name="Normal 3 7 2 3 2 3" xfId="37279" xr:uid="{00000000-0005-0000-0000-0000DE8D0000}"/>
    <cellStyle name="Normal 3 7 2 3 2 3 2" xfId="37280" xr:uid="{00000000-0005-0000-0000-0000DF8D0000}"/>
    <cellStyle name="Normal 3 7 2 3 2 4" xfId="37281" xr:uid="{00000000-0005-0000-0000-0000E08D0000}"/>
    <cellStyle name="Normal 3 7 2 3 2 5" xfId="37282" xr:uid="{00000000-0005-0000-0000-0000E18D0000}"/>
    <cellStyle name="Normal 3 7 2 3 3" xfId="37283" xr:uid="{00000000-0005-0000-0000-0000E28D0000}"/>
    <cellStyle name="Normal 3 7 2 3 3 2" xfId="37284" xr:uid="{00000000-0005-0000-0000-0000E38D0000}"/>
    <cellStyle name="Normal 3 7 2 3 3 2 2" xfId="37285" xr:uid="{00000000-0005-0000-0000-0000E48D0000}"/>
    <cellStyle name="Normal 3 7 2 3 3 3" xfId="37286" xr:uid="{00000000-0005-0000-0000-0000E58D0000}"/>
    <cellStyle name="Normal 3 7 2 3 4" xfId="37287" xr:uid="{00000000-0005-0000-0000-0000E68D0000}"/>
    <cellStyle name="Normal 3 7 2 3 4 2" xfId="37288" xr:uid="{00000000-0005-0000-0000-0000E78D0000}"/>
    <cellStyle name="Normal 3 7 2 3 5" xfId="37289" xr:uid="{00000000-0005-0000-0000-0000E88D0000}"/>
    <cellStyle name="Normal 3 7 2 3 6" xfId="37290" xr:uid="{00000000-0005-0000-0000-0000E98D0000}"/>
    <cellStyle name="Normal 3 7 2 4" xfId="37291" xr:uid="{00000000-0005-0000-0000-0000EA8D0000}"/>
    <cellStyle name="Normal 3 7 2 4 2" xfId="37292" xr:uid="{00000000-0005-0000-0000-0000EB8D0000}"/>
    <cellStyle name="Normal 3 7 2 4 2 2" xfId="37293" xr:uid="{00000000-0005-0000-0000-0000EC8D0000}"/>
    <cellStyle name="Normal 3 7 2 4 2 2 2" xfId="37294" xr:uid="{00000000-0005-0000-0000-0000ED8D0000}"/>
    <cellStyle name="Normal 3 7 2 4 2 3" xfId="37295" xr:uid="{00000000-0005-0000-0000-0000EE8D0000}"/>
    <cellStyle name="Normal 3 7 2 4 3" xfId="37296" xr:uid="{00000000-0005-0000-0000-0000EF8D0000}"/>
    <cellStyle name="Normal 3 7 2 4 3 2" xfId="37297" xr:uid="{00000000-0005-0000-0000-0000F08D0000}"/>
    <cellStyle name="Normal 3 7 2 4 4" xfId="37298" xr:uid="{00000000-0005-0000-0000-0000F18D0000}"/>
    <cellStyle name="Normal 3 7 2 4 5" xfId="37299" xr:uid="{00000000-0005-0000-0000-0000F28D0000}"/>
    <cellStyle name="Normal 3 7 2 5" xfId="37300" xr:uid="{00000000-0005-0000-0000-0000F38D0000}"/>
    <cellStyle name="Normal 3 7 2 5 2" xfId="37301" xr:uid="{00000000-0005-0000-0000-0000F48D0000}"/>
    <cellStyle name="Normal 3 7 2 5 2 2" xfId="37302" xr:uid="{00000000-0005-0000-0000-0000F58D0000}"/>
    <cellStyle name="Normal 3 7 2 5 2 2 2" xfId="37303" xr:uid="{00000000-0005-0000-0000-0000F68D0000}"/>
    <cellStyle name="Normal 3 7 2 5 2 3" xfId="37304" xr:uid="{00000000-0005-0000-0000-0000F78D0000}"/>
    <cellStyle name="Normal 3 7 2 5 3" xfId="37305" xr:uid="{00000000-0005-0000-0000-0000F88D0000}"/>
    <cellStyle name="Normal 3 7 2 5 3 2" xfId="37306" xr:uid="{00000000-0005-0000-0000-0000F98D0000}"/>
    <cellStyle name="Normal 3 7 2 5 4" xfId="37307" xr:uid="{00000000-0005-0000-0000-0000FA8D0000}"/>
    <cellStyle name="Normal 3 7 2 6" xfId="37308" xr:uid="{00000000-0005-0000-0000-0000FB8D0000}"/>
    <cellStyle name="Normal 3 7 2 6 2" xfId="37309" xr:uid="{00000000-0005-0000-0000-0000FC8D0000}"/>
    <cellStyle name="Normal 3 7 2 6 2 2" xfId="37310" xr:uid="{00000000-0005-0000-0000-0000FD8D0000}"/>
    <cellStyle name="Normal 3 7 2 6 3" xfId="37311" xr:uid="{00000000-0005-0000-0000-0000FE8D0000}"/>
    <cellStyle name="Normal 3 7 2 7" xfId="37312" xr:uid="{00000000-0005-0000-0000-0000FF8D0000}"/>
    <cellStyle name="Normal 3 7 2 7 2" xfId="37313" xr:uid="{00000000-0005-0000-0000-0000008E0000}"/>
    <cellStyle name="Normal 3 7 2 8" xfId="37314" xr:uid="{00000000-0005-0000-0000-0000018E0000}"/>
    <cellStyle name="Normal 3 7 2 8 2" xfId="37315" xr:uid="{00000000-0005-0000-0000-0000028E0000}"/>
    <cellStyle name="Normal 3 7 2 9" xfId="37316" xr:uid="{00000000-0005-0000-0000-0000038E0000}"/>
    <cellStyle name="Normal 3 7 2_T-straight with PEDs adjustor" xfId="37317" xr:uid="{00000000-0005-0000-0000-0000048E0000}"/>
    <cellStyle name="Normal 3 7 3" xfId="1315" xr:uid="{00000000-0005-0000-0000-0000058E0000}"/>
    <cellStyle name="Normal 3 7 3 2" xfId="37318" xr:uid="{00000000-0005-0000-0000-0000068E0000}"/>
    <cellStyle name="Normal 3 7 3 2 2" xfId="37319" xr:uid="{00000000-0005-0000-0000-0000078E0000}"/>
    <cellStyle name="Normal 3 7 3 2 2 2" xfId="37320" xr:uid="{00000000-0005-0000-0000-0000088E0000}"/>
    <cellStyle name="Normal 3 7 3 2 2 2 2" xfId="37321" xr:uid="{00000000-0005-0000-0000-0000098E0000}"/>
    <cellStyle name="Normal 3 7 3 2 2 2 2 2" xfId="37322" xr:uid="{00000000-0005-0000-0000-00000A8E0000}"/>
    <cellStyle name="Normal 3 7 3 2 2 2 3" xfId="37323" xr:uid="{00000000-0005-0000-0000-00000B8E0000}"/>
    <cellStyle name="Normal 3 7 3 2 2 3" xfId="37324" xr:uid="{00000000-0005-0000-0000-00000C8E0000}"/>
    <cellStyle name="Normal 3 7 3 2 2 3 2" xfId="37325" xr:uid="{00000000-0005-0000-0000-00000D8E0000}"/>
    <cellStyle name="Normal 3 7 3 2 2 4" xfId="37326" xr:uid="{00000000-0005-0000-0000-00000E8E0000}"/>
    <cellStyle name="Normal 3 7 3 2 3" xfId="37327" xr:uid="{00000000-0005-0000-0000-00000F8E0000}"/>
    <cellStyle name="Normal 3 7 3 2 3 2" xfId="37328" xr:uid="{00000000-0005-0000-0000-0000108E0000}"/>
    <cellStyle name="Normal 3 7 3 2 3 2 2" xfId="37329" xr:uid="{00000000-0005-0000-0000-0000118E0000}"/>
    <cellStyle name="Normal 3 7 3 2 3 3" xfId="37330" xr:uid="{00000000-0005-0000-0000-0000128E0000}"/>
    <cellStyle name="Normal 3 7 3 2 4" xfId="37331" xr:uid="{00000000-0005-0000-0000-0000138E0000}"/>
    <cellStyle name="Normal 3 7 3 2 4 2" xfId="37332" xr:uid="{00000000-0005-0000-0000-0000148E0000}"/>
    <cellStyle name="Normal 3 7 3 2 5" xfId="37333" xr:uid="{00000000-0005-0000-0000-0000158E0000}"/>
    <cellStyle name="Normal 3 7 3 2 6" xfId="37334" xr:uid="{00000000-0005-0000-0000-0000168E0000}"/>
    <cellStyle name="Normal 3 7 3 3" xfId="37335" xr:uid="{00000000-0005-0000-0000-0000178E0000}"/>
    <cellStyle name="Normal 3 7 3 3 2" xfId="37336" xr:uid="{00000000-0005-0000-0000-0000188E0000}"/>
    <cellStyle name="Normal 3 7 3 3 2 2" xfId="37337" xr:uid="{00000000-0005-0000-0000-0000198E0000}"/>
    <cellStyle name="Normal 3 7 3 3 2 2 2" xfId="37338" xr:uid="{00000000-0005-0000-0000-00001A8E0000}"/>
    <cellStyle name="Normal 3 7 3 3 2 3" xfId="37339" xr:uid="{00000000-0005-0000-0000-00001B8E0000}"/>
    <cellStyle name="Normal 3 7 3 3 3" xfId="37340" xr:uid="{00000000-0005-0000-0000-00001C8E0000}"/>
    <cellStyle name="Normal 3 7 3 3 3 2" xfId="37341" xr:uid="{00000000-0005-0000-0000-00001D8E0000}"/>
    <cellStyle name="Normal 3 7 3 3 4" xfId="37342" xr:uid="{00000000-0005-0000-0000-00001E8E0000}"/>
    <cellStyle name="Normal 3 7 3 4" xfId="37343" xr:uid="{00000000-0005-0000-0000-00001F8E0000}"/>
    <cellStyle name="Normal 3 7 3 4 2" xfId="37344" xr:uid="{00000000-0005-0000-0000-0000208E0000}"/>
    <cellStyle name="Normal 3 7 3 4 2 2" xfId="37345" xr:uid="{00000000-0005-0000-0000-0000218E0000}"/>
    <cellStyle name="Normal 3 7 3 4 2 2 2" xfId="37346" xr:uid="{00000000-0005-0000-0000-0000228E0000}"/>
    <cellStyle name="Normal 3 7 3 4 2 3" xfId="37347" xr:uid="{00000000-0005-0000-0000-0000238E0000}"/>
    <cellStyle name="Normal 3 7 3 4 3" xfId="37348" xr:uid="{00000000-0005-0000-0000-0000248E0000}"/>
    <cellStyle name="Normal 3 7 3 4 3 2" xfId="37349" xr:uid="{00000000-0005-0000-0000-0000258E0000}"/>
    <cellStyle name="Normal 3 7 3 4 4" xfId="37350" xr:uid="{00000000-0005-0000-0000-0000268E0000}"/>
    <cellStyle name="Normal 3 7 3 5" xfId="37351" xr:uid="{00000000-0005-0000-0000-0000278E0000}"/>
    <cellStyle name="Normal 3 7 3 5 2" xfId="37352" xr:uid="{00000000-0005-0000-0000-0000288E0000}"/>
    <cellStyle name="Normal 3 7 3 5 2 2" xfId="37353" xr:uid="{00000000-0005-0000-0000-0000298E0000}"/>
    <cellStyle name="Normal 3 7 3 5 3" xfId="37354" xr:uid="{00000000-0005-0000-0000-00002A8E0000}"/>
    <cellStyle name="Normal 3 7 3 6" xfId="37355" xr:uid="{00000000-0005-0000-0000-00002B8E0000}"/>
    <cellStyle name="Normal 3 7 3 6 2" xfId="37356" xr:uid="{00000000-0005-0000-0000-00002C8E0000}"/>
    <cellStyle name="Normal 3 7 3 7" xfId="37357" xr:uid="{00000000-0005-0000-0000-00002D8E0000}"/>
    <cellStyle name="Normal 3 7 3 7 2" xfId="37358" xr:uid="{00000000-0005-0000-0000-00002E8E0000}"/>
    <cellStyle name="Normal 3 7 3 8" xfId="37359" xr:uid="{00000000-0005-0000-0000-00002F8E0000}"/>
    <cellStyle name="Normal 3 7 3 9" xfId="37360" xr:uid="{00000000-0005-0000-0000-0000308E0000}"/>
    <cellStyle name="Normal 3 7 4" xfId="37361" xr:uid="{00000000-0005-0000-0000-0000318E0000}"/>
    <cellStyle name="Normal 3 7 4 2" xfId="37362" xr:uid="{00000000-0005-0000-0000-0000328E0000}"/>
    <cellStyle name="Normal 3 7 4 2 2" xfId="37363" xr:uid="{00000000-0005-0000-0000-0000338E0000}"/>
    <cellStyle name="Normal 3 7 4 2 2 2" xfId="37364" xr:uid="{00000000-0005-0000-0000-0000348E0000}"/>
    <cellStyle name="Normal 3 7 4 2 2 2 2" xfId="37365" xr:uid="{00000000-0005-0000-0000-0000358E0000}"/>
    <cellStyle name="Normal 3 7 4 2 2 3" xfId="37366" xr:uid="{00000000-0005-0000-0000-0000368E0000}"/>
    <cellStyle name="Normal 3 7 4 2 3" xfId="37367" xr:uid="{00000000-0005-0000-0000-0000378E0000}"/>
    <cellStyle name="Normal 3 7 4 2 3 2" xfId="37368" xr:uid="{00000000-0005-0000-0000-0000388E0000}"/>
    <cellStyle name="Normal 3 7 4 2 4" xfId="37369" xr:uid="{00000000-0005-0000-0000-0000398E0000}"/>
    <cellStyle name="Normal 3 7 4 2 5" xfId="37370" xr:uid="{00000000-0005-0000-0000-00003A8E0000}"/>
    <cellStyle name="Normal 3 7 4 3" xfId="37371" xr:uid="{00000000-0005-0000-0000-00003B8E0000}"/>
    <cellStyle name="Normal 3 7 4 3 2" xfId="37372" xr:uid="{00000000-0005-0000-0000-00003C8E0000}"/>
    <cellStyle name="Normal 3 7 4 3 2 2" xfId="37373" xr:uid="{00000000-0005-0000-0000-00003D8E0000}"/>
    <cellStyle name="Normal 3 7 4 3 3" xfId="37374" xr:uid="{00000000-0005-0000-0000-00003E8E0000}"/>
    <cellStyle name="Normal 3 7 4 4" xfId="37375" xr:uid="{00000000-0005-0000-0000-00003F8E0000}"/>
    <cellStyle name="Normal 3 7 4 4 2" xfId="37376" xr:uid="{00000000-0005-0000-0000-0000408E0000}"/>
    <cellStyle name="Normal 3 7 4 5" xfId="37377" xr:uid="{00000000-0005-0000-0000-0000418E0000}"/>
    <cellStyle name="Normal 3 7 4 6" xfId="37378" xr:uid="{00000000-0005-0000-0000-0000428E0000}"/>
    <cellStyle name="Normal 3 7 5" xfId="37379" xr:uid="{00000000-0005-0000-0000-0000438E0000}"/>
    <cellStyle name="Normal 3 7 5 2" xfId="37380" xr:uid="{00000000-0005-0000-0000-0000448E0000}"/>
    <cellStyle name="Normal 3 7 5 2 2" xfId="37381" xr:uid="{00000000-0005-0000-0000-0000458E0000}"/>
    <cellStyle name="Normal 3 7 5 2 2 2" xfId="37382" xr:uid="{00000000-0005-0000-0000-0000468E0000}"/>
    <cellStyle name="Normal 3 7 5 2 3" xfId="37383" xr:uid="{00000000-0005-0000-0000-0000478E0000}"/>
    <cellStyle name="Normal 3 7 5 3" xfId="37384" xr:uid="{00000000-0005-0000-0000-0000488E0000}"/>
    <cellStyle name="Normal 3 7 5 3 2" xfId="37385" xr:uid="{00000000-0005-0000-0000-0000498E0000}"/>
    <cellStyle name="Normal 3 7 5 4" xfId="37386" xr:uid="{00000000-0005-0000-0000-00004A8E0000}"/>
    <cellStyle name="Normal 3 7 5 5" xfId="37387" xr:uid="{00000000-0005-0000-0000-00004B8E0000}"/>
    <cellStyle name="Normal 3 7 6" xfId="37388" xr:uid="{00000000-0005-0000-0000-00004C8E0000}"/>
    <cellStyle name="Normal 3 7 6 2" xfId="37389" xr:uid="{00000000-0005-0000-0000-00004D8E0000}"/>
    <cellStyle name="Normal 3 7 6 2 2" xfId="37390" xr:uid="{00000000-0005-0000-0000-00004E8E0000}"/>
    <cellStyle name="Normal 3 7 6 2 2 2" xfId="37391" xr:uid="{00000000-0005-0000-0000-00004F8E0000}"/>
    <cellStyle name="Normal 3 7 6 2 3" xfId="37392" xr:uid="{00000000-0005-0000-0000-0000508E0000}"/>
    <cellStyle name="Normal 3 7 6 3" xfId="37393" xr:uid="{00000000-0005-0000-0000-0000518E0000}"/>
    <cellStyle name="Normal 3 7 6 3 2" xfId="37394" xr:uid="{00000000-0005-0000-0000-0000528E0000}"/>
    <cellStyle name="Normal 3 7 6 4" xfId="37395" xr:uid="{00000000-0005-0000-0000-0000538E0000}"/>
    <cellStyle name="Normal 3 7 7" xfId="37396" xr:uid="{00000000-0005-0000-0000-0000548E0000}"/>
    <cellStyle name="Normal 3 7 7 2" xfId="37397" xr:uid="{00000000-0005-0000-0000-0000558E0000}"/>
    <cellStyle name="Normal 3 7 7 2 2" xfId="37398" xr:uid="{00000000-0005-0000-0000-0000568E0000}"/>
    <cellStyle name="Normal 3 7 7 3" xfId="37399" xr:uid="{00000000-0005-0000-0000-0000578E0000}"/>
    <cellStyle name="Normal 3 7 8" xfId="37400" xr:uid="{00000000-0005-0000-0000-0000588E0000}"/>
    <cellStyle name="Normal 3 7 8 2" xfId="37401" xr:uid="{00000000-0005-0000-0000-0000598E0000}"/>
    <cellStyle name="Normal 3 7 9" xfId="37402" xr:uid="{00000000-0005-0000-0000-00005A8E0000}"/>
    <cellStyle name="Normal 3 7 9 2" xfId="37403" xr:uid="{00000000-0005-0000-0000-00005B8E0000}"/>
    <cellStyle name="Normal 3 7_T-straight with PEDs adjustor" xfId="37404" xr:uid="{00000000-0005-0000-0000-00005C8E0000}"/>
    <cellStyle name="Normal 3 8" xfId="1316" xr:uid="{00000000-0005-0000-0000-00005D8E0000}"/>
    <cellStyle name="Normal 3 8 10" xfId="37405" xr:uid="{00000000-0005-0000-0000-00005E8E0000}"/>
    <cellStyle name="Normal 3 8 11" xfId="37406" xr:uid="{00000000-0005-0000-0000-00005F8E0000}"/>
    <cellStyle name="Normal 3 8 2" xfId="1317" xr:uid="{00000000-0005-0000-0000-0000608E0000}"/>
    <cellStyle name="Normal 3 8 2 10" xfId="37407" xr:uid="{00000000-0005-0000-0000-0000618E0000}"/>
    <cellStyle name="Normal 3 8 2 2" xfId="37408" xr:uid="{00000000-0005-0000-0000-0000628E0000}"/>
    <cellStyle name="Normal 3 8 2 2 2" xfId="37409" xr:uid="{00000000-0005-0000-0000-0000638E0000}"/>
    <cellStyle name="Normal 3 8 2 2 2 2" xfId="37410" xr:uid="{00000000-0005-0000-0000-0000648E0000}"/>
    <cellStyle name="Normal 3 8 2 2 2 2 2" xfId="37411" xr:uid="{00000000-0005-0000-0000-0000658E0000}"/>
    <cellStyle name="Normal 3 8 2 2 2 2 2 2" xfId="37412" xr:uid="{00000000-0005-0000-0000-0000668E0000}"/>
    <cellStyle name="Normal 3 8 2 2 2 2 2 2 2" xfId="37413" xr:uid="{00000000-0005-0000-0000-0000678E0000}"/>
    <cellStyle name="Normal 3 8 2 2 2 2 2 3" xfId="37414" xr:uid="{00000000-0005-0000-0000-0000688E0000}"/>
    <cellStyle name="Normal 3 8 2 2 2 2 3" xfId="37415" xr:uid="{00000000-0005-0000-0000-0000698E0000}"/>
    <cellStyle name="Normal 3 8 2 2 2 2 3 2" xfId="37416" xr:uid="{00000000-0005-0000-0000-00006A8E0000}"/>
    <cellStyle name="Normal 3 8 2 2 2 2 4" xfId="37417" xr:uid="{00000000-0005-0000-0000-00006B8E0000}"/>
    <cellStyle name="Normal 3 8 2 2 2 3" xfId="37418" xr:uid="{00000000-0005-0000-0000-00006C8E0000}"/>
    <cellStyle name="Normal 3 8 2 2 2 3 2" xfId="37419" xr:uid="{00000000-0005-0000-0000-00006D8E0000}"/>
    <cellStyle name="Normal 3 8 2 2 2 3 2 2" xfId="37420" xr:uid="{00000000-0005-0000-0000-00006E8E0000}"/>
    <cellStyle name="Normal 3 8 2 2 2 3 3" xfId="37421" xr:uid="{00000000-0005-0000-0000-00006F8E0000}"/>
    <cellStyle name="Normal 3 8 2 2 2 4" xfId="37422" xr:uid="{00000000-0005-0000-0000-0000708E0000}"/>
    <cellStyle name="Normal 3 8 2 2 2 4 2" xfId="37423" xr:uid="{00000000-0005-0000-0000-0000718E0000}"/>
    <cellStyle name="Normal 3 8 2 2 2 5" xfId="37424" xr:uid="{00000000-0005-0000-0000-0000728E0000}"/>
    <cellStyle name="Normal 3 8 2 2 3" xfId="37425" xr:uid="{00000000-0005-0000-0000-0000738E0000}"/>
    <cellStyle name="Normal 3 8 2 2 3 2" xfId="37426" xr:uid="{00000000-0005-0000-0000-0000748E0000}"/>
    <cellStyle name="Normal 3 8 2 2 3 2 2" xfId="37427" xr:uid="{00000000-0005-0000-0000-0000758E0000}"/>
    <cellStyle name="Normal 3 8 2 2 3 2 2 2" xfId="37428" xr:uid="{00000000-0005-0000-0000-0000768E0000}"/>
    <cellStyle name="Normal 3 8 2 2 3 2 3" xfId="37429" xr:uid="{00000000-0005-0000-0000-0000778E0000}"/>
    <cellStyle name="Normal 3 8 2 2 3 3" xfId="37430" xr:uid="{00000000-0005-0000-0000-0000788E0000}"/>
    <cellStyle name="Normal 3 8 2 2 3 3 2" xfId="37431" xr:uid="{00000000-0005-0000-0000-0000798E0000}"/>
    <cellStyle name="Normal 3 8 2 2 3 4" xfId="37432" xr:uid="{00000000-0005-0000-0000-00007A8E0000}"/>
    <cellStyle name="Normal 3 8 2 2 4" xfId="37433" xr:uid="{00000000-0005-0000-0000-00007B8E0000}"/>
    <cellStyle name="Normal 3 8 2 2 4 2" xfId="37434" xr:uid="{00000000-0005-0000-0000-00007C8E0000}"/>
    <cellStyle name="Normal 3 8 2 2 4 2 2" xfId="37435" xr:uid="{00000000-0005-0000-0000-00007D8E0000}"/>
    <cellStyle name="Normal 3 8 2 2 4 2 2 2" xfId="37436" xr:uid="{00000000-0005-0000-0000-00007E8E0000}"/>
    <cellStyle name="Normal 3 8 2 2 4 2 3" xfId="37437" xr:uid="{00000000-0005-0000-0000-00007F8E0000}"/>
    <cellStyle name="Normal 3 8 2 2 4 3" xfId="37438" xr:uid="{00000000-0005-0000-0000-0000808E0000}"/>
    <cellStyle name="Normal 3 8 2 2 4 3 2" xfId="37439" xr:uid="{00000000-0005-0000-0000-0000818E0000}"/>
    <cellStyle name="Normal 3 8 2 2 4 4" xfId="37440" xr:uid="{00000000-0005-0000-0000-0000828E0000}"/>
    <cellStyle name="Normal 3 8 2 2 5" xfId="37441" xr:uid="{00000000-0005-0000-0000-0000838E0000}"/>
    <cellStyle name="Normal 3 8 2 2 5 2" xfId="37442" xr:uid="{00000000-0005-0000-0000-0000848E0000}"/>
    <cellStyle name="Normal 3 8 2 2 5 2 2" xfId="37443" xr:uid="{00000000-0005-0000-0000-0000858E0000}"/>
    <cellStyle name="Normal 3 8 2 2 5 3" xfId="37444" xr:uid="{00000000-0005-0000-0000-0000868E0000}"/>
    <cellStyle name="Normal 3 8 2 2 6" xfId="37445" xr:uid="{00000000-0005-0000-0000-0000878E0000}"/>
    <cellStyle name="Normal 3 8 2 2 6 2" xfId="37446" xr:uid="{00000000-0005-0000-0000-0000888E0000}"/>
    <cellStyle name="Normal 3 8 2 2 7" xfId="37447" xr:uid="{00000000-0005-0000-0000-0000898E0000}"/>
    <cellStyle name="Normal 3 8 2 2 7 2" xfId="37448" xr:uid="{00000000-0005-0000-0000-00008A8E0000}"/>
    <cellStyle name="Normal 3 8 2 2 8" xfId="37449" xr:uid="{00000000-0005-0000-0000-00008B8E0000}"/>
    <cellStyle name="Normal 3 8 2 2 9" xfId="37450" xr:uid="{00000000-0005-0000-0000-00008C8E0000}"/>
    <cellStyle name="Normal 3 8 2 3" xfId="37451" xr:uid="{00000000-0005-0000-0000-00008D8E0000}"/>
    <cellStyle name="Normal 3 8 2 3 2" xfId="37452" xr:uid="{00000000-0005-0000-0000-00008E8E0000}"/>
    <cellStyle name="Normal 3 8 2 3 2 2" xfId="37453" xr:uid="{00000000-0005-0000-0000-00008F8E0000}"/>
    <cellStyle name="Normal 3 8 2 3 2 2 2" xfId="37454" xr:uid="{00000000-0005-0000-0000-0000908E0000}"/>
    <cellStyle name="Normal 3 8 2 3 2 2 2 2" xfId="37455" xr:uid="{00000000-0005-0000-0000-0000918E0000}"/>
    <cellStyle name="Normal 3 8 2 3 2 2 3" xfId="37456" xr:uid="{00000000-0005-0000-0000-0000928E0000}"/>
    <cellStyle name="Normal 3 8 2 3 2 3" xfId="37457" xr:uid="{00000000-0005-0000-0000-0000938E0000}"/>
    <cellStyle name="Normal 3 8 2 3 2 3 2" xfId="37458" xr:uid="{00000000-0005-0000-0000-0000948E0000}"/>
    <cellStyle name="Normal 3 8 2 3 2 4" xfId="37459" xr:uid="{00000000-0005-0000-0000-0000958E0000}"/>
    <cellStyle name="Normal 3 8 2 3 3" xfId="37460" xr:uid="{00000000-0005-0000-0000-0000968E0000}"/>
    <cellStyle name="Normal 3 8 2 3 3 2" xfId="37461" xr:uid="{00000000-0005-0000-0000-0000978E0000}"/>
    <cellStyle name="Normal 3 8 2 3 3 2 2" xfId="37462" xr:uid="{00000000-0005-0000-0000-0000988E0000}"/>
    <cellStyle name="Normal 3 8 2 3 3 3" xfId="37463" xr:uid="{00000000-0005-0000-0000-0000998E0000}"/>
    <cellStyle name="Normal 3 8 2 3 4" xfId="37464" xr:uid="{00000000-0005-0000-0000-00009A8E0000}"/>
    <cellStyle name="Normal 3 8 2 3 4 2" xfId="37465" xr:uid="{00000000-0005-0000-0000-00009B8E0000}"/>
    <cellStyle name="Normal 3 8 2 3 5" xfId="37466" xr:uid="{00000000-0005-0000-0000-00009C8E0000}"/>
    <cellStyle name="Normal 3 8 2 4" xfId="37467" xr:uid="{00000000-0005-0000-0000-00009D8E0000}"/>
    <cellStyle name="Normal 3 8 2 4 2" xfId="37468" xr:uid="{00000000-0005-0000-0000-00009E8E0000}"/>
    <cellStyle name="Normal 3 8 2 4 2 2" xfId="37469" xr:uid="{00000000-0005-0000-0000-00009F8E0000}"/>
    <cellStyle name="Normal 3 8 2 4 2 2 2" xfId="37470" xr:uid="{00000000-0005-0000-0000-0000A08E0000}"/>
    <cellStyle name="Normal 3 8 2 4 2 3" xfId="37471" xr:uid="{00000000-0005-0000-0000-0000A18E0000}"/>
    <cellStyle name="Normal 3 8 2 4 3" xfId="37472" xr:uid="{00000000-0005-0000-0000-0000A28E0000}"/>
    <cellStyle name="Normal 3 8 2 4 3 2" xfId="37473" xr:uid="{00000000-0005-0000-0000-0000A38E0000}"/>
    <cellStyle name="Normal 3 8 2 4 4" xfId="37474" xr:uid="{00000000-0005-0000-0000-0000A48E0000}"/>
    <cellStyle name="Normal 3 8 2 5" xfId="37475" xr:uid="{00000000-0005-0000-0000-0000A58E0000}"/>
    <cellStyle name="Normal 3 8 2 5 2" xfId="37476" xr:uid="{00000000-0005-0000-0000-0000A68E0000}"/>
    <cellStyle name="Normal 3 8 2 5 2 2" xfId="37477" xr:uid="{00000000-0005-0000-0000-0000A78E0000}"/>
    <cellStyle name="Normal 3 8 2 5 2 2 2" xfId="37478" xr:uid="{00000000-0005-0000-0000-0000A88E0000}"/>
    <cellStyle name="Normal 3 8 2 5 2 3" xfId="37479" xr:uid="{00000000-0005-0000-0000-0000A98E0000}"/>
    <cellStyle name="Normal 3 8 2 5 3" xfId="37480" xr:uid="{00000000-0005-0000-0000-0000AA8E0000}"/>
    <cellStyle name="Normal 3 8 2 5 3 2" xfId="37481" xr:uid="{00000000-0005-0000-0000-0000AB8E0000}"/>
    <cellStyle name="Normal 3 8 2 5 4" xfId="37482" xr:uid="{00000000-0005-0000-0000-0000AC8E0000}"/>
    <cellStyle name="Normal 3 8 2 6" xfId="37483" xr:uid="{00000000-0005-0000-0000-0000AD8E0000}"/>
    <cellStyle name="Normal 3 8 2 6 2" xfId="37484" xr:uid="{00000000-0005-0000-0000-0000AE8E0000}"/>
    <cellStyle name="Normal 3 8 2 6 2 2" xfId="37485" xr:uid="{00000000-0005-0000-0000-0000AF8E0000}"/>
    <cellStyle name="Normal 3 8 2 6 3" xfId="37486" xr:uid="{00000000-0005-0000-0000-0000B08E0000}"/>
    <cellStyle name="Normal 3 8 2 7" xfId="37487" xr:uid="{00000000-0005-0000-0000-0000B18E0000}"/>
    <cellStyle name="Normal 3 8 2 7 2" xfId="37488" xr:uid="{00000000-0005-0000-0000-0000B28E0000}"/>
    <cellStyle name="Normal 3 8 2 8" xfId="37489" xr:uid="{00000000-0005-0000-0000-0000B38E0000}"/>
    <cellStyle name="Normal 3 8 2 8 2" xfId="37490" xr:uid="{00000000-0005-0000-0000-0000B48E0000}"/>
    <cellStyle name="Normal 3 8 2 9" xfId="37491" xr:uid="{00000000-0005-0000-0000-0000B58E0000}"/>
    <cellStyle name="Normal 3 8 3" xfId="37492" xr:uid="{00000000-0005-0000-0000-0000B68E0000}"/>
    <cellStyle name="Normal 3 8 3 2" xfId="37493" xr:uid="{00000000-0005-0000-0000-0000B78E0000}"/>
    <cellStyle name="Normal 3 8 3 2 2" xfId="37494" xr:uid="{00000000-0005-0000-0000-0000B88E0000}"/>
    <cellStyle name="Normal 3 8 3 2 2 2" xfId="37495" xr:uid="{00000000-0005-0000-0000-0000B98E0000}"/>
    <cellStyle name="Normal 3 8 3 2 2 2 2" xfId="37496" xr:uid="{00000000-0005-0000-0000-0000BA8E0000}"/>
    <cellStyle name="Normal 3 8 3 2 2 2 2 2" xfId="37497" xr:uid="{00000000-0005-0000-0000-0000BB8E0000}"/>
    <cellStyle name="Normal 3 8 3 2 2 2 3" xfId="37498" xr:uid="{00000000-0005-0000-0000-0000BC8E0000}"/>
    <cellStyle name="Normal 3 8 3 2 2 3" xfId="37499" xr:uid="{00000000-0005-0000-0000-0000BD8E0000}"/>
    <cellStyle name="Normal 3 8 3 2 2 3 2" xfId="37500" xr:uid="{00000000-0005-0000-0000-0000BE8E0000}"/>
    <cellStyle name="Normal 3 8 3 2 2 4" xfId="37501" xr:uid="{00000000-0005-0000-0000-0000BF8E0000}"/>
    <cellStyle name="Normal 3 8 3 2 3" xfId="37502" xr:uid="{00000000-0005-0000-0000-0000C08E0000}"/>
    <cellStyle name="Normal 3 8 3 2 3 2" xfId="37503" xr:uid="{00000000-0005-0000-0000-0000C18E0000}"/>
    <cellStyle name="Normal 3 8 3 2 3 2 2" xfId="37504" xr:uid="{00000000-0005-0000-0000-0000C28E0000}"/>
    <cellStyle name="Normal 3 8 3 2 3 3" xfId="37505" xr:uid="{00000000-0005-0000-0000-0000C38E0000}"/>
    <cellStyle name="Normal 3 8 3 2 4" xfId="37506" xr:uid="{00000000-0005-0000-0000-0000C48E0000}"/>
    <cellStyle name="Normal 3 8 3 2 4 2" xfId="37507" xr:uid="{00000000-0005-0000-0000-0000C58E0000}"/>
    <cellStyle name="Normal 3 8 3 2 5" xfId="37508" xr:uid="{00000000-0005-0000-0000-0000C68E0000}"/>
    <cellStyle name="Normal 3 8 3 2 6" xfId="37509" xr:uid="{00000000-0005-0000-0000-0000C78E0000}"/>
    <cellStyle name="Normal 3 8 3 3" xfId="37510" xr:uid="{00000000-0005-0000-0000-0000C88E0000}"/>
    <cellStyle name="Normal 3 8 3 3 2" xfId="37511" xr:uid="{00000000-0005-0000-0000-0000C98E0000}"/>
    <cellStyle name="Normal 3 8 3 3 2 2" xfId="37512" xr:uid="{00000000-0005-0000-0000-0000CA8E0000}"/>
    <cellStyle name="Normal 3 8 3 3 2 2 2" xfId="37513" xr:uid="{00000000-0005-0000-0000-0000CB8E0000}"/>
    <cellStyle name="Normal 3 8 3 3 2 3" xfId="37514" xr:uid="{00000000-0005-0000-0000-0000CC8E0000}"/>
    <cellStyle name="Normal 3 8 3 3 3" xfId="37515" xr:uid="{00000000-0005-0000-0000-0000CD8E0000}"/>
    <cellStyle name="Normal 3 8 3 3 3 2" xfId="37516" xr:uid="{00000000-0005-0000-0000-0000CE8E0000}"/>
    <cellStyle name="Normal 3 8 3 3 4" xfId="37517" xr:uid="{00000000-0005-0000-0000-0000CF8E0000}"/>
    <cellStyle name="Normal 3 8 3 4" xfId="37518" xr:uid="{00000000-0005-0000-0000-0000D08E0000}"/>
    <cellStyle name="Normal 3 8 3 4 2" xfId="37519" xr:uid="{00000000-0005-0000-0000-0000D18E0000}"/>
    <cellStyle name="Normal 3 8 3 4 2 2" xfId="37520" xr:uid="{00000000-0005-0000-0000-0000D28E0000}"/>
    <cellStyle name="Normal 3 8 3 4 2 2 2" xfId="37521" xr:uid="{00000000-0005-0000-0000-0000D38E0000}"/>
    <cellStyle name="Normal 3 8 3 4 2 3" xfId="37522" xr:uid="{00000000-0005-0000-0000-0000D48E0000}"/>
    <cellStyle name="Normal 3 8 3 4 3" xfId="37523" xr:uid="{00000000-0005-0000-0000-0000D58E0000}"/>
    <cellStyle name="Normal 3 8 3 4 3 2" xfId="37524" xr:uid="{00000000-0005-0000-0000-0000D68E0000}"/>
    <cellStyle name="Normal 3 8 3 4 4" xfId="37525" xr:uid="{00000000-0005-0000-0000-0000D78E0000}"/>
    <cellStyle name="Normal 3 8 3 5" xfId="37526" xr:uid="{00000000-0005-0000-0000-0000D88E0000}"/>
    <cellStyle name="Normal 3 8 3 5 2" xfId="37527" xr:uid="{00000000-0005-0000-0000-0000D98E0000}"/>
    <cellStyle name="Normal 3 8 3 5 2 2" xfId="37528" xr:uid="{00000000-0005-0000-0000-0000DA8E0000}"/>
    <cellStyle name="Normal 3 8 3 5 3" xfId="37529" xr:uid="{00000000-0005-0000-0000-0000DB8E0000}"/>
    <cellStyle name="Normal 3 8 3 6" xfId="37530" xr:uid="{00000000-0005-0000-0000-0000DC8E0000}"/>
    <cellStyle name="Normal 3 8 3 6 2" xfId="37531" xr:uid="{00000000-0005-0000-0000-0000DD8E0000}"/>
    <cellStyle name="Normal 3 8 3 7" xfId="37532" xr:uid="{00000000-0005-0000-0000-0000DE8E0000}"/>
    <cellStyle name="Normal 3 8 3 7 2" xfId="37533" xr:uid="{00000000-0005-0000-0000-0000DF8E0000}"/>
    <cellStyle name="Normal 3 8 3 8" xfId="37534" xr:uid="{00000000-0005-0000-0000-0000E08E0000}"/>
    <cellStyle name="Normal 3 8 3 9" xfId="37535" xr:uid="{00000000-0005-0000-0000-0000E18E0000}"/>
    <cellStyle name="Normal 3 8 4" xfId="37536" xr:uid="{00000000-0005-0000-0000-0000E28E0000}"/>
    <cellStyle name="Normal 3 8 4 2" xfId="37537" xr:uid="{00000000-0005-0000-0000-0000E38E0000}"/>
    <cellStyle name="Normal 3 8 4 2 2" xfId="37538" xr:uid="{00000000-0005-0000-0000-0000E48E0000}"/>
    <cellStyle name="Normal 3 8 4 2 2 2" xfId="37539" xr:uid="{00000000-0005-0000-0000-0000E58E0000}"/>
    <cellStyle name="Normal 3 8 4 2 2 2 2" xfId="37540" xr:uid="{00000000-0005-0000-0000-0000E68E0000}"/>
    <cellStyle name="Normal 3 8 4 2 2 3" xfId="37541" xr:uid="{00000000-0005-0000-0000-0000E78E0000}"/>
    <cellStyle name="Normal 3 8 4 2 3" xfId="37542" xr:uid="{00000000-0005-0000-0000-0000E88E0000}"/>
    <cellStyle name="Normal 3 8 4 2 3 2" xfId="37543" xr:uid="{00000000-0005-0000-0000-0000E98E0000}"/>
    <cellStyle name="Normal 3 8 4 2 4" xfId="37544" xr:uid="{00000000-0005-0000-0000-0000EA8E0000}"/>
    <cellStyle name="Normal 3 8 4 3" xfId="37545" xr:uid="{00000000-0005-0000-0000-0000EB8E0000}"/>
    <cellStyle name="Normal 3 8 4 3 2" xfId="37546" xr:uid="{00000000-0005-0000-0000-0000EC8E0000}"/>
    <cellStyle name="Normal 3 8 4 3 2 2" xfId="37547" xr:uid="{00000000-0005-0000-0000-0000ED8E0000}"/>
    <cellStyle name="Normal 3 8 4 3 3" xfId="37548" xr:uid="{00000000-0005-0000-0000-0000EE8E0000}"/>
    <cellStyle name="Normal 3 8 4 4" xfId="37549" xr:uid="{00000000-0005-0000-0000-0000EF8E0000}"/>
    <cellStyle name="Normal 3 8 4 4 2" xfId="37550" xr:uid="{00000000-0005-0000-0000-0000F08E0000}"/>
    <cellStyle name="Normal 3 8 4 5" xfId="37551" xr:uid="{00000000-0005-0000-0000-0000F18E0000}"/>
    <cellStyle name="Normal 3 8 4 6" xfId="37552" xr:uid="{00000000-0005-0000-0000-0000F28E0000}"/>
    <cellStyle name="Normal 3 8 5" xfId="37553" xr:uid="{00000000-0005-0000-0000-0000F38E0000}"/>
    <cellStyle name="Normal 3 8 5 2" xfId="37554" xr:uid="{00000000-0005-0000-0000-0000F48E0000}"/>
    <cellStyle name="Normal 3 8 5 2 2" xfId="37555" xr:uid="{00000000-0005-0000-0000-0000F58E0000}"/>
    <cellStyle name="Normal 3 8 5 2 2 2" xfId="37556" xr:uid="{00000000-0005-0000-0000-0000F68E0000}"/>
    <cellStyle name="Normal 3 8 5 2 3" xfId="37557" xr:uid="{00000000-0005-0000-0000-0000F78E0000}"/>
    <cellStyle name="Normal 3 8 5 3" xfId="37558" xr:uid="{00000000-0005-0000-0000-0000F88E0000}"/>
    <cellStyle name="Normal 3 8 5 3 2" xfId="37559" xr:uid="{00000000-0005-0000-0000-0000F98E0000}"/>
    <cellStyle name="Normal 3 8 5 4" xfId="37560" xr:uid="{00000000-0005-0000-0000-0000FA8E0000}"/>
    <cellStyle name="Normal 3 8 6" xfId="37561" xr:uid="{00000000-0005-0000-0000-0000FB8E0000}"/>
    <cellStyle name="Normal 3 8 6 2" xfId="37562" xr:uid="{00000000-0005-0000-0000-0000FC8E0000}"/>
    <cellStyle name="Normal 3 8 6 2 2" xfId="37563" xr:uid="{00000000-0005-0000-0000-0000FD8E0000}"/>
    <cellStyle name="Normal 3 8 6 2 2 2" xfId="37564" xr:uid="{00000000-0005-0000-0000-0000FE8E0000}"/>
    <cellStyle name="Normal 3 8 6 2 3" xfId="37565" xr:uid="{00000000-0005-0000-0000-0000FF8E0000}"/>
    <cellStyle name="Normal 3 8 6 3" xfId="37566" xr:uid="{00000000-0005-0000-0000-0000008F0000}"/>
    <cellStyle name="Normal 3 8 6 3 2" xfId="37567" xr:uid="{00000000-0005-0000-0000-0000018F0000}"/>
    <cellStyle name="Normal 3 8 6 4" xfId="37568" xr:uid="{00000000-0005-0000-0000-0000028F0000}"/>
    <cellStyle name="Normal 3 8 7" xfId="37569" xr:uid="{00000000-0005-0000-0000-0000038F0000}"/>
    <cellStyle name="Normal 3 8 7 2" xfId="37570" xr:uid="{00000000-0005-0000-0000-0000048F0000}"/>
    <cellStyle name="Normal 3 8 7 2 2" xfId="37571" xr:uid="{00000000-0005-0000-0000-0000058F0000}"/>
    <cellStyle name="Normal 3 8 7 3" xfId="37572" xr:uid="{00000000-0005-0000-0000-0000068F0000}"/>
    <cellStyle name="Normal 3 8 8" xfId="37573" xr:uid="{00000000-0005-0000-0000-0000078F0000}"/>
    <cellStyle name="Normal 3 8 8 2" xfId="37574" xr:uid="{00000000-0005-0000-0000-0000088F0000}"/>
    <cellStyle name="Normal 3 8 9" xfId="37575" xr:uid="{00000000-0005-0000-0000-0000098F0000}"/>
    <cellStyle name="Normal 3 8 9 2" xfId="37576" xr:uid="{00000000-0005-0000-0000-00000A8F0000}"/>
    <cellStyle name="Normal 3 8_T-straight with PEDs adjustor" xfId="37577" xr:uid="{00000000-0005-0000-0000-00000B8F0000}"/>
    <cellStyle name="Normal 3 9" xfId="1318" xr:uid="{00000000-0005-0000-0000-00000C8F0000}"/>
    <cellStyle name="Normal 3 9 10" xfId="37578" xr:uid="{00000000-0005-0000-0000-00000D8F0000}"/>
    <cellStyle name="Normal 3 9 2" xfId="1319" xr:uid="{00000000-0005-0000-0000-00000E8F0000}"/>
    <cellStyle name="Normal 3 9 2 2" xfId="37579" xr:uid="{00000000-0005-0000-0000-00000F8F0000}"/>
    <cellStyle name="Normal 3 9 2 2 2" xfId="37580" xr:uid="{00000000-0005-0000-0000-0000108F0000}"/>
    <cellStyle name="Normal 3 9 2 2 2 2" xfId="37581" xr:uid="{00000000-0005-0000-0000-0000118F0000}"/>
    <cellStyle name="Normal 3 9 2 2 2 2 2" xfId="37582" xr:uid="{00000000-0005-0000-0000-0000128F0000}"/>
    <cellStyle name="Normal 3 9 2 2 2 2 2 2" xfId="37583" xr:uid="{00000000-0005-0000-0000-0000138F0000}"/>
    <cellStyle name="Normal 3 9 2 2 2 2 2 2 2" xfId="37584" xr:uid="{00000000-0005-0000-0000-0000148F0000}"/>
    <cellStyle name="Normal 3 9 2 2 2 2 2 3" xfId="37585" xr:uid="{00000000-0005-0000-0000-0000158F0000}"/>
    <cellStyle name="Normal 3 9 2 2 2 2 3" xfId="37586" xr:uid="{00000000-0005-0000-0000-0000168F0000}"/>
    <cellStyle name="Normal 3 9 2 2 2 2 3 2" xfId="37587" xr:uid="{00000000-0005-0000-0000-0000178F0000}"/>
    <cellStyle name="Normal 3 9 2 2 2 2 4" xfId="37588" xr:uid="{00000000-0005-0000-0000-0000188F0000}"/>
    <cellStyle name="Normal 3 9 2 2 2 3" xfId="37589" xr:uid="{00000000-0005-0000-0000-0000198F0000}"/>
    <cellStyle name="Normal 3 9 2 2 2 3 2" xfId="37590" xr:uid="{00000000-0005-0000-0000-00001A8F0000}"/>
    <cellStyle name="Normal 3 9 2 2 2 3 2 2" xfId="37591" xr:uid="{00000000-0005-0000-0000-00001B8F0000}"/>
    <cellStyle name="Normal 3 9 2 2 2 3 3" xfId="37592" xr:uid="{00000000-0005-0000-0000-00001C8F0000}"/>
    <cellStyle name="Normal 3 9 2 2 2 4" xfId="37593" xr:uid="{00000000-0005-0000-0000-00001D8F0000}"/>
    <cellStyle name="Normal 3 9 2 2 2 4 2" xfId="37594" xr:uid="{00000000-0005-0000-0000-00001E8F0000}"/>
    <cellStyle name="Normal 3 9 2 2 2 5" xfId="37595" xr:uid="{00000000-0005-0000-0000-00001F8F0000}"/>
    <cellStyle name="Normal 3 9 2 2 3" xfId="37596" xr:uid="{00000000-0005-0000-0000-0000208F0000}"/>
    <cellStyle name="Normal 3 9 2 2 3 2" xfId="37597" xr:uid="{00000000-0005-0000-0000-0000218F0000}"/>
    <cellStyle name="Normal 3 9 2 2 3 2 2" xfId="37598" xr:uid="{00000000-0005-0000-0000-0000228F0000}"/>
    <cellStyle name="Normal 3 9 2 2 3 2 2 2" xfId="37599" xr:uid="{00000000-0005-0000-0000-0000238F0000}"/>
    <cellStyle name="Normal 3 9 2 2 3 2 3" xfId="37600" xr:uid="{00000000-0005-0000-0000-0000248F0000}"/>
    <cellStyle name="Normal 3 9 2 2 3 3" xfId="37601" xr:uid="{00000000-0005-0000-0000-0000258F0000}"/>
    <cellStyle name="Normal 3 9 2 2 3 3 2" xfId="37602" xr:uid="{00000000-0005-0000-0000-0000268F0000}"/>
    <cellStyle name="Normal 3 9 2 2 3 4" xfId="37603" xr:uid="{00000000-0005-0000-0000-0000278F0000}"/>
    <cellStyle name="Normal 3 9 2 2 4" xfId="37604" xr:uid="{00000000-0005-0000-0000-0000288F0000}"/>
    <cellStyle name="Normal 3 9 2 2 4 2" xfId="37605" xr:uid="{00000000-0005-0000-0000-0000298F0000}"/>
    <cellStyle name="Normal 3 9 2 2 4 2 2" xfId="37606" xr:uid="{00000000-0005-0000-0000-00002A8F0000}"/>
    <cellStyle name="Normal 3 9 2 2 4 2 2 2" xfId="37607" xr:uid="{00000000-0005-0000-0000-00002B8F0000}"/>
    <cellStyle name="Normal 3 9 2 2 4 2 3" xfId="37608" xr:uid="{00000000-0005-0000-0000-00002C8F0000}"/>
    <cellStyle name="Normal 3 9 2 2 4 3" xfId="37609" xr:uid="{00000000-0005-0000-0000-00002D8F0000}"/>
    <cellStyle name="Normal 3 9 2 2 4 3 2" xfId="37610" xr:uid="{00000000-0005-0000-0000-00002E8F0000}"/>
    <cellStyle name="Normal 3 9 2 2 4 4" xfId="37611" xr:uid="{00000000-0005-0000-0000-00002F8F0000}"/>
    <cellStyle name="Normal 3 9 2 2 5" xfId="37612" xr:uid="{00000000-0005-0000-0000-0000308F0000}"/>
    <cellStyle name="Normal 3 9 2 2 5 2" xfId="37613" xr:uid="{00000000-0005-0000-0000-0000318F0000}"/>
    <cellStyle name="Normal 3 9 2 2 5 2 2" xfId="37614" xr:uid="{00000000-0005-0000-0000-0000328F0000}"/>
    <cellStyle name="Normal 3 9 2 2 5 3" xfId="37615" xr:uid="{00000000-0005-0000-0000-0000338F0000}"/>
    <cellStyle name="Normal 3 9 2 2 6" xfId="37616" xr:uid="{00000000-0005-0000-0000-0000348F0000}"/>
    <cellStyle name="Normal 3 9 2 2 6 2" xfId="37617" xr:uid="{00000000-0005-0000-0000-0000358F0000}"/>
    <cellStyle name="Normal 3 9 2 2 7" xfId="37618" xr:uid="{00000000-0005-0000-0000-0000368F0000}"/>
    <cellStyle name="Normal 3 9 2 2 7 2" xfId="37619" xr:uid="{00000000-0005-0000-0000-0000378F0000}"/>
    <cellStyle name="Normal 3 9 2 2 8" xfId="37620" xr:uid="{00000000-0005-0000-0000-0000388F0000}"/>
    <cellStyle name="Normal 3 9 2 3" xfId="37621" xr:uid="{00000000-0005-0000-0000-0000398F0000}"/>
    <cellStyle name="Normal 3 9 2 3 2" xfId="37622" xr:uid="{00000000-0005-0000-0000-00003A8F0000}"/>
    <cellStyle name="Normal 3 9 2 3 2 2" xfId="37623" xr:uid="{00000000-0005-0000-0000-00003B8F0000}"/>
    <cellStyle name="Normal 3 9 2 3 2 2 2" xfId="37624" xr:uid="{00000000-0005-0000-0000-00003C8F0000}"/>
    <cellStyle name="Normal 3 9 2 3 2 2 2 2" xfId="37625" xr:uid="{00000000-0005-0000-0000-00003D8F0000}"/>
    <cellStyle name="Normal 3 9 2 3 2 2 3" xfId="37626" xr:uid="{00000000-0005-0000-0000-00003E8F0000}"/>
    <cellStyle name="Normal 3 9 2 3 2 3" xfId="37627" xr:uid="{00000000-0005-0000-0000-00003F8F0000}"/>
    <cellStyle name="Normal 3 9 2 3 2 3 2" xfId="37628" xr:uid="{00000000-0005-0000-0000-0000408F0000}"/>
    <cellStyle name="Normal 3 9 2 3 2 4" xfId="37629" xr:uid="{00000000-0005-0000-0000-0000418F0000}"/>
    <cellStyle name="Normal 3 9 2 3 3" xfId="37630" xr:uid="{00000000-0005-0000-0000-0000428F0000}"/>
    <cellStyle name="Normal 3 9 2 3 3 2" xfId="37631" xr:uid="{00000000-0005-0000-0000-0000438F0000}"/>
    <cellStyle name="Normal 3 9 2 3 3 2 2" xfId="37632" xr:uid="{00000000-0005-0000-0000-0000448F0000}"/>
    <cellStyle name="Normal 3 9 2 3 3 3" xfId="37633" xr:uid="{00000000-0005-0000-0000-0000458F0000}"/>
    <cellStyle name="Normal 3 9 2 3 4" xfId="37634" xr:uid="{00000000-0005-0000-0000-0000468F0000}"/>
    <cellStyle name="Normal 3 9 2 3 4 2" xfId="37635" xr:uid="{00000000-0005-0000-0000-0000478F0000}"/>
    <cellStyle name="Normal 3 9 2 3 5" xfId="37636" xr:uid="{00000000-0005-0000-0000-0000488F0000}"/>
    <cellStyle name="Normal 3 9 2 4" xfId="37637" xr:uid="{00000000-0005-0000-0000-0000498F0000}"/>
    <cellStyle name="Normal 3 9 2 4 2" xfId="37638" xr:uid="{00000000-0005-0000-0000-00004A8F0000}"/>
    <cellStyle name="Normal 3 9 2 4 2 2" xfId="37639" xr:uid="{00000000-0005-0000-0000-00004B8F0000}"/>
    <cellStyle name="Normal 3 9 2 4 2 2 2" xfId="37640" xr:uid="{00000000-0005-0000-0000-00004C8F0000}"/>
    <cellStyle name="Normal 3 9 2 4 2 3" xfId="37641" xr:uid="{00000000-0005-0000-0000-00004D8F0000}"/>
    <cellStyle name="Normal 3 9 2 4 3" xfId="37642" xr:uid="{00000000-0005-0000-0000-00004E8F0000}"/>
    <cellStyle name="Normal 3 9 2 4 3 2" xfId="37643" xr:uid="{00000000-0005-0000-0000-00004F8F0000}"/>
    <cellStyle name="Normal 3 9 2 4 4" xfId="37644" xr:uid="{00000000-0005-0000-0000-0000508F0000}"/>
    <cellStyle name="Normal 3 9 2 5" xfId="37645" xr:uid="{00000000-0005-0000-0000-0000518F0000}"/>
    <cellStyle name="Normal 3 9 2 5 2" xfId="37646" xr:uid="{00000000-0005-0000-0000-0000528F0000}"/>
    <cellStyle name="Normal 3 9 2 5 2 2" xfId="37647" xr:uid="{00000000-0005-0000-0000-0000538F0000}"/>
    <cellStyle name="Normal 3 9 2 5 2 2 2" xfId="37648" xr:uid="{00000000-0005-0000-0000-0000548F0000}"/>
    <cellStyle name="Normal 3 9 2 5 2 3" xfId="37649" xr:uid="{00000000-0005-0000-0000-0000558F0000}"/>
    <cellStyle name="Normal 3 9 2 5 3" xfId="37650" xr:uid="{00000000-0005-0000-0000-0000568F0000}"/>
    <cellStyle name="Normal 3 9 2 5 3 2" xfId="37651" xr:uid="{00000000-0005-0000-0000-0000578F0000}"/>
    <cellStyle name="Normal 3 9 2 5 4" xfId="37652" xr:uid="{00000000-0005-0000-0000-0000588F0000}"/>
    <cellStyle name="Normal 3 9 2 6" xfId="37653" xr:uid="{00000000-0005-0000-0000-0000598F0000}"/>
    <cellStyle name="Normal 3 9 2 6 2" xfId="37654" xr:uid="{00000000-0005-0000-0000-00005A8F0000}"/>
    <cellStyle name="Normal 3 9 2 6 2 2" xfId="37655" xr:uid="{00000000-0005-0000-0000-00005B8F0000}"/>
    <cellStyle name="Normal 3 9 2 6 3" xfId="37656" xr:uid="{00000000-0005-0000-0000-00005C8F0000}"/>
    <cellStyle name="Normal 3 9 2 7" xfId="37657" xr:uid="{00000000-0005-0000-0000-00005D8F0000}"/>
    <cellStyle name="Normal 3 9 2 7 2" xfId="37658" xr:uid="{00000000-0005-0000-0000-00005E8F0000}"/>
    <cellStyle name="Normal 3 9 2 8" xfId="37659" xr:uid="{00000000-0005-0000-0000-00005F8F0000}"/>
    <cellStyle name="Normal 3 9 2 8 2" xfId="37660" xr:uid="{00000000-0005-0000-0000-0000608F0000}"/>
    <cellStyle name="Normal 3 9 2 9" xfId="37661" xr:uid="{00000000-0005-0000-0000-0000618F0000}"/>
    <cellStyle name="Normal 3 9 3" xfId="37662" xr:uid="{00000000-0005-0000-0000-0000628F0000}"/>
    <cellStyle name="Normal 3 9 3 2" xfId="37663" xr:uid="{00000000-0005-0000-0000-0000638F0000}"/>
    <cellStyle name="Normal 3 9 3 2 2" xfId="37664" xr:uid="{00000000-0005-0000-0000-0000648F0000}"/>
    <cellStyle name="Normal 3 9 3 2 2 2" xfId="37665" xr:uid="{00000000-0005-0000-0000-0000658F0000}"/>
    <cellStyle name="Normal 3 9 3 2 2 2 2" xfId="37666" xr:uid="{00000000-0005-0000-0000-0000668F0000}"/>
    <cellStyle name="Normal 3 9 3 2 2 2 2 2" xfId="37667" xr:uid="{00000000-0005-0000-0000-0000678F0000}"/>
    <cellStyle name="Normal 3 9 3 2 2 2 3" xfId="37668" xr:uid="{00000000-0005-0000-0000-0000688F0000}"/>
    <cellStyle name="Normal 3 9 3 2 2 3" xfId="37669" xr:uid="{00000000-0005-0000-0000-0000698F0000}"/>
    <cellStyle name="Normal 3 9 3 2 2 3 2" xfId="37670" xr:uid="{00000000-0005-0000-0000-00006A8F0000}"/>
    <cellStyle name="Normal 3 9 3 2 2 4" xfId="37671" xr:uid="{00000000-0005-0000-0000-00006B8F0000}"/>
    <cellStyle name="Normal 3 9 3 2 3" xfId="37672" xr:uid="{00000000-0005-0000-0000-00006C8F0000}"/>
    <cellStyle name="Normal 3 9 3 2 3 2" xfId="37673" xr:uid="{00000000-0005-0000-0000-00006D8F0000}"/>
    <cellStyle name="Normal 3 9 3 2 3 2 2" xfId="37674" xr:uid="{00000000-0005-0000-0000-00006E8F0000}"/>
    <cellStyle name="Normal 3 9 3 2 3 3" xfId="37675" xr:uid="{00000000-0005-0000-0000-00006F8F0000}"/>
    <cellStyle name="Normal 3 9 3 2 4" xfId="37676" xr:uid="{00000000-0005-0000-0000-0000708F0000}"/>
    <cellStyle name="Normal 3 9 3 2 4 2" xfId="37677" xr:uid="{00000000-0005-0000-0000-0000718F0000}"/>
    <cellStyle name="Normal 3 9 3 2 5" xfId="37678" xr:uid="{00000000-0005-0000-0000-0000728F0000}"/>
    <cellStyle name="Normal 3 9 3 3" xfId="37679" xr:uid="{00000000-0005-0000-0000-0000738F0000}"/>
    <cellStyle name="Normal 3 9 3 3 2" xfId="37680" xr:uid="{00000000-0005-0000-0000-0000748F0000}"/>
    <cellStyle name="Normal 3 9 3 3 2 2" xfId="37681" xr:uid="{00000000-0005-0000-0000-0000758F0000}"/>
    <cellStyle name="Normal 3 9 3 3 2 2 2" xfId="37682" xr:uid="{00000000-0005-0000-0000-0000768F0000}"/>
    <cellStyle name="Normal 3 9 3 3 2 3" xfId="37683" xr:uid="{00000000-0005-0000-0000-0000778F0000}"/>
    <cellStyle name="Normal 3 9 3 3 3" xfId="37684" xr:uid="{00000000-0005-0000-0000-0000788F0000}"/>
    <cellStyle name="Normal 3 9 3 3 3 2" xfId="37685" xr:uid="{00000000-0005-0000-0000-0000798F0000}"/>
    <cellStyle name="Normal 3 9 3 3 4" xfId="37686" xr:uid="{00000000-0005-0000-0000-00007A8F0000}"/>
    <cellStyle name="Normal 3 9 3 4" xfId="37687" xr:uid="{00000000-0005-0000-0000-00007B8F0000}"/>
    <cellStyle name="Normal 3 9 3 4 2" xfId="37688" xr:uid="{00000000-0005-0000-0000-00007C8F0000}"/>
    <cellStyle name="Normal 3 9 3 4 2 2" xfId="37689" xr:uid="{00000000-0005-0000-0000-00007D8F0000}"/>
    <cellStyle name="Normal 3 9 3 4 2 2 2" xfId="37690" xr:uid="{00000000-0005-0000-0000-00007E8F0000}"/>
    <cellStyle name="Normal 3 9 3 4 2 3" xfId="37691" xr:uid="{00000000-0005-0000-0000-00007F8F0000}"/>
    <cellStyle name="Normal 3 9 3 4 3" xfId="37692" xr:uid="{00000000-0005-0000-0000-0000808F0000}"/>
    <cellStyle name="Normal 3 9 3 4 3 2" xfId="37693" xr:uid="{00000000-0005-0000-0000-0000818F0000}"/>
    <cellStyle name="Normal 3 9 3 4 4" xfId="37694" xr:uid="{00000000-0005-0000-0000-0000828F0000}"/>
    <cellStyle name="Normal 3 9 3 5" xfId="37695" xr:uid="{00000000-0005-0000-0000-0000838F0000}"/>
    <cellStyle name="Normal 3 9 3 5 2" xfId="37696" xr:uid="{00000000-0005-0000-0000-0000848F0000}"/>
    <cellStyle name="Normal 3 9 3 5 2 2" xfId="37697" xr:uid="{00000000-0005-0000-0000-0000858F0000}"/>
    <cellStyle name="Normal 3 9 3 5 3" xfId="37698" xr:uid="{00000000-0005-0000-0000-0000868F0000}"/>
    <cellStyle name="Normal 3 9 3 6" xfId="37699" xr:uid="{00000000-0005-0000-0000-0000878F0000}"/>
    <cellStyle name="Normal 3 9 3 6 2" xfId="37700" xr:uid="{00000000-0005-0000-0000-0000888F0000}"/>
    <cellStyle name="Normal 3 9 3 7" xfId="37701" xr:uid="{00000000-0005-0000-0000-0000898F0000}"/>
    <cellStyle name="Normal 3 9 3 7 2" xfId="37702" xr:uid="{00000000-0005-0000-0000-00008A8F0000}"/>
    <cellStyle name="Normal 3 9 3 8" xfId="37703" xr:uid="{00000000-0005-0000-0000-00008B8F0000}"/>
    <cellStyle name="Normal 3 9 4" xfId="37704" xr:uid="{00000000-0005-0000-0000-00008C8F0000}"/>
    <cellStyle name="Normal 3 9 4 2" xfId="37705" xr:uid="{00000000-0005-0000-0000-00008D8F0000}"/>
    <cellStyle name="Normal 3 9 4 2 2" xfId="37706" xr:uid="{00000000-0005-0000-0000-00008E8F0000}"/>
    <cellStyle name="Normal 3 9 4 2 2 2" xfId="37707" xr:uid="{00000000-0005-0000-0000-00008F8F0000}"/>
    <cellStyle name="Normal 3 9 4 2 2 2 2" xfId="37708" xr:uid="{00000000-0005-0000-0000-0000908F0000}"/>
    <cellStyle name="Normal 3 9 4 2 2 3" xfId="37709" xr:uid="{00000000-0005-0000-0000-0000918F0000}"/>
    <cellStyle name="Normal 3 9 4 2 3" xfId="37710" xr:uid="{00000000-0005-0000-0000-0000928F0000}"/>
    <cellStyle name="Normal 3 9 4 2 3 2" xfId="37711" xr:uid="{00000000-0005-0000-0000-0000938F0000}"/>
    <cellStyle name="Normal 3 9 4 2 4" xfId="37712" xr:uid="{00000000-0005-0000-0000-0000948F0000}"/>
    <cellStyle name="Normal 3 9 4 3" xfId="37713" xr:uid="{00000000-0005-0000-0000-0000958F0000}"/>
    <cellStyle name="Normal 3 9 4 3 2" xfId="37714" xr:uid="{00000000-0005-0000-0000-0000968F0000}"/>
    <cellStyle name="Normal 3 9 4 3 2 2" xfId="37715" xr:uid="{00000000-0005-0000-0000-0000978F0000}"/>
    <cellStyle name="Normal 3 9 4 3 3" xfId="37716" xr:uid="{00000000-0005-0000-0000-0000988F0000}"/>
    <cellStyle name="Normal 3 9 4 4" xfId="37717" xr:uid="{00000000-0005-0000-0000-0000998F0000}"/>
    <cellStyle name="Normal 3 9 4 4 2" xfId="37718" xr:uid="{00000000-0005-0000-0000-00009A8F0000}"/>
    <cellStyle name="Normal 3 9 4 5" xfId="37719" xr:uid="{00000000-0005-0000-0000-00009B8F0000}"/>
    <cellStyle name="Normal 3 9 5" xfId="37720" xr:uid="{00000000-0005-0000-0000-00009C8F0000}"/>
    <cellStyle name="Normal 3 9 5 2" xfId="37721" xr:uid="{00000000-0005-0000-0000-00009D8F0000}"/>
    <cellStyle name="Normal 3 9 5 2 2" xfId="37722" xr:uid="{00000000-0005-0000-0000-00009E8F0000}"/>
    <cellStyle name="Normal 3 9 5 2 2 2" xfId="37723" xr:uid="{00000000-0005-0000-0000-00009F8F0000}"/>
    <cellStyle name="Normal 3 9 5 2 3" xfId="37724" xr:uid="{00000000-0005-0000-0000-0000A08F0000}"/>
    <cellStyle name="Normal 3 9 5 3" xfId="37725" xr:uid="{00000000-0005-0000-0000-0000A18F0000}"/>
    <cellStyle name="Normal 3 9 5 3 2" xfId="37726" xr:uid="{00000000-0005-0000-0000-0000A28F0000}"/>
    <cellStyle name="Normal 3 9 5 4" xfId="37727" xr:uid="{00000000-0005-0000-0000-0000A38F0000}"/>
    <cellStyle name="Normal 3 9 6" xfId="37728" xr:uid="{00000000-0005-0000-0000-0000A48F0000}"/>
    <cellStyle name="Normal 3 9 6 2" xfId="37729" xr:uid="{00000000-0005-0000-0000-0000A58F0000}"/>
    <cellStyle name="Normal 3 9 6 2 2" xfId="37730" xr:uid="{00000000-0005-0000-0000-0000A68F0000}"/>
    <cellStyle name="Normal 3 9 6 2 2 2" xfId="37731" xr:uid="{00000000-0005-0000-0000-0000A78F0000}"/>
    <cellStyle name="Normal 3 9 6 2 3" xfId="37732" xr:uid="{00000000-0005-0000-0000-0000A88F0000}"/>
    <cellStyle name="Normal 3 9 6 3" xfId="37733" xr:uid="{00000000-0005-0000-0000-0000A98F0000}"/>
    <cellStyle name="Normal 3 9 6 3 2" xfId="37734" xr:uid="{00000000-0005-0000-0000-0000AA8F0000}"/>
    <cellStyle name="Normal 3 9 6 4" xfId="37735" xr:uid="{00000000-0005-0000-0000-0000AB8F0000}"/>
    <cellStyle name="Normal 3 9 7" xfId="37736" xr:uid="{00000000-0005-0000-0000-0000AC8F0000}"/>
    <cellStyle name="Normal 3 9 7 2" xfId="37737" xr:uid="{00000000-0005-0000-0000-0000AD8F0000}"/>
    <cellStyle name="Normal 3 9 7 2 2" xfId="37738" xr:uid="{00000000-0005-0000-0000-0000AE8F0000}"/>
    <cellStyle name="Normal 3 9 7 3" xfId="37739" xr:uid="{00000000-0005-0000-0000-0000AF8F0000}"/>
    <cellStyle name="Normal 3 9 8" xfId="37740" xr:uid="{00000000-0005-0000-0000-0000B08F0000}"/>
    <cellStyle name="Normal 3 9 8 2" xfId="37741" xr:uid="{00000000-0005-0000-0000-0000B18F0000}"/>
    <cellStyle name="Normal 3 9 9" xfId="37742" xr:uid="{00000000-0005-0000-0000-0000B28F0000}"/>
    <cellStyle name="Normal 3 9 9 2" xfId="37743" xr:uid="{00000000-0005-0000-0000-0000B38F0000}"/>
    <cellStyle name="Normal 3_Sheet1" xfId="1320" xr:uid="{00000000-0005-0000-0000-0000B48F0000}"/>
    <cellStyle name="Normal 30" xfId="1321" xr:uid="{00000000-0005-0000-0000-0000B58F0000}"/>
    <cellStyle name="Normal 30 2" xfId="37744" xr:uid="{00000000-0005-0000-0000-0000B68F0000}"/>
    <cellStyle name="Normal 30 2 2" xfId="37745" xr:uid="{00000000-0005-0000-0000-0000B78F0000}"/>
    <cellStyle name="Normal 30 3" xfId="37746" xr:uid="{00000000-0005-0000-0000-0000B88F0000}"/>
    <cellStyle name="Normal 31" xfId="1322" xr:uid="{00000000-0005-0000-0000-0000B98F0000}"/>
    <cellStyle name="Normal 31 2" xfId="37747" xr:uid="{00000000-0005-0000-0000-0000BA8F0000}"/>
    <cellStyle name="Normal 31 2 2" xfId="37748" xr:uid="{00000000-0005-0000-0000-0000BB8F0000}"/>
    <cellStyle name="Normal 31 3" xfId="37749" xr:uid="{00000000-0005-0000-0000-0000BC8F0000}"/>
    <cellStyle name="Normal 32" xfId="1323" xr:uid="{00000000-0005-0000-0000-0000BD8F0000}"/>
    <cellStyle name="Normal 32 2" xfId="37750" xr:uid="{00000000-0005-0000-0000-0000BE8F0000}"/>
    <cellStyle name="Normal 32 2 2" xfId="37751" xr:uid="{00000000-0005-0000-0000-0000BF8F0000}"/>
    <cellStyle name="Normal 32 3" xfId="37752" xr:uid="{00000000-0005-0000-0000-0000C08F0000}"/>
    <cellStyle name="Normal 33" xfId="2279" xr:uid="{00000000-0005-0000-0000-0000C18F0000}"/>
    <cellStyle name="Normal 33 2" xfId="37753" xr:uid="{00000000-0005-0000-0000-0000C28F0000}"/>
    <cellStyle name="Normal 33 2 2" xfId="37754" xr:uid="{00000000-0005-0000-0000-0000C38F0000}"/>
    <cellStyle name="Normal 33 3" xfId="37755" xr:uid="{00000000-0005-0000-0000-0000C48F0000}"/>
    <cellStyle name="Normal 34" xfId="1324" xr:uid="{00000000-0005-0000-0000-0000C58F0000}"/>
    <cellStyle name="Normal 34 2" xfId="37756" xr:uid="{00000000-0005-0000-0000-0000C68F0000}"/>
    <cellStyle name="Normal 34 2 2" xfId="37757" xr:uid="{00000000-0005-0000-0000-0000C78F0000}"/>
    <cellStyle name="Normal 34 3" xfId="37758" xr:uid="{00000000-0005-0000-0000-0000C88F0000}"/>
    <cellStyle name="Normal 35" xfId="37759" xr:uid="{00000000-0005-0000-0000-0000C98F0000}"/>
    <cellStyle name="Normal 35 2" xfId="37760" xr:uid="{00000000-0005-0000-0000-0000CA8F0000}"/>
    <cellStyle name="Normal 35 2 2" xfId="37761" xr:uid="{00000000-0005-0000-0000-0000CB8F0000}"/>
    <cellStyle name="Normal 35 3" xfId="37762" xr:uid="{00000000-0005-0000-0000-0000CC8F0000}"/>
    <cellStyle name="Normal 36" xfId="37763" xr:uid="{00000000-0005-0000-0000-0000CD8F0000}"/>
    <cellStyle name="Normal 36 2" xfId="37764" xr:uid="{00000000-0005-0000-0000-0000CE8F0000}"/>
    <cellStyle name="Normal 36 2 2" xfId="37765" xr:uid="{00000000-0005-0000-0000-0000CF8F0000}"/>
    <cellStyle name="Normal 36 3" xfId="37766" xr:uid="{00000000-0005-0000-0000-0000D08F0000}"/>
    <cellStyle name="Normal 37" xfId="37767" xr:uid="{00000000-0005-0000-0000-0000D18F0000}"/>
    <cellStyle name="Normal 37 2" xfId="37768" xr:uid="{00000000-0005-0000-0000-0000D28F0000}"/>
    <cellStyle name="Normal 37 2 2" xfId="37769" xr:uid="{00000000-0005-0000-0000-0000D38F0000}"/>
    <cellStyle name="Normal 37 3" xfId="37770" xr:uid="{00000000-0005-0000-0000-0000D48F0000}"/>
    <cellStyle name="Normal 38" xfId="37771" xr:uid="{00000000-0005-0000-0000-0000D58F0000}"/>
    <cellStyle name="Normal 38 2" xfId="37772" xr:uid="{00000000-0005-0000-0000-0000D68F0000}"/>
    <cellStyle name="Normal 38 2 2" xfId="37773" xr:uid="{00000000-0005-0000-0000-0000D78F0000}"/>
    <cellStyle name="Normal 38 3" xfId="37774" xr:uid="{00000000-0005-0000-0000-0000D88F0000}"/>
    <cellStyle name="Normal 39" xfId="37775" xr:uid="{00000000-0005-0000-0000-0000D98F0000}"/>
    <cellStyle name="Normal 39 2" xfId="37776" xr:uid="{00000000-0005-0000-0000-0000DA8F0000}"/>
    <cellStyle name="Normal 39 2 2" xfId="37777" xr:uid="{00000000-0005-0000-0000-0000DB8F0000}"/>
    <cellStyle name="Normal 39 3" xfId="37778" xr:uid="{00000000-0005-0000-0000-0000DC8F0000}"/>
    <cellStyle name="Normal 4" xfId="1325" xr:uid="{00000000-0005-0000-0000-0000DD8F0000}"/>
    <cellStyle name="Normal 4 2" xfId="1326" xr:uid="{00000000-0005-0000-0000-0000DE8F0000}"/>
    <cellStyle name="Normal 4 2 2" xfId="1327" xr:uid="{00000000-0005-0000-0000-0000DF8F0000}"/>
    <cellStyle name="Normal 4 2 2 2" xfId="37779" xr:uid="{00000000-0005-0000-0000-0000E08F0000}"/>
    <cellStyle name="Normal 4 2 2 3" xfId="37780" xr:uid="{00000000-0005-0000-0000-0000E18F0000}"/>
    <cellStyle name="Normal 4 2 3" xfId="37781" xr:uid="{00000000-0005-0000-0000-0000E28F0000}"/>
    <cellStyle name="Normal 4 2 4" xfId="37782" xr:uid="{00000000-0005-0000-0000-0000E38F0000}"/>
    <cellStyle name="Normal 4 3" xfId="1328" xr:uid="{00000000-0005-0000-0000-0000E48F0000}"/>
    <cellStyle name="Normal 4 3 2" xfId="1329" xr:uid="{00000000-0005-0000-0000-0000E58F0000}"/>
    <cellStyle name="Normal 4 3 2 2" xfId="1330" xr:uid="{00000000-0005-0000-0000-0000E68F0000}"/>
    <cellStyle name="Normal 4 3 2 2 2" xfId="37783" xr:uid="{00000000-0005-0000-0000-0000E78F0000}"/>
    <cellStyle name="Normal 4 3 2 2 3" xfId="37784" xr:uid="{00000000-0005-0000-0000-0000E88F0000}"/>
    <cellStyle name="Normal 4 3 2 3" xfId="37785" xr:uid="{00000000-0005-0000-0000-0000E98F0000}"/>
    <cellStyle name="Normal 4 3 2_T-straight with PEDs adjustor" xfId="37786" xr:uid="{00000000-0005-0000-0000-0000EA8F0000}"/>
    <cellStyle name="Normal 4 3 3" xfId="1331" xr:uid="{00000000-0005-0000-0000-0000EB8F0000}"/>
    <cellStyle name="Normal 4 3 3 2" xfId="37787" xr:uid="{00000000-0005-0000-0000-0000EC8F0000}"/>
    <cellStyle name="Normal 4 3 3 3" xfId="37788" xr:uid="{00000000-0005-0000-0000-0000ED8F0000}"/>
    <cellStyle name="Normal 4 3 4" xfId="37789" xr:uid="{00000000-0005-0000-0000-0000EE8F0000}"/>
    <cellStyle name="Normal 4 3_T-straight with PEDs adjustor" xfId="37790" xr:uid="{00000000-0005-0000-0000-0000EF8F0000}"/>
    <cellStyle name="Normal 4 4" xfId="1332" xr:uid="{00000000-0005-0000-0000-0000F08F0000}"/>
    <cellStyle name="Normal 4 4 2" xfId="1333" xr:uid="{00000000-0005-0000-0000-0000F18F0000}"/>
    <cellStyle name="Normal 4 4 2 2" xfId="1334" xr:uid="{00000000-0005-0000-0000-0000F28F0000}"/>
    <cellStyle name="Normal 4 4 2 2 2" xfId="37791" xr:uid="{00000000-0005-0000-0000-0000F38F0000}"/>
    <cellStyle name="Normal 4 4 2 2 3" xfId="37792" xr:uid="{00000000-0005-0000-0000-0000F48F0000}"/>
    <cellStyle name="Normal 4 4 2 3" xfId="37793" xr:uid="{00000000-0005-0000-0000-0000F58F0000}"/>
    <cellStyle name="Normal 4 4 2_T-straight with PEDs adjustor" xfId="37794" xr:uid="{00000000-0005-0000-0000-0000F68F0000}"/>
    <cellStyle name="Normal 4 4 3" xfId="1335" xr:uid="{00000000-0005-0000-0000-0000F78F0000}"/>
    <cellStyle name="Normal 4 4 3 2" xfId="37795" xr:uid="{00000000-0005-0000-0000-0000F88F0000}"/>
    <cellStyle name="Normal 4 4 3 3" xfId="37796" xr:uid="{00000000-0005-0000-0000-0000F98F0000}"/>
    <cellStyle name="Normal 4 4 4" xfId="37797" xr:uid="{00000000-0005-0000-0000-0000FA8F0000}"/>
    <cellStyle name="Normal 4 4_T-straight with PEDs adjustor" xfId="37798" xr:uid="{00000000-0005-0000-0000-0000FB8F0000}"/>
    <cellStyle name="Normal 4 5" xfId="1336" xr:uid="{00000000-0005-0000-0000-0000FC8F0000}"/>
    <cellStyle name="Normal 4 5 2" xfId="1337" xr:uid="{00000000-0005-0000-0000-0000FD8F0000}"/>
    <cellStyle name="Normal 4 5 3" xfId="1338" xr:uid="{00000000-0005-0000-0000-0000FE8F0000}"/>
    <cellStyle name="Normal 4 6" xfId="1339" xr:uid="{00000000-0005-0000-0000-0000FF8F0000}"/>
    <cellStyle name="Normal 4 6 2" xfId="37799" xr:uid="{00000000-0005-0000-0000-000000900000}"/>
    <cellStyle name="Normal 4 6 2 2" xfId="37800" xr:uid="{00000000-0005-0000-0000-000001900000}"/>
    <cellStyle name="Normal 4 6 2 2 2" xfId="37801" xr:uid="{00000000-0005-0000-0000-000002900000}"/>
    <cellStyle name="Normal 4 6 2 3" xfId="37802" xr:uid="{00000000-0005-0000-0000-000003900000}"/>
    <cellStyle name="Normal 4 6 3" xfId="37803" xr:uid="{00000000-0005-0000-0000-000004900000}"/>
    <cellStyle name="Normal 4 6 3 2" xfId="37804" xr:uid="{00000000-0005-0000-0000-000005900000}"/>
    <cellStyle name="Normal 4 6 4" xfId="37805" xr:uid="{00000000-0005-0000-0000-000006900000}"/>
    <cellStyle name="Normal 4 7" xfId="1340" xr:uid="{00000000-0005-0000-0000-000007900000}"/>
    <cellStyle name="Normal 4 7 2" xfId="37806" xr:uid="{00000000-0005-0000-0000-000008900000}"/>
    <cellStyle name="Normal 4 8" xfId="1341" xr:uid="{00000000-0005-0000-0000-000009900000}"/>
    <cellStyle name="Normal 4 8 2" xfId="37807" xr:uid="{00000000-0005-0000-0000-00000A900000}"/>
    <cellStyle name="Normal 4 8 3" xfId="37808" xr:uid="{00000000-0005-0000-0000-00000B900000}"/>
    <cellStyle name="Normal 4 9" xfId="37809" xr:uid="{00000000-0005-0000-0000-00000C900000}"/>
    <cellStyle name="Normal 4_Sheet1" xfId="37810" xr:uid="{00000000-0005-0000-0000-00000D900000}"/>
    <cellStyle name="Normal 40" xfId="37811" xr:uid="{00000000-0005-0000-0000-00000E900000}"/>
    <cellStyle name="Normal 40 2" xfId="37812" xr:uid="{00000000-0005-0000-0000-00000F900000}"/>
    <cellStyle name="Normal 40 2 2" xfId="37813" xr:uid="{00000000-0005-0000-0000-000010900000}"/>
    <cellStyle name="Normal 40 3" xfId="37814" xr:uid="{00000000-0005-0000-0000-000011900000}"/>
    <cellStyle name="Normal 41" xfId="37815" xr:uid="{00000000-0005-0000-0000-000012900000}"/>
    <cellStyle name="Normal 41 2" xfId="37816" xr:uid="{00000000-0005-0000-0000-000013900000}"/>
    <cellStyle name="Normal 41 2 2" xfId="37817" xr:uid="{00000000-0005-0000-0000-000014900000}"/>
    <cellStyle name="Normal 41 3" xfId="37818" xr:uid="{00000000-0005-0000-0000-000015900000}"/>
    <cellStyle name="Normal 42" xfId="37819" xr:uid="{00000000-0005-0000-0000-000016900000}"/>
    <cellStyle name="Normal 42 2" xfId="37820" xr:uid="{00000000-0005-0000-0000-000017900000}"/>
    <cellStyle name="Normal 42 2 2" xfId="37821" xr:uid="{00000000-0005-0000-0000-000018900000}"/>
    <cellStyle name="Normal 42 3" xfId="37822" xr:uid="{00000000-0005-0000-0000-000019900000}"/>
    <cellStyle name="Normal 42 4" xfId="37823" xr:uid="{00000000-0005-0000-0000-00001A900000}"/>
    <cellStyle name="Normal 42 5" xfId="37824" xr:uid="{00000000-0005-0000-0000-00001B900000}"/>
    <cellStyle name="Normal 43" xfId="37825" xr:uid="{00000000-0005-0000-0000-00001C900000}"/>
    <cellStyle name="Normal 43 2" xfId="37826" xr:uid="{00000000-0005-0000-0000-00001D900000}"/>
    <cellStyle name="Normal 43 2 2" xfId="37827" xr:uid="{00000000-0005-0000-0000-00001E900000}"/>
    <cellStyle name="Normal 43 3" xfId="37828" xr:uid="{00000000-0005-0000-0000-00001F900000}"/>
    <cellStyle name="Normal 44" xfId="37829" xr:uid="{00000000-0005-0000-0000-000020900000}"/>
    <cellStyle name="Normal 44 2" xfId="37830" xr:uid="{00000000-0005-0000-0000-000021900000}"/>
    <cellStyle name="Normal 44 2 2" xfId="37831" xr:uid="{00000000-0005-0000-0000-000022900000}"/>
    <cellStyle name="Normal 44 3" xfId="37832" xr:uid="{00000000-0005-0000-0000-000023900000}"/>
    <cellStyle name="Normal 45" xfId="37833" xr:uid="{00000000-0005-0000-0000-000024900000}"/>
    <cellStyle name="Normal 45 2" xfId="37834" xr:uid="{00000000-0005-0000-0000-000025900000}"/>
    <cellStyle name="Normal 45 2 2" xfId="37835" xr:uid="{00000000-0005-0000-0000-000026900000}"/>
    <cellStyle name="Normal 45 3" xfId="37836" xr:uid="{00000000-0005-0000-0000-000027900000}"/>
    <cellStyle name="Normal 46" xfId="37837" xr:uid="{00000000-0005-0000-0000-000028900000}"/>
    <cellStyle name="Normal 46 2" xfId="37838" xr:uid="{00000000-0005-0000-0000-000029900000}"/>
    <cellStyle name="Normal 46 2 2" xfId="37839" xr:uid="{00000000-0005-0000-0000-00002A900000}"/>
    <cellStyle name="Normal 46 3" xfId="37840" xr:uid="{00000000-0005-0000-0000-00002B900000}"/>
    <cellStyle name="Normal 47" xfId="37841" xr:uid="{00000000-0005-0000-0000-00002C900000}"/>
    <cellStyle name="Normal 47 2" xfId="37842" xr:uid="{00000000-0005-0000-0000-00002D900000}"/>
    <cellStyle name="Normal 47 2 2" xfId="37843" xr:uid="{00000000-0005-0000-0000-00002E900000}"/>
    <cellStyle name="Normal 47 3" xfId="37844" xr:uid="{00000000-0005-0000-0000-00002F900000}"/>
    <cellStyle name="Normal 48" xfId="37845" xr:uid="{00000000-0005-0000-0000-000030900000}"/>
    <cellStyle name="Normal 48 2" xfId="37846" xr:uid="{00000000-0005-0000-0000-000031900000}"/>
    <cellStyle name="Normal 49" xfId="37847" xr:uid="{00000000-0005-0000-0000-000032900000}"/>
    <cellStyle name="Normal 49 2" xfId="37848" xr:uid="{00000000-0005-0000-0000-000033900000}"/>
    <cellStyle name="Normal 5" xfId="1342" xr:uid="{00000000-0005-0000-0000-000034900000}"/>
    <cellStyle name="Normal 5 10" xfId="1343" xr:uid="{00000000-0005-0000-0000-000035900000}"/>
    <cellStyle name="Normal 5 10 2" xfId="37849" xr:uid="{00000000-0005-0000-0000-000036900000}"/>
    <cellStyle name="Normal 5 10 2 2" xfId="37850" xr:uid="{00000000-0005-0000-0000-000037900000}"/>
    <cellStyle name="Normal 5 10 2 2 2" xfId="37851" xr:uid="{00000000-0005-0000-0000-000038900000}"/>
    <cellStyle name="Normal 5 10 2 2 2 2" xfId="37852" xr:uid="{00000000-0005-0000-0000-000039900000}"/>
    <cellStyle name="Normal 5 10 2 2 2 2 2" xfId="37853" xr:uid="{00000000-0005-0000-0000-00003A900000}"/>
    <cellStyle name="Normal 5 10 2 2 2 3" xfId="37854" xr:uid="{00000000-0005-0000-0000-00003B900000}"/>
    <cellStyle name="Normal 5 10 2 2 3" xfId="37855" xr:uid="{00000000-0005-0000-0000-00003C900000}"/>
    <cellStyle name="Normal 5 10 2 2 3 2" xfId="37856" xr:uid="{00000000-0005-0000-0000-00003D900000}"/>
    <cellStyle name="Normal 5 10 2 2 4" xfId="37857" xr:uid="{00000000-0005-0000-0000-00003E900000}"/>
    <cellStyle name="Normal 5 10 2 3" xfId="37858" xr:uid="{00000000-0005-0000-0000-00003F900000}"/>
    <cellStyle name="Normal 5 10 2 3 2" xfId="37859" xr:uid="{00000000-0005-0000-0000-000040900000}"/>
    <cellStyle name="Normal 5 10 2 3 2 2" xfId="37860" xr:uid="{00000000-0005-0000-0000-000041900000}"/>
    <cellStyle name="Normal 5 10 2 3 3" xfId="37861" xr:uid="{00000000-0005-0000-0000-000042900000}"/>
    <cellStyle name="Normal 5 10 2 4" xfId="37862" xr:uid="{00000000-0005-0000-0000-000043900000}"/>
    <cellStyle name="Normal 5 10 2 4 2" xfId="37863" xr:uid="{00000000-0005-0000-0000-000044900000}"/>
    <cellStyle name="Normal 5 10 2 5" xfId="37864" xr:uid="{00000000-0005-0000-0000-000045900000}"/>
    <cellStyle name="Normal 5 10 3" xfId="37865" xr:uid="{00000000-0005-0000-0000-000046900000}"/>
    <cellStyle name="Normal 5 10 3 2" xfId="37866" xr:uid="{00000000-0005-0000-0000-000047900000}"/>
    <cellStyle name="Normal 5 10 3 2 2" xfId="37867" xr:uid="{00000000-0005-0000-0000-000048900000}"/>
    <cellStyle name="Normal 5 10 3 2 2 2" xfId="37868" xr:uid="{00000000-0005-0000-0000-000049900000}"/>
    <cellStyle name="Normal 5 10 3 2 3" xfId="37869" xr:uid="{00000000-0005-0000-0000-00004A900000}"/>
    <cellStyle name="Normal 5 10 3 3" xfId="37870" xr:uid="{00000000-0005-0000-0000-00004B900000}"/>
    <cellStyle name="Normal 5 10 3 3 2" xfId="37871" xr:uid="{00000000-0005-0000-0000-00004C900000}"/>
    <cellStyle name="Normal 5 10 3 4" xfId="37872" xr:uid="{00000000-0005-0000-0000-00004D900000}"/>
    <cellStyle name="Normal 5 10 4" xfId="37873" xr:uid="{00000000-0005-0000-0000-00004E900000}"/>
    <cellStyle name="Normal 5 10 4 2" xfId="37874" xr:uid="{00000000-0005-0000-0000-00004F900000}"/>
    <cellStyle name="Normal 5 10 4 2 2" xfId="37875" xr:uid="{00000000-0005-0000-0000-000050900000}"/>
    <cellStyle name="Normal 5 10 4 3" xfId="37876" xr:uid="{00000000-0005-0000-0000-000051900000}"/>
    <cellStyle name="Normal 5 10 5" xfId="37877" xr:uid="{00000000-0005-0000-0000-000052900000}"/>
    <cellStyle name="Normal 5 10 5 2" xfId="37878" xr:uid="{00000000-0005-0000-0000-000053900000}"/>
    <cellStyle name="Normal 5 10 6" xfId="37879" xr:uid="{00000000-0005-0000-0000-000054900000}"/>
    <cellStyle name="Normal 5 11" xfId="1344" xr:uid="{00000000-0005-0000-0000-000055900000}"/>
    <cellStyle name="Normal 5 11 2" xfId="1345" xr:uid="{00000000-0005-0000-0000-000056900000}"/>
    <cellStyle name="Normal 5 11 3" xfId="37880" xr:uid="{00000000-0005-0000-0000-000057900000}"/>
    <cellStyle name="Normal 5 12" xfId="37881" xr:uid="{00000000-0005-0000-0000-000058900000}"/>
    <cellStyle name="Normal 5 12 2" xfId="37882" xr:uid="{00000000-0005-0000-0000-000059900000}"/>
    <cellStyle name="Normal 5 12 2 2" xfId="37883" xr:uid="{00000000-0005-0000-0000-00005A900000}"/>
    <cellStyle name="Normal 5 12 2 2 2" xfId="37884" xr:uid="{00000000-0005-0000-0000-00005B900000}"/>
    <cellStyle name="Normal 5 12 2 2 2 2" xfId="37885" xr:uid="{00000000-0005-0000-0000-00005C900000}"/>
    <cellStyle name="Normal 5 12 2 2 3" xfId="37886" xr:uid="{00000000-0005-0000-0000-00005D900000}"/>
    <cellStyle name="Normal 5 12 2 3" xfId="37887" xr:uid="{00000000-0005-0000-0000-00005E900000}"/>
    <cellStyle name="Normal 5 12 2 3 2" xfId="37888" xr:uid="{00000000-0005-0000-0000-00005F900000}"/>
    <cellStyle name="Normal 5 12 2 4" xfId="37889" xr:uid="{00000000-0005-0000-0000-000060900000}"/>
    <cellStyle name="Normal 5 12 3" xfId="37890" xr:uid="{00000000-0005-0000-0000-000061900000}"/>
    <cellStyle name="Normal 5 12 3 2" xfId="37891" xr:uid="{00000000-0005-0000-0000-000062900000}"/>
    <cellStyle name="Normal 5 12 3 2 2" xfId="37892" xr:uid="{00000000-0005-0000-0000-000063900000}"/>
    <cellStyle name="Normal 5 12 3 3" xfId="37893" xr:uid="{00000000-0005-0000-0000-000064900000}"/>
    <cellStyle name="Normal 5 12 4" xfId="37894" xr:uid="{00000000-0005-0000-0000-000065900000}"/>
    <cellStyle name="Normal 5 12 4 2" xfId="37895" xr:uid="{00000000-0005-0000-0000-000066900000}"/>
    <cellStyle name="Normal 5 12 5" xfId="37896" xr:uid="{00000000-0005-0000-0000-000067900000}"/>
    <cellStyle name="Normal 5 13" xfId="37897" xr:uid="{00000000-0005-0000-0000-000068900000}"/>
    <cellStyle name="Normal 5 13 2" xfId="37898" xr:uid="{00000000-0005-0000-0000-000069900000}"/>
    <cellStyle name="Normal 5 13 2 2" xfId="37899" xr:uid="{00000000-0005-0000-0000-00006A900000}"/>
    <cellStyle name="Normal 5 13 2 2 2" xfId="37900" xr:uid="{00000000-0005-0000-0000-00006B900000}"/>
    <cellStyle name="Normal 5 13 2 3" xfId="37901" xr:uid="{00000000-0005-0000-0000-00006C900000}"/>
    <cellStyle name="Normal 5 13 3" xfId="37902" xr:uid="{00000000-0005-0000-0000-00006D900000}"/>
    <cellStyle name="Normal 5 13 3 2" xfId="37903" xr:uid="{00000000-0005-0000-0000-00006E900000}"/>
    <cellStyle name="Normal 5 13 4" xfId="37904" xr:uid="{00000000-0005-0000-0000-00006F900000}"/>
    <cellStyle name="Normal 5 14" xfId="37905" xr:uid="{00000000-0005-0000-0000-000070900000}"/>
    <cellStyle name="Normal 5 14 2" xfId="37906" xr:uid="{00000000-0005-0000-0000-000071900000}"/>
    <cellStyle name="Normal 5 15" xfId="37907" xr:uid="{00000000-0005-0000-0000-000072900000}"/>
    <cellStyle name="Normal 5 15 2" xfId="37908" xr:uid="{00000000-0005-0000-0000-000073900000}"/>
    <cellStyle name="Normal 5 15 2 2" xfId="37909" xr:uid="{00000000-0005-0000-0000-000074900000}"/>
    <cellStyle name="Normal 5 15 3" xfId="37910" xr:uid="{00000000-0005-0000-0000-000075900000}"/>
    <cellStyle name="Normal 5 16" xfId="37911" xr:uid="{00000000-0005-0000-0000-000076900000}"/>
    <cellStyle name="Normal 5 16 2" xfId="37912" xr:uid="{00000000-0005-0000-0000-000077900000}"/>
    <cellStyle name="Normal 5 17" xfId="37913" xr:uid="{00000000-0005-0000-0000-000078900000}"/>
    <cellStyle name="Normal 5 2" xfId="1346" xr:uid="{00000000-0005-0000-0000-000079900000}"/>
    <cellStyle name="Normal 5 2 10" xfId="37914" xr:uid="{00000000-0005-0000-0000-00007A900000}"/>
    <cellStyle name="Normal 5 2 10 2" xfId="37915" xr:uid="{00000000-0005-0000-0000-00007B900000}"/>
    <cellStyle name="Normal 5 2 10 2 2" xfId="37916" xr:uid="{00000000-0005-0000-0000-00007C900000}"/>
    <cellStyle name="Normal 5 2 10 2 2 2" xfId="37917" xr:uid="{00000000-0005-0000-0000-00007D900000}"/>
    <cellStyle name="Normal 5 2 10 2 2 2 2" xfId="37918" xr:uid="{00000000-0005-0000-0000-00007E900000}"/>
    <cellStyle name="Normal 5 2 10 2 2 2 2 2" xfId="37919" xr:uid="{00000000-0005-0000-0000-00007F900000}"/>
    <cellStyle name="Normal 5 2 10 2 2 2 3" xfId="37920" xr:uid="{00000000-0005-0000-0000-000080900000}"/>
    <cellStyle name="Normal 5 2 10 2 2 3" xfId="37921" xr:uid="{00000000-0005-0000-0000-000081900000}"/>
    <cellStyle name="Normal 5 2 10 2 2 3 2" xfId="37922" xr:uid="{00000000-0005-0000-0000-000082900000}"/>
    <cellStyle name="Normal 5 2 10 2 2 4" xfId="37923" xr:uid="{00000000-0005-0000-0000-000083900000}"/>
    <cellStyle name="Normal 5 2 10 2 3" xfId="37924" xr:uid="{00000000-0005-0000-0000-000084900000}"/>
    <cellStyle name="Normal 5 2 10 2 3 2" xfId="37925" xr:uid="{00000000-0005-0000-0000-000085900000}"/>
    <cellStyle name="Normal 5 2 10 2 3 2 2" xfId="37926" xr:uid="{00000000-0005-0000-0000-000086900000}"/>
    <cellStyle name="Normal 5 2 10 2 3 3" xfId="37927" xr:uid="{00000000-0005-0000-0000-000087900000}"/>
    <cellStyle name="Normal 5 2 10 2 4" xfId="37928" xr:uid="{00000000-0005-0000-0000-000088900000}"/>
    <cellStyle name="Normal 5 2 10 2 4 2" xfId="37929" xr:uid="{00000000-0005-0000-0000-000089900000}"/>
    <cellStyle name="Normal 5 2 10 2 5" xfId="37930" xr:uid="{00000000-0005-0000-0000-00008A900000}"/>
    <cellStyle name="Normal 5 2 10 3" xfId="37931" xr:uid="{00000000-0005-0000-0000-00008B900000}"/>
    <cellStyle name="Normal 5 2 10 3 2" xfId="37932" xr:uid="{00000000-0005-0000-0000-00008C900000}"/>
    <cellStyle name="Normal 5 2 10 3 2 2" xfId="37933" xr:uid="{00000000-0005-0000-0000-00008D900000}"/>
    <cellStyle name="Normal 5 2 10 3 2 2 2" xfId="37934" xr:uid="{00000000-0005-0000-0000-00008E900000}"/>
    <cellStyle name="Normal 5 2 10 3 2 3" xfId="37935" xr:uid="{00000000-0005-0000-0000-00008F900000}"/>
    <cellStyle name="Normal 5 2 10 3 3" xfId="37936" xr:uid="{00000000-0005-0000-0000-000090900000}"/>
    <cellStyle name="Normal 5 2 10 3 3 2" xfId="37937" xr:uid="{00000000-0005-0000-0000-000091900000}"/>
    <cellStyle name="Normal 5 2 10 3 4" xfId="37938" xr:uid="{00000000-0005-0000-0000-000092900000}"/>
    <cellStyle name="Normal 5 2 10 4" xfId="37939" xr:uid="{00000000-0005-0000-0000-000093900000}"/>
    <cellStyle name="Normal 5 2 10 4 2" xfId="37940" xr:uid="{00000000-0005-0000-0000-000094900000}"/>
    <cellStyle name="Normal 5 2 10 4 2 2" xfId="37941" xr:uid="{00000000-0005-0000-0000-000095900000}"/>
    <cellStyle name="Normal 5 2 10 4 2 2 2" xfId="37942" xr:uid="{00000000-0005-0000-0000-000096900000}"/>
    <cellStyle name="Normal 5 2 10 4 2 3" xfId="37943" xr:uid="{00000000-0005-0000-0000-000097900000}"/>
    <cellStyle name="Normal 5 2 10 4 3" xfId="37944" xr:uid="{00000000-0005-0000-0000-000098900000}"/>
    <cellStyle name="Normal 5 2 10 4 3 2" xfId="37945" xr:uid="{00000000-0005-0000-0000-000099900000}"/>
    <cellStyle name="Normal 5 2 10 4 4" xfId="37946" xr:uid="{00000000-0005-0000-0000-00009A900000}"/>
    <cellStyle name="Normal 5 2 10 5" xfId="37947" xr:uid="{00000000-0005-0000-0000-00009B900000}"/>
    <cellStyle name="Normal 5 2 10 5 2" xfId="37948" xr:uid="{00000000-0005-0000-0000-00009C900000}"/>
    <cellStyle name="Normal 5 2 10 5 2 2" xfId="37949" xr:uid="{00000000-0005-0000-0000-00009D900000}"/>
    <cellStyle name="Normal 5 2 10 5 3" xfId="37950" xr:uid="{00000000-0005-0000-0000-00009E900000}"/>
    <cellStyle name="Normal 5 2 10 6" xfId="37951" xr:uid="{00000000-0005-0000-0000-00009F900000}"/>
    <cellStyle name="Normal 5 2 10 6 2" xfId="37952" xr:uid="{00000000-0005-0000-0000-0000A0900000}"/>
    <cellStyle name="Normal 5 2 10 7" xfId="37953" xr:uid="{00000000-0005-0000-0000-0000A1900000}"/>
    <cellStyle name="Normal 5 2 10 7 2" xfId="37954" xr:uid="{00000000-0005-0000-0000-0000A2900000}"/>
    <cellStyle name="Normal 5 2 10 8" xfId="37955" xr:uid="{00000000-0005-0000-0000-0000A3900000}"/>
    <cellStyle name="Normal 5 2 11" xfId="37956" xr:uid="{00000000-0005-0000-0000-0000A4900000}"/>
    <cellStyle name="Normal 5 2 11 2" xfId="37957" xr:uid="{00000000-0005-0000-0000-0000A5900000}"/>
    <cellStyle name="Normal 5 2 11 2 2" xfId="37958" xr:uid="{00000000-0005-0000-0000-0000A6900000}"/>
    <cellStyle name="Normal 5 2 11 2 2 2" xfId="37959" xr:uid="{00000000-0005-0000-0000-0000A7900000}"/>
    <cellStyle name="Normal 5 2 11 2 2 2 2" xfId="37960" xr:uid="{00000000-0005-0000-0000-0000A8900000}"/>
    <cellStyle name="Normal 5 2 11 2 2 2 2 2" xfId="37961" xr:uid="{00000000-0005-0000-0000-0000A9900000}"/>
    <cellStyle name="Normal 5 2 11 2 2 2 3" xfId="37962" xr:uid="{00000000-0005-0000-0000-0000AA900000}"/>
    <cellStyle name="Normal 5 2 11 2 2 3" xfId="37963" xr:uid="{00000000-0005-0000-0000-0000AB900000}"/>
    <cellStyle name="Normal 5 2 11 2 2 3 2" xfId="37964" xr:uid="{00000000-0005-0000-0000-0000AC900000}"/>
    <cellStyle name="Normal 5 2 11 2 2 4" xfId="37965" xr:uid="{00000000-0005-0000-0000-0000AD900000}"/>
    <cellStyle name="Normal 5 2 11 2 3" xfId="37966" xr:uid="{00000000-0005-0000-0000-0000AE900000}"/>
    <cellStyle name="Normal 5 2 11 2 3 2" xfId="37967" xr:uid="{00000000-0005-0000-0000-0000AF900000}"/>
    <cellStyle name="Normal 5 2 11 2 3 2 2" xfId="37968" xr:uid="{00000000-0005-0000-0000-0000B0900000}"/>
    <cellStyle name="Normal 5 2 11 2 3 3" xfId="37969" xr:uid="{00000000-0005-0000-0000-0000B1900000}"/>
    <cellStyle name="Normal 5 2 11 2 4" xfId="37970" xr:uid="{00000000-0005-0000-0000-0000B2900000}"/>
    <cellStyle name="Normal 5 2 11 2 4 2" xfId="37971" xr:uid="{00000000-0005-0000-0000-0000B3900000}"/>
    <cellStyle name="Normal 5 2 11 2 5" xfId="37972" xr:uid="{00000000-0005-0000-0000-0000B4900000}"/>
    <cellStyle name="Normal 5 2 11 3" xfId="37973" xr:uid="{00000000-0005-0000-0000-0000B5900000}"/>
    <cellStyle name="Normal 5 2 11 3 2" xfId="37974" xr:uid="{00000000-0005-0000-0000-0000B6900000}"/>
    <cellStyle name="Normal 5 2 11 3 2 2" xfId="37975" xr:uid="{00000000-0005-0000-0000-0000B7900000}"/>
    <cellStyle name="Normal 5 2 11 3 2 2 2" xfId="37976" xr:uid="{00000000-0005-0000-0000-0000B8900000}"/>
    <cellStyle name="Normal 5 2 11 3 2 3" xfId="37977" xr:uid="{00000000-0005-0000-0000-0000B9900000}"/>
    <cellStyle name="Normal 5 2 11 3 3" xfId="37978" xr:uid="{00000000-0005-0000-0000-0000BA900000}"/>
    <cellStyle name="Normal 5 2 11 3 3 2" xfId="37979" xr:uid="{00000000-0005-0000-0000-0000BB900000}"/>
    <cellStyle name="Normal 5 2 11 3 4" xfId="37980" xr:uid="{00000000-0005-0000-0000-0000BC900000}"/>
    <cellStyle name="Normal 5 2 11 4" xfId="37981" xr:uid="{00000000-0005-0000-0000-0000BD900000}"/>
    <cellStyle name="Normal 5 2 11 4 2" xfId="37982" xr:uid="{00000000-0005-0000-0000-0000BE900000}"/>
    <cellStyle name="Normal 5 2 11 4 2 2" xfId="37983" xr:uid="{00000000-0005-0000-0000-0000BF900000}"/>
    <cellStyle name="Normal 5 2 11 4 3" xfId="37984" xr:uid="{00000000-0005-0000-0000-0000C0900000}"/>
    <cellStyle name="Normal 5 2 11 5" xfId="37985" xr:uid="{00000000-0005-0000-0000-0000C1900000}"/>
    <cellStyle name="Normal 5 2 11 5 2" xfId="37986" xr:uid="{00000000-0005-0000-0000-0000C2900000}"/>
    <cellStyle name="Normal 5 2 11 6" xfId="37987" xr:uid="{00000000-0005-0000-0000-0000C3900000}"/>
    <cellStyle name="Normal 5 2 12" xfId="37988" xr:uid="{00000000-0005-0000-0000-0000C4900000}"/>
    <cellStyle name="Normal 5 2 12 2" xfId="37989" xr:uid="{00000000-0005-0000-0000-0000C5900000}"/>
    <cellStyle name="Normal 5 2 12 2 2" xfId="37990" xr:uid="{00000000-0005-0000-0000-0000C6900000}"/>
    <cellStyle name="Normal 5 2 12 2 2 2" xfId="37991" xr:uid="{00000000-0005-0000-0000-0000C7900000}"/>
    <cellStyle name="Normal 5 2 12 2 2 2 2" xfId="37992" xr:uid="{00000000-0005-0000-0000-0000C8900000}"/>
    <cellStyle name="Normal 5 2 12 2 2 2 2 2" xfId="37993" xr:uid="{00000000-0005-0000-0000-0000C9900000}"/>
    <cellStyle name="Normal 5 2 12 2 2 2 3" xfId="37994" xr:uid="{00000000-0005-0000-0000-0000CA900000}"/>
    <cellStyle name="Normal 5 2 12 2 2 3" xfId="37995" xr:uid="{00000000-0005-0000-0000-0000CB900000}"/>
    <cellStyle name="Normal 5 2 12 2 2 3 2" xfId="37996" xr:uid="{00000000-0005-0000-0000-0000CC900000}"/>
    <cellStyle name="Normal 5 2 12 2 2 4" xfId="37997" xr:uid="{00000000-0005-0000-0000-0000CD900000}"/>
    <cellStyle name="Normal 5 2 12 2 3" xfId="37998" xr:uid="{00000000-0005-0000-0000-0000CE900000}"/>
    <cellStyle name="Normal 5 2 12 2 3 2" xfId="37999" xr:uid="{00000000-0005-0000-0000-0000CF900000}"/>
    <cellStyle name="Normal 5 2 12 2 3 2 2" xfId="38000" xr:uid="{00000000-0005-0000-0000-0000D0900000}"/>
    <cellStyle name="Normal 5 2 12 2 3 3" xfId="38001" xr:uid="{00000000-0005-0000-0000-0000D1900000}"/>
    <cellStyle name="Normal 5 2 12 2 4" xfId="38002" xr:uid="{00000000-0005-0000-0000-0000D2900000}"/>
    <cellStyle name="Normal 5 2 12 2 4 2" xfId="38003" xr:uid="{00000000-0005-0000-0000-0000D3900000}"/>
    <cellStyle name="Normal 5 2 12 2 5" xfId="38004" xr:uid="{00000000-0005-0000-0000-0000D4900000}"/>
    <cellStyle name="Normal 5 2 12 3" xfId="38005" xr:uid="{00000000-0005-0000-0000-0000D5900000}"/>
    <cellStyle name="Normal 5 2 12 3 2" xfId="38006" xr:uid="{00000000-0005-0000-0000-0000D6900000}"/>
    <cellStyle name="Normal 5 2 12 3 2 2" xfId="38007" xr:uid="{00000000-0005-0000-0000-0000D7900000}"/>
    <cellStyle name="Normal 5 2 12 3 2 2 2" xfId="38008" xr:uid="{00000000-0005-0000-0000-0000D8900000}"/>
    <cellStyle name="Normal 5 2 12 3 2 3" xfId="38009" xr:uid="{00000000-0005-0000-0000-0000D9900000}"/>
    <cellStyle name="Normal 5 2 12 3 3" xfId="38010" xr:uid="{00000000-0005-0000-0000-0000DA900000}"/>
    <cellStyle name="Normal 5 2 12 3 3 2" xfId="38011" xr:uid="{00000000-0005-0000-0000-0000DB900000}"/>
    <cellStyle name="Normal 5 2 12 3 4" xfId="38012" xr:uid="{00000000-0005-0000-0000-0000DC900000}"/>
    <cellStyle name="Normal 5 2 12 4" xfId="38013" xr:uid="{00000000-0005-0000-0000-0000DD900000}"/>
    <cellStyle name="Normal 5 2 12 4 2" xfId="38014" xr:uid="{00000000-0005-0000-0000-0000DE900000}"/>
    <cellStyle name="Normal 5 2 12 4 2 2" xfId="38015" xr:uid="{00000000-0005-0000-0000-0000DF900000}"/>
    <cellStyle name="Normal 5 2 12 4 3" xfId="38016" xr:uid="{00000000-0005-0000-0000-0000E0900000}"/>
    <cellStyle name="Normal 5 2 12 5" xfId="38017" xr:uid="{00000000-0005-0000-0000-0000E1900000}"/>
    <cellStyle name="Normal 5 2 12 5 2" xfId="38018" xr:uid="{00000000-0005-0000-0000-0000E2900000}"/>
    <cellStyle name="Normal 5 2 12 6" xfId="38019" xr:uid="{00000000-0005-0000-0000-0000E3900000}"/>
    <cellStyle name="Normal 5 2 13" xfId="38020" xr:uid="{00000000-0005-0000-0000-0000E4900000}"/>
    <cellStyle name="Normal 5 2 13 2" xfId="38021" xr:uid="{00000000-0005-0000-0000-0000E5900000}"/>
    <cellStyle name="Normal 5 2 13 2 2" xfId="38022" xr:uid="{00000000-0005-0000-0000-0000E6900000}"/>
    <cellStyle name="Normal 5 2 13 2 2 2" xfId="38023" xr:uid="{00000000-0005-0000-0000-0000E7900000}"/>
    <cellStyle name="Normal 5 2 13 2 2 2 2" xfId="38024" xr:uid="{00000000-0005-0000-0000-0000E8900000}"/>
    <cellStyle name="Normal 5 2 13 2 2 3" xfId="38025" xr:uid="{00000000-0005-0000-0000-0000E9900000}"/>
    <cellStyle name="Normal 5 2 13 2 3" xfId="38026" xr:uid="{00000000-0005-0000-0000-0000EA900000}"/>
    <cellStyle name="Normal 5 2 13 2 3 2" xfId="38027" xr:uid="{00000000-0005-0000-0000-0000EB900000}"/>
    <cellStyle name="Normal 5 2 13 2 4" xfId="38028" xr:uid="{00000000-0005-0000-0000-0000EC900000}"/>
    <cellStyle name="Normal 5 2 13 3" xfId="38029" xr:uid="{00000000-0005-0000-0000-0000ED900000}"/>
    <cellStyle name="Normal 5 2 13 3 2" xfId="38030" xr:uid="{00000000-0005-0000-0000-0000EE900000}"/>
    <cellStyle name="Normal 5 2 13 3 2 2" xfId="38031" xr:uid="{00000000-0005-0000-0000-0000EF900000}"/>
    <cellStyle name="Normal 5 2 13 3 3" xfId="38032" xr:uid="{00000000-0005-0000-0000-0000F0900000}"/>
    <cellStyle name="Normal 5 2 13 4" xfId="38033" xr:uid="{00000000-0005-0000-0000-0000F1900000}"/>
    <cellStyle name="Normal 5 2 13 4 2" xfId="38034" xr:uid="{00000000-0005-0000-0000-0000F2900000}"/>
    <cellStyle name="Normal 5 2 13 5" xfId="38035" xr:uid="{00000000-0005-0000-0000-0000F3900000}"/>
    <cellStyle name="Normal 5 2 14" xfId="38036" xr:uid="{00000000-0005-0000-0000-0000F4900000}"/>
    <cellStyle name="Normal 5 2 14 2" xfId="38037" xr:uid="{00000000-0005-0000-0000-0000F5900000}"/>
    <cellStyle name="Normal 5 2 14 2 2" xfId="38038" xr:uid="{00000000-0005-0000-0000-0000F6900000}"/>
    <cellStyle name="Normal 5 2 14 2 2 2" xfId="38039" xr:uid="{00000000-0005-0000-0000-0000F7900000}"/>
    <cellStyle name="Normal 5 2 14 2 3" xfId="38040" xr:uid="{00000000-0005-0000-0000-0000F8900000}"/>
    <cellStyle name="Normal 5 2 14 3" xfId="38041" xr:uid="{00000000-0005-0000-0000-0000F9900000}"/>
    <cellStyle name="Normal 5 2 14 3 2" xfId="38042" xr:uid="{00000000-0005-0000-0000-0000FA900000}"/>
    <cellStyle name="Normal 5 2 14 4" xfId="38043" xr:uid="{00000000-0005-0000-0000-0000FB900000}"/>
    <cellStyle name="Normal 5 2 15" xfId="38044" xr:uid="{00000000-0005-0000-0000-0000FC900000}"/>
    <cellStyle name="Normal 5 2 15 2" xfId="38045" xr:uid="{00000000-0005-0000-0000-0000FD900000}"/>
    <cellStyle name="Normal 5 2 15 2 2" xfId="38046" xr:uid="{00000000-0005-0000-0000-0000FE900000}"/>
    <cellStyle name="Normal 5 2 15 2 2 2" xfId="38047" xr:uid="{00000000-0005-0000-0000-0000FF900000}"/>
    <cellStyle name="Normal 5 2 15 2 3" xfId="38048" xr:uid="{00000000-0005-0000-0000-000000910000}"/>
    <cellStyle name="Normal 5 2 15 3" xfId="38049" xr:uid="{00000000-0005-0000-0000-000001910000}"/>
    <cellStyle name="Normal 5 2 15 3 2" xfId="38050" xr:uid="{00000000-0005-0000-0000-000002910000}"/>
    <cellStyle name="Normal 5 2 15 4" xfId="38051" xr:uid="{00000000-0005-0000-0000-000003910000}"/>
    <cellStyle name="Normal 5 2 16" xfId="38052" xr:uid="{00000000-0005-0000-0000-000004910000}"/>
    <cellStyle name="Normal 5 2 16 2" xfId="38053" xr:uid="{00000000-0005-0000-0000-000005910000}"/>
    <cellStyle name="Normal 5 2 16 2 2" xfId="38054" xr:uid="{00000000-0005-0000-0000-000006910000}"/>
    <cellStyle name="Normal 5 2 16 2 2 2" xfId="38055" xr:uid="{00000000-0005-0000-0000-000007910000}"/>
    <cellStyle name="Normal 5 2 16 2 3" xfId="38056" xr:uid="{00000000-0005-0000-0000-000008910000}"/>
    <cellStyle name="Normal 5 2 16 3" xfId="38057" xr:uid="{00000000-0005-0000-0000-000009910000}"/>
    <cellStyle name="Normal 5 2 16 3 2" xfId="38058" xr:uid="{00000000-0005-0000-0000-00000A910000}"/>
    <cellStyle name="Normal 5 2 16 4" xfId="38059" xr:uid="{00000000-0005-0000-0000-00000B910000}"/>
    <cellStyle name="Normal 5 2 17" xfId="38060" xr:uid="{00000000-0005-0000-0000-00000C910000}"/>
    <cellStyle name="Normal 5 2 17 2" xfId="38061" xr:uid="{00000000-0005-0000-0000-00000D910000}"/>
    <cellStyle name="Normal 5 2 17 2 2" xfId="38062" xr:uid="{00000000-0005-0000-0000-00000E910000}"/>
    <cellStyle name="Normal 5 2 17 3" xfId="38063" xr:uid="{00000000-0005-0000-0000-00000F910000}"/>
    <cellStyle name="Normal 5 2 18" xfId="38064" xr:uid="{00000000-0005-0000-0000-000010910000}"/>
    <cellStyle name="Normal 5 2 18 2" xfId="38065" xr:uid="{00000000-0005-0000-0000-000011910000}"/>
    <cellStyle name="Normal 5 2 19" xfId="38066" xr:uid="{00000000-0005-0000-0000-000012910000}"/>
    <cellStyle name="Normal 5 2 19 2" xfId="38067" xr:uid="{00000000-0005-0000-0000-000013910000}"/>
    <cellStyle name="Normal 5 2 2" xfId="1347" xr:uid="{00000000-0005-0000-0000-000014910000}"/>
    <cellStyle name="Normal 5 2 2 10" xfId="38068" xr:uid="{00000000-0005-0000-0000-000015910000}"/>
    <cellStyle name="Normal 5 2 2 10 2" xfId="38069" xr:uid="{00000000-0005-0000-0000-000016910000}"/>
    <cellStyle name="Normal 5 2 2 10 2 2" xfId="38070" xr:uid="{00000000-0005-0000-0000-000017910000}"/>
    <cellStyle name="Normal 5 2 2 10 2 2 2" xfId="38071" xr:uid="{00000000-0005-0000-0000-000018910000}"/>
    <cellStyle name="Normal 5 2 2 10 2 2 2 2" xfId="38072" xr:uid="{00000000-0005-0000-0000-000019910000}"/>
    <cellStyle name="Normal 5 2 2 10 2 2 2 2 2" xfId="38073" xr:uid="{00000000-0005-0000-0000-00001A910000}"/>
    <cellStyle name="Normal 5 2 2 10 2 2 2 3" xfId="38074" xr:uid="{00000000-0005-0000-0000-00001B910000}"/>
    <cellStyle name="Normal 5 2 2 10 2 2 3" xfId="38075" xr:uid="{00000000-0005-0000-0000-00001C910000}"/>
    <cellStyle name="Normal 5 2 2 10 2 2 3 2" xfId="38076" xr:uid="{00000000-0005-0000-0000-00001D910000}"/>
    <cellStyle name="Normal 5 2 2 10 2 2 4" xfId="38077" xr:uid="{00000000-0005-0000-0000-00001E910000}"/>
    <cellStyle name="Normal 5 2 2 10 2 3" xfId="38078" xr:uid="{00000000-0005-0000-0000-00001F910000}"/>
    <cellStyle name="Normal 5 2 2 10 2 3 2" xfId="38079" xr:uid="{00000000-0005-0000-0000-000020910000}"/>
    <cellStyle name="Normal 5 2 2 10 2 3 2 2" xfId="38080" xr:uid="{00000000-0005-0000-0000-000021910000}"/>
    <cellStyle name="Normal 5 2 2 10 2 3 3" xfId="38081" xr:uid="{00000000-0005-0000-0000-000022910000}"/>
    <cellStyle name="Normal 5 2 2 10 2 4" xfId="38082" xr:uid="{00000000-0005-0000-0000-000023910000}"/>
    <cellStyle name="Normal 5 2 2 10 2 4 2" xfId="38083" xr:uid="{00000000-0005-0000-0000-000024910000}"/>
    <cellStyle name="Normal 5 2 2 10 2 5" xfId="38084" xr:uid="{00000000-0005-0000-0000-000025910000}"/>
    <cellStyle name="Normal 5 2 2 10 3" xfId="38085" xr:uid="{00000000-0005-0000-0000-000026910000}"/>
    <cellStyle name="Normal 5 2 2 10 3 2" xfId="38086" xr:uid="{00000000-0005-0000-0000-000027910000}"/>
    <cellStyle name="Normal 5 2 2 10 3 2 2" xfId="38087" xr:uid="{00000000-0005-0000-0000-000028910000}"/>
    <cellStyle name="Normal 5 2 2 10 3 2 2 2" xfId="38088" xr:uid="{00000000-0005-0000-0000-000029910000}"/>
    <cellStyle name="Normal 5 2 2 10 3 2 3" xfId="38089" xr:uid="{00000000-0005-0000-0000-00002A910000}"/>
    <cellStyle name="Normal 5 2 2 10 3 3" xfId="38090" xr:uid="{00000000-0005-0000-0000-00002B910000}"/>
    <cellStyle name="Normal 5 2 2 10 3 3 2" xfId="38091" xr:uid="{00000000-0005-0000-0000-00002C910000}"/>
    <cellStyle name="Normal 5 2 2 10 3 4" xfId="38092" xr:uid="{00000000-0005-0000-0000-00002D910000}"/>
    <cellStyle name="Normal 5 2 2 10 4" xfId="38093" xr:uid="{00000000-0005-0000-0000-00002E910000}"/>
    <cellStyle name="Normal 5 2 2 10 4 2" xfId="38094" xr:uid="{00000000-0005-0000-0000-00002F910000}"/>
    <cellStyle name="Normal 5 2 2 10 4 2 2" xfId="38095" xr:uid="{00000000-0005-0000-0000-000030910000}"/>
    <cellStyle name="Normal 5 2 2 10 4 3" xfId="38096" xr:uid="{00000000-0005-0000-0000-000031910000}"/>
    <cellStyle name="Normal 5 2 2 10 5" xfId="38097" xr:uid="{00000000-0005-0000-0000-000032910000}"/>
    <cellStyle name="Normal 5 2 2 10 5 2" xfId="38098" xr:uid="{00000000-0005-0000-0000-000033910000}"/>
    <cellStyle name="Normal 5 2 2 10 6" xfId="38099" xr:uid="{00000000-0005-0000-0000-000034910000}"/>
    <cellStyle name="Normal 5 2 2 11" xfId="38100" xr:uid="{00000000-0005-0000-0000-000035910000}"/>
    <cellStyle name="Normal 5 2 2 11 2" xfId="38101" xr:uid="{00000000-0005-0000-0000-000036910000}"/>
    <cellStyle name="Normal 5 2 2 11 2 2" xfId="38102" xr:uid="{00000000-0005-0000-0000-000037910000}"/>
    <cellStyle name="Normal 5 2 2 11 2 2 2" xfId="38103" xr:uid="{00000000-0005-0000-0000-000038910000}"/>
    <cellStyle name="Normal 5 2 2 11 2 2 2 2" xfId="38104" xr:uid="{00000000-0005-0000-0000-000039910000}"/>
    <cellStyle name="Normal 5 2 2 11 2 2 2 2 2" xfId="38105" xr:uid="{00000000-0005-0000-0000-00003A910000}"/>
    <cellStyle name="Normal 5 2 2 11 2 2 2 3" xfId="38106" xr:uid="{00000000-0005-0000-0000-00003B910000}"/>
    <cellStyle name="Normal 5 2 2 11 2 2 3" xfId="38107" xr:uid="{00000000-0005-0000-0000-00003C910000}"/>
    <cellStyle name="Normal 5 2 2 11 2 2 3 2" xfId="38108" xr:uid="{00000000-0005-0000-0000-00003D910000}"/>
    <cellStyle name="Normal 5 2 2 11 2 2 4" xfId="38109" xr:uid="{00000000-0005-0000-0000-00003E910000}"/>
    <cellStyle name="Normal 5 2 2 11 2 3" xfId="38110" xr:uid="{00000000-0005-0000-0000-00003F910000}"/>
    <cellStyle name="Normal 5 2 2 11 2 3 2" xfId="38111" xr:uid="{00000000-0005-0000-0000-000040910000}"/>
    <cellStyle name="Normal 5 2 2 11 2 3 2 2" xfId="38112" xr:uid="{00000000-0005-0000-0000-000041910000}"/>
    <cellStyle name="Normal 5 2 2 11 2 3 3" xfId="38113" xr:uid="{00000000-0005-0000-0000-000042910000}"/>
    <cellStyle name="Normal 5 2 2 11 2 4" xfId="38114" xr:uid="{00000000-0005-0000-0000-000043910000}"/>
    <cellStyle name="Normal 5 2 2 11 2 4 2" xfId="38115" xr:uid="{00000000-0005-0000-0000-000044910000}"/>
    <cellStyle name="Normal 5 2 2 11 2 5" xfId="38116" xr:uid="{00000000-0005-0000-0000-000045910000}"/>
    <cellStyle name="Normal 5 2 2 11 3" xfId="38117" xr:uid="{00000000-0005-0000-0000-000046910000}"/>
    <cellStyle name="Normal 5 2 2 11 3 2" xfId="38118" xr:uid="{00000000-0005-0000-0000-000047910000}"/>
    <cellStyle name="Normal 5 2 2 11 3 2 2" xfId="38119" xr:uid="{00000000-0005-0000-0000-000048910000}"/>
    <cellStyle name="Normal 5 2 2 11 3 2 2 2" xfId="38120" xr:uid="{00000000-0005-0000-0000-000049910000}"/>
    <cellStyle name="Normal 5 2 2 11 3 2 3" xfId="38121" xr:uid="{00000000-0005-0000-0000-00004A910000}"/>
    <cellStyle name="Normal 5 2 2 11 3 3" xfId="38122" xr:uid="{00000000-0005-0000-0000-00004B910000}"/>
    <cellStyle name="Normal 5 2 2 11 3 3 2" xfId="38123" xr:uid="{00000000-0005-0000-0000-00004C910000}"/>
    <cellStyle name="Normal 5 2 2 11 3 4" xfId="38124" xr:uid="{00000000-0005-0000-0000-00004D910000}"/>
    <cellStyle name="Normal 5 2 2 11 4" xfId="38125" xr:uid="{00000000-0005-0000-0000-00004E910000}"/>
    <cellStyle name="Normal 5 2 2 11 4 2" xfId="38126" xr:uid="{00000000-0005-0000-0000-00004F910000}"/>
    <cellStyle name="Normal 5 2 2 11 4 2 2" xfId="38127" xr:uid="{00000000-0005-0000-0000-000050910000}"/>
    <cellStyle name="Normal 5 2 2 11 4 3" xfId="38128" xr:uid="{00000000-0005-0000-0000-000051910000}"/>
    <cellStyle name="Normal 5 2 2 11 5" xfId="38129" xr:uid="{00000000-0005-0000-0000-000052910000}"/>
    <cellStyle name="Normal 5 2 2 11 5 2" xfId="38130" xr:uid="{00000000-0005-0000-0000-000053910000}"/>
    <cellStyle name="Normal 5 2 2 11 6" xfId="38131" xr:uid="{00000000-0005-0000-0000-000054910000}"/>
    <cellStyle name="Normal 5 2 2 12" xfId="38132" xr:uid="{00000000-0005-0000-0000-000055910000}"/>
    <cellStyle name="Normal 5 2 2 12 2" xfId="38133" xr:uid="{00000000-0005-0000-0000-000056910000}"/>
    <cellStyle name="Normal 5 2 2 12 2 2" xfId="38134" xr:uid="{00000000-0005-0000-0000-000057910000}"/>
    <cellStyle name="Normal 5 2 2 12 2 2 2" xfId="38135" xr:uid="{00000000-0005-0000-0000-000058910000}"/>
    <cellStyle name="Normal 5 2 2 12 2 2 2 2" xfId="38136" xr:uid="{00000000-0005-0000-0000-000059910000}"/>
    <cellStyle name="Normal 5 2 2 12 2 2 3" xfId="38137" xr:uid="{00000000-0005-0000-0000-00005A910000}"/>
    <cellStyle name="Normal 5 2 2 12 2 3" xfId="38138" xr:uid="{00000000-0005-0000-0000-00005B910000}"/>
    <cellStyle name="Normal 5 2 2 12 2 3 2" xfId="38139" xr:uid="{00000000-0005-0000-0000-00005C910000}"/>
    <cellStyle name="Normal 5 2 2 12 2 4" xfId="38140" xr:uid="{00000000-0005-0000-0000-00005D910000}"/>
    <cellStyle name="Normal 5 2 2 12 3" xfId="38141" xr:uid="{00000000-0005-0000-0000-00005E910000}"/>
    <cellStyle name="Normal 5 2 2 12 3 2" xfId="38142" xr:uid="{00000000-0005-0000-0000-00005F910000}"/>
    <cellStyle name="Normal 5 2 2 12 3 2 2" xfId="38143" xr:uid="{00000000-0005-0000-0000-000060910000}"/>
    <cellStyle name="Normal 5 2 2 12 3 3" xfId="38144" xr:uid="{00000000-0005-0000-0000-000061910000}"/>
    <cellStyle name="Normal 5 2 2 12 4" xfId="38145" xr:uid="{00000000-0005-0000-0000-000062910000}"/>
    <cellStyle name="Normal 5 2 2 12 4 2" xfId="38146" xr:uid="{00000000-0005-0000-0000-000063910000}"/>
    <cellStyle name="Normal 5 2 2 12 5" xfId="38147" xr:uid="{00000000-0005-0000-0000-000064910000}"/>
    <cellStyle name="Normal 5 2 2 13" xfId="38148" xr:uid="{00000000-0005-0000-0000-000065910000}"/>
    <cellStyle name="Normal 5 2 2 13 2" xfId="38149" xr:uid="{00000000-0005-0000-0000-000066910000}"/>
    <cellStyle name="Normal 5 2 2 13 2 2" xfId="38150" xr:uid="{00000000-0005-0000-0000-000067910000}"/>
    <cellStyle name="Normal 5 2 2 13 2 2 2" xfId="38151" xr:uid="{00000000-0005-0000-0000-000068910000}"/>
    <cellStyle name="Normal 5 2 2 13 2 3" xfId="38152" xr:uid="{00000000-0005-0000-0000-000069910000}"/>
    <cellStyle name="Normal 5 2 2 13 3" xfId="38153" xr:uid="{00000000-0005-0000-0000-00006A910000}"/>
    <cellStyle name="Normal 5 2 2 13 3 2" xfId="38154" xr:uid="{00000000-0005-0000-0000-00006B910000}"/>
    <cellStyle name="Normal 5 2 2 13 4" xfId="38155" xr:uid="{00000000-0005-0000-0000-00006C910000}"/>
    <cellStyle name="Normal 5 2 2 14" xfId="38156" xr:uid="{00000000-0005-0000-0000-00006D910000}"/>
    <cellStyle name="Normal 5 2 2 14 2" xfId="38157" xr:uid="{00000000-0005-0000-0000-00006E910000}"/>
    <cellStyle name="Normal 5 2 2 14 2 2" xfId="38158" xr:uid="{00000000-0005-0000-0000-00006F910000}"/>
    <cellStyle name="Normal 5 2 2 14 2 2 2" xfId="38159" xr:uid="{00000000-0005-0000-0000-000070910000}"/>
    <cellStyle name="Normal 5 2 2 14 2 3" xfId="38160" xr:uid="{00000000-0005-0000-0000-000071910000}"/>
    <cellStyle name="Normal 5 2 2 14 3" xfId="38161" xr:uid="{00000000-0005-0000-0000-000072910000}"/>
    <cellStyle name="Normal 5 2 2 14 3 2" xfId="38162" xr:uid="{00000000-0005-0000-0000-000073910000}"/>
    <cellStyle name="Normal 5 2 2 14 4" xfId="38163" xr:uid="{00000000-0005-0000-0000-000074910000}"/>
    <cellStyle name="Normal 5 2 2 15" xfId="38164" xr:uid="{00000000-0005-0000-0000-000075910000}"/>
    <cellStyle name="Normal 5 2 2 15 2" xfId="38165" xr:uid="{00000000-0005-0000-0000-000076910000}"/>
    <cellStyle name="Normal 5 2 2 15 2 2" xfId="38166" xr:uid="{00000000-0005-0000-0000-000077910000}"/>
    <cellStyle name="Normal 5 2 2 15 2 2 2" xfId="38167" xr:uid="{00000000-0005-0000-0000-000078910000}"/>
    <cellStyle name="Normal 5 2 2 15 2 3" xfId="38168" xr:uid="{00000000-0005-0000-0000-000079910000}"/>
    <cellStyle name="Normal 5 2 2 15 3" xfId="38169" xr:uid="{00000000-0005-0000-0000-00007A910000}"/>
    <cellStyle name="Normal 5 2 2 15 3 2" xfId="38170" xr:uid="{00000000-0005-0000-0000-00007B910000}"/>
    <cellStyle name="Normal 5 2 2 15 4" xfId="38171" xr:uid="{00000000-0005-0000-0000-00007C910000}"/>
    <cellStyle name="Normal 5 2 2 16" xfId="38172" xr:uid="{00000000-0005-0000-0000-00007D910000}"/>
    <cellStyle name="Normal 5 2 2 16 2" xfId="38173" xr:uid="{00000000-0005-0000-0000-00007E910000}"/>
    <cellStyle name="Normal 5 2 2 16 2 2" xfId="38174" xr:uid="{00000000-0005-0000-0000-00007F910000}"/>
    <cellStyle name="Normal 5 2 2 16 3" xfId="38175" xr:uid="{00000000-0005-0000-0000-000080910000}"/>
    <cellStyle name="Normal 5 2 2 17" xfId="38176" xr:uid="{00000000-0005-0000-0000-000081910000}"/>
    <cellStyle name="Normal 5 2 2 17 2" xfId="38177" xr:uid="{00000000-0005-0000-0000-000082910000}"/>
    <cellStyle name="Normal 5 2 2 18" xfId="38178" xr:uid="{00000000-0005-0000-0000-000083910000}"/>
    <cellStyle name="Normal 5 2 2 18 2" xfId="38179" xr:uid="{00000000-0005-0000-0000-000084910000}"/>
    <cellStyle name="Normal 5 2 2 19" xfId="38180" xr:uid="{00000000-0005-0000-0000-000085910000}"/>
    <cellStyle name="Normal 5 2 2 2" xfId="1348" xr:uid="{00000000-0005-0000-0000-000086910000}"/>
    <cellStyle name="Normal 5 2 2 2 10" xfId="38181" xr:uid="{00000000-0005-0000-0000-000087910000}"/>
    <cellStyle name="Normal 5 2 2 2 10 2" xfId="38182" xr:uid="{00000000-0005-0000-0000-000088910000}"/>
    <cellStyle name="Normal 5 2 2 2 10 2 2" xfId="38183" xr:uid="{00000000-0005-0000-0000-000089910000}"/>
    <cellStyle name="Normal 5 2 2 2 10 2 2 2" xfId="38184" xr:uid="{00000000-0005-0000-0000-00008A910000}"/>
    <cellStyle name="Normal 5 2 2 2 10 2 2 2 2" xfId="38185" xr:uid="{00000000-0005-0000-0000-00008B910000}"/>
    <cellStyle name="Normal 5 2 2 2 10 2 2 2 2 2" xfId="38186" xr:uid="{00000000-0005-0000-0000-00008C910000}"/>
    <cellStyle name="Normal 5 2 2 2 10 2 2 2 3" xfId="38187" xr:uid="{00000000-0005-0000-0000-00008D910000}"/>
    <cellStyle name="Normal 5 2 2 2 10 2 2 3" xfId="38188" xr:uid="{00000000-0005-0000-0000-00008E910000}"/>
    <cellStyle name="Normal 5 2 2 2 10 2 2 3 2" xfId="38189" xr:uid="{00000000-0005-0000-0000-00008F910000}"/>
    <cellStyle name="Normal 5 2 2 2 10 2 2 4" xfId="38190" xr:uid="{00000000-0005-0000-0000-000090910000}"/>
    <cellStyle name="Normal 5 2 2 2 10 2 3" xfId="38191" xr:uid="{00000000-0005-0000-0000-000091910000}"/>
    <cellStyle name="Normal 5 2 2 2 10 2 3 2" xfId="38192" xr:uid="{00000000-0005-0000-0000-000092910000}"/>
    <cellStyle name="Normal 5 2 2 2 10 2 3 2 2" xfId="38193" xr:uid="{00000000-0005-0000-0000-000093910000}"/>
    <cellStyle name="Normal 5 2 2 2 10 2 3 3" xfId="38194" xr:uid="{00000000-0005-0000-0000-000094910000}"/>
    <cellStyle name="Normal 5 2 2 2 10 2 4" xfId="38195" xr:uid="{00000000-0005-0000-0000-000095910000}"/>
    <cellStyle name="Normal 5 2 2 2 10 2 4 2" xfId="38196" xr:uid="{00000000-0005-0000-0000-000096910000}"/>
    <cellStyle name="Normal 5 2 2 2 10 2 5" xfId="38197" xr:uid="{00000000-0005-0000-0000-000097910000}"/>
    <cellStyle name="Normal 5 2 2 2 10 3" xfId="38198" xr:uid="{00000000-0005-0000-0000-000098910000}"/>
    <cellStyle name="Normal 5 2 2 2 10 3 2" xfId="38199" xr:uid="{00000000-0005-0000-0000-000099910000}"/>
    <cellStyle name="Normal 5 2 2 2 10 3 2 2" xfId="38200" xr:uid="{00000000-0005-0000-0000-00009A910000}"/>
    <cellStyle name="Normal 5 2 2 2 10 3 2 2 2" xfId="38201" xr:uid="{00000000-0005-0000-0000-00009B910000}"/>
    <cellStyle name="Normal 5 2 2 2 10 3 2 3" xfId="38202" xr:uid="{00000000-0005-0000-0000-00009C910000}"/>
    <cellStyle name="Normal 5 2 2 2 10 3 3" xfId="38203" xr:uid="{00000000-0005-0000-0000-00009D910000}"/>
    <cellStyle name="Normal 5 2 2 2 10 3 3 2" xfId="38204" xr:uid="{00000000-0005-0000-0000-00009E910000}"/>
    <cellStyle name="Normal 5 2 2 2 10 3 4" xfId="38205" xr:uid="{00000000-0005-0000-0000-00009F910000}"/>
    <cellStyle name="Normal 5 2 2 2 10 4" xfId="38206" xr:uid="{00000000-0005-0000-0000-0000A0910000}"/>
    <cellStyle name="Normal 5 2 2 2 10 4 2" xfId="38207" xr:uid="{00000000-0005-0000-0000-0000A1910000}"/>
    <cellStyle name="Normal 5 2 2 2 10 4 2 2" xfId="38208" xr:uid="{00000000-0005-0000-0000-0000A2910000}"/>
    <cellStyle name="Normal 5 2 2 2 10 4 3" xfId="38209" xr:uid="{00000000-0005-0000-0000-0000A3910000}"/>
    <cellStyle name="Normal 5 2 2 2 10 5" xfId="38210" xr:uid="{00000000-0005-0000-0000-0000A4910000}"/>
    <cellStyle name="Normal 5 2 2 2 10 5 2" xfId="38211" xr:uid="{00000000-0005-0000-0000-0000A5910000}"/>
    <cellStyle name="Normal 5 2 2 2 10 6" xfId="38212" xr:uid="{00000000-0005-0000-0000-0000A6910000}"/>
    <cellStyle name="Normal 5 2 2 2 11" xfId="38213" xr:uid="{00000000-0005-0000-0000-0000A7910000}"/>
    <cellStyle name="Normal 5 2 2 2 11 2" xfId="38214" xr:uid="{00000000-0005-0000-0000-0000A8910000}"/>
    <cellStyle name="Normal 5 2 2 2 11 2 2" xfId="38215" xr:uid="{00000000-0005-0000-0000-0000A9910000}"/>
    <cellStyle name="Normal 5 2 2 2 11 2 2 2" xfId="38216" xr:uid="{00000000-0005-0000-0000-0000AA910000}"/>
    <cellStyle name="Normal 5 2 2 2 11 2 2 2 2" xfId="38217" xr:uid="{00000000-0005-0000-0000-0000AB910000}"/>
    <cellStyle name="Normal 5 2 2 2 11 2 2 3" xfId="38218" xr:uid="{00000000-0005-0000-0000-0000AC910000}"/>
    <cellStyle name="Normal 5 2 2 2 11 2 3" xfId="38219" xr:uid="{00000000-0005-0000-0000-0000AD910000}"/>
    <cellStyle name="Normal 5 2 2 2 11 2 3 2" xfId="38220" xr:uid="{00000000-0005-0000-0000-0000AE910000}"/>
    <cellStyle name="Normal 5 2 2 2 11 2 4" xfId="38221" xr:uid="{00000000-0005-0000-0000-0000AF910000}"/>
    <cellStyle name="Normal 5 2 2 2 11 3" xfId="38222" xr:uid="{00000000-0005-0000-0000-0000B0910000}"/>
    <cellStyle name="Normal 5 2 2 2 11 3 2" xfId="38223" xr:uid="{00000000-0005-0000-0000-0000B1910000}"/>
    <cellStyle name="Normal 5 2 2 2 11 3 2 2" xfId="38224" xr:uid="{00000000-0005-0000-0000-0000B2910000}"/>
    <cellStyle name="Normal 5 2 2 2 11 3 3" xfId="38225" xr:uid="{00000000-0005-0000-0000-0000B3910000}"/>
    <cellStyle name="Normal 5 2 2 2 11 4" xfId="38226" xr:uid="{00000000-0005-0000-0000-0000B4910000}"/>
    <cellStyle name="Normal 5 2 2 2 11 4 2" xfId="38227" xr:uid="{00000000-0005-0000-0000-0000B5910000}"/>
    <cellStyle name="Normal 5 2 2 2 11 5" xfId="38228" xr:uid="{00000000-0005-0000-0000-0000B6910000}"/>
    <cellStyle name="Normal 5 2 2 2 12" xfId="38229" xr:uid="{00000000-0005-0000-0000-0000B7910000}"/>
    <cellStyle name="Normal 5 2 2 2 12 2" xfId="38230" xr:uid="{00000000-0005-0000-0000-0000B8910000}"/>
    <cellStyle name="Normal 5 2 2 2 12 2 2" xfId="38231" xr:uid="{00000000-0005-0000-0000-0000B9910000}"/>
    <cellStyle name="Normal 5 2 2 2 12 2 2 2" xfId="38232" xr:uid="{00000000-0005-0000-0000-0000BA910000}"/>
    <cellStyle name="Normal 5 2 2 2 12 2 3" xfId="38233" xr:uid="{00000000-0005-0000-0000-0000BB910000}"/>
    <cellStyle name="Normal 5 2 2 2 12 3" xfId="38234" xr:uid="{00000000-0005-0000-0000-0000BC910000}"/>
    <cellStyle name="Normal 5 2 2 2 12 3 2" xfId="38235" xr:uid="{00000000-0005-0000-0000-0000BD910000}"/>
    <cellStyle name="Normal 5 2 2 2 12 4" xfId="38236" xr:uid="{00000000-0005-0000-0000-0000BE910000}"/>
    <cellStyle name="Normal 5 2 2 2 13" xfId="38237" xr:uid="{00000000-0005-0000-0000-0000BF910000}"/>
    <cellStyle name="Normal 5 2 2 2 13 2" xfId="38238" xr:uid="{00000000-0005-0000-0000-0000C0910000}"/>
    <cellStyle name="Normal 5 2 2 2 13 2 2" xfId="38239" xr:uid="{00000000-0005-0000-0000-0000C1910000}"/>
    <cellStyle name="Normal 5 2 2 2 13 2 2 2" xfId="38240" xr:uid="{00000000-0005-0000-0000-0000C2910000}"/>
    <cellStyle name="Normal 5 2 2 2 13 2 3" xfId="38241" xr:uid="{00000000-0005-0000-0000-0000C3910000}"/>
    <cellStyle name="Normal 5 2 2 2 13 3" xfId="38242" xr:uid="{00000000-0005-0000-0000-0000C4910000}"/>
    <cellStyle name="Normal 5 2 2 2 13 3 2" xfId="38243" xr:uid="{00000000-0005-0000-0000-0000C5910000}"/>
    <cellStyle name="Normal 5 2 2 2 13 4" xfId="38244" xr:uid="{00000000-0005-0000-0000-0000C6910000}"/>
    <cellStyle name="Normal 5 2 2 2 14" xfId="38245" xr:uid="{00000000-0005-0000-0000-0000C7910000}"/>
    <cellStyle name="Normal 5 2 2 2 14 2" xfId="38246" xr:uid="{00000000-0005-0000-0000-0000C8910000}"/>
    <cellStyle name="Normal 5 2 2 2 14 2 2" xfId="38247" xr:uid="{00000000-0005-0000-0000-0000C9910000}"/>
    <cellStyle name="Normal 5 2 2 2 14 2 2 2" xfId="38248" xr:uid="{00000000-0005-0000-0000-0000CA910000}"/>
    <cellStyle name="Normal 5 2 2 2 14 2 3" xfId="38249" xr:uid="{00000000-0005-0000-0000-0000CB910000}"/>
    <cellStyle name="Normal 5 2 2 2 14 3" xfId="38250" xr:uid="{00000000-0005-0000-0000-0000CC910000}"/>
    <cellStyle name="Normal 5 2 2 2 14 3 2" xfId="38251" xr:uid="{00000000-0005-0000-0000-0000CD910000}"/>
    <cellStyle name="Normal 5 2 2 2 14 4" xfId="38252" xr:uid="{00000000-0005-0000-0000-0000CE910000}"/>
    <cellStyle name="Normal 5 2 2 2 15" xfId="38253" xr:uid="{00000000-0005-0000-0000-0000CF910000}"/>
    <cellStyle name="Normal 5 2 2 2 15 2" xfId="38254" xr:uid="{00000000-0005-0000-0000-0000D0910000}"/>
    <cellStyle name="Normal 5 2 2 2 15 2 2" xfId="38255" xr:uid="{00000000-0005-0000-0000-0000D1910000}"/>
    <cellStyle name="Normal 5 2 2 2 15 3" xfId="38256" xr:uid="{00000000-0005-0000-0000-0000D2910000}"/>
    <cellStyle name="Normal 5 2 2 2 16" xfId="38257" xr:uid="{00000000-0005-0000-0000-0000D3910000}"/>
    <cellStyle name="Normal 5 2 2 2 16 2" xfId="38258" xr:uid="{00000000-0005-0000-0000-0000D4910000}"/>
    <cellStyle name="Normal 5 2 2 2 17" xfId="38259" xr:uid="{00000000-0005-0000-0000-0000D5910000}"/>
    <cellStyle name="Normal 5 2 2 2 17 2" xfId="38260" xr:uid="{00000000-0005-0000-0000-0000D6910000}"/>
    <cellStyle name="Normal 5 2 2 2 18" xfId="38261" xr:uid="{00000000-0005-0000-0000-0000D7910000}"/>
    <cellStyle name="Normal 5 2 2 2 19" xfId="38262" xr:uid="{00000000-0005-0000-0000-0000D8910000}"/>
    <cellStyle name="Normal 5 2 2 2 2" xfId="1349" xr:uid="{00000000-0005-0000-0000-0000D9910000}"/>
    <cellStyle name="Normal 5 2 2 2 2 10" xfId="38263" xr:uid="{00000000-0005-0000-0000-0000DA910000}"/>
    <cellStyle name="Normal 5 2 2 2 2 10 2" xfId="38264" xr:uid="{00000000-0005-0000-0000-0000DB910000}"/>
    <cellStyle name="Normal 5 2 2 2 2 10 2 2" xfId="38265" xr:uid="{00000000-0005-0000-0000-0000DC910000}"/>
    <cellStyle name="Normal 5 2 2 2 2 10 2 2 2" xfId="38266" xr:uid="{00000000-0005-0000-0000-0000DD910000}"/>
    <cellStyle name="Normal 5 2 2 2 2 10 2 3" xfId="38267" xr:uid="{00000000-0005-0000-0000-0000DE910000}"/>
    <cellStyle name="Normal 5 2 2 2 2 10 3" xfId="38268" xr:uid="{00000000-0005-0000-0000-0000DF910000}"/>
    <cellStyle name="Normal 5 2 2 2 2 10 3 2" xfId="38269" xr:uid="{00000000-0005-0000-0000-0000E0910000}"/>
    <cellStyle name="Normal 5 2 2 2 2 10 4" xfId="38270" xr:uid="{00000000-0005-0000-0000-0000E1910000}"/>
    <cellStyle name="Normal 5 2 2 2 2 11" xfId="38271" xr:uid="{00000000-0005-0000-0000-0000E2910000}"/>
    <cellStyle name="Normal 5 2 2 2 2 11 2" xfId="38272" xr:uid="{00000000-0005-0000-0000-0000E3910000}"/>
    <cellStyle name="Normal 5 2 2 2 2 11 2 2" xfId="38273" xr:uid="{00000000-0005-0000-0000-0000E4910000}"/>
    <cellStyle name="Normal 5 2 2 2 2 11 2 2 2" xfId="38274" xr:uid="{00000000-0005-0000-0000-0000E5910000}"/>
    <cellStyle name="Normal 5 2 2 2 2 11 2 3" xfId="38275" xr:uid="{00000000-0005-0000-0000-0000E6910000}"/>
    <cellStyle name="Normal 5 2 2 2 2 11 3" xfId="38276" xr:uid="{00000000-0005-0000-0000-0000E7910000}"/>
    <cellStyle name="Normal 5 2 2 2 2 11 3 2" xfId="38277" xr:uid="{00000000-0005-0000-0000-0000E8910000}"/>
    <cellStyle name="Normal 5 2 2 2 2 11 4" xfId="38278" xr:uid="{00000000-0005-0000-0000-0000E9910000}"/>
    <cellStyle name="Normal 5 2 2 2 2 12" xfId="38279" xr:uid="{00000000-0005-0000-0000-0000EA910000}"/>
    <cellStyle name="Normal 5 2 2 2 2 12 2" xfId="38280" xr:uid="{00000000-0005-0000-0000-0000EB910000}"/>
    <cellStyle name="Normal 5 2 2 2 2 12 2 2" xfId="38281" xr:uid="{00000000-0005-0000-0000-0000EC910000}"/>
    <cellStyle name="Normal 5 2 2 2 2 12 2 2 2" xfId="38282" xr:uid="{00000000-0005-0000-0000-0000ED910000}"/>
    <cellStyle name="Normal 5 2 2 2 2 12 2 3" xfId="38283" xr:uid="{00000000-0005-0000-0000-0000EE910000}"/>
    <cellStyle name="Normal 5 2 2 2 2 12 3" xfId="38284" xr:uid="{00000000-0005-0000-0000-0000EF910000}"/>
    <cellStyle name="Normal 5 2 2 2 2 12 3 2" xfId="38285" xr:uid="{00000000-0005-0000-0000-0000F0910000}"/>
    <cellStyle name="Normal 5 2 2 2 2 12 4" xfId="38286" xr:uid="{00000000-0005-0000-0000-0000F1910000}"/>
    <cellStyle name="Normal 5 2 2 2 2 13" xfId="38287" xr:uid="{00000000-0005-0000-0000-0000F2910000}"/>
    <cellStyle name="Normal 5 2 2 2 2 13 2" xfId="38288" xr:uid="{00000000-0005-0000-0000-0000F3910000}"/>
    <cellStyle name="Normal 5 2 2 2 2 13 2 2" xfId="38289" xr:uid="{00000000-0005-0000-0000-0000F4910000}"/>
    <cellStyle name="Normal 5 2 2 2 2 13 3" xfId="38290" xr:uid="{00000000-0005-0000-0000-0000F5910000}"/>
    <cellStyle name="Normal 5 2 2 2 2 14" xfId="38291" xr:uid="{00000000-0005-0000-0000-0000F6910000}"/>
    <cellStyle name="Normal 5 2 2 2 2 14 2" xfId="38292" xr:uid="{00000000-0005-0000-0000-0000F7910000}"/>
    <cellStyle name="Normal 5 2 2 2 2 15" xfId="38293" xr:uid="{00000000-0005-0000-0000-0000F8910000}"/>
    <cellStyle name="Normal 5 2 2 2 2 15 2" xfId="38294" xr:uid="{00000000-0005-0000-0000-0000F9910000}"/>
    <cellStyle name="Normal 5 2 2 2 2 16" xfId="38295" xr:uid="{00000000-0005-0000-0000-0000FA910000}"/>
    <cellStyle name="Normal 5 2 2 2 2 17" xfId="38296" xr:uid="{00000000-0005-0000-0000-0000FB910000}"/>
    <cellStyle name="Normal 5 2 2 2 2 2" xfId="1350" xr:uid="{00000000-0005-0000-0000-0000FC910000}"/>
    <cellStyle name="Normal 5 2 2 2 2 2 10" xfId="38297" xr:uid="{00000000-0005-0000-0000-0000FD910000}"/>
    <cellStyle name="Normal 5 2 2 2 2 2 11" xfId="38298" xr:uid="{00000000-0005-0000-0000-0000FE910000}"/>
    <cellStyle name="Normal 5 2 2 2 2 2 2" xfId="38299" xr:uid="{00000000-0005-0000-0000-0000FF910000}"/>
    <cellStyle name="Normal 5 2 2 2 2 2 2 10" xfId="38300" xr:uid="{00000000-0005-0000-0000-000000920000}"/>
    <cellStyle name="Normal 5 2 2 2 2 2 2 2" xfId="38301" xr:uid="{00000000-0005-0000-0000-000001920000}"/>
    <cellStyle name="Normal 5 2 2 2 2 2 2 2 2" xfId="38302" xr:uid="{00000000-0005-0000-0000-000002920000}"/>
    <cellStyle name="Normal 5 2 2 2 2 2 2 2 2 2" xfId="38303" xr:uid="{00000000-0005-0000-0000-000003920000}"/>
    <cellStyle name="Normal 5 2 2 2 2 2 2 2 2 2 2" xfId="38304" xr:uid="{00000000-0005-0000-0000-000004920000}"/>
    <cellStyle name="Normal 5 2 2 2 2 2 2 2 2 2 2 2" xfId="38305" xr:uid="{00000000-0005-0000-0000-000005920000}"/>
    <cellStyle name="Normal 5 2 2 2 2 2 2 2 2 2 2 2 2" xfId="38306" xr:uid="{00000000-0005-0000-0000-000006920000}"/>
    <cellStyle name="Normal 5 2 2 2 2 2 2 2 2 2 2 3" xfId="38307" xr:uid="{00000000-0005-0000-0000-000007920000}"/>
    <cellStyle name="Normal 5 2 2 2 2 2 2 2 2 2 3" xfId="38308" xr:uid="{00000000-0005-0000-0000-000008920000}"/>
    <cellStyle name="Normal 5 2 2 2 2 2 2 2 2 2 3 2" xfId="38309" xr:uid="{00000000-0005-0000-0000-000009920000}"/>
    <cellStyle name="Normal 5 2 2 2 2 2 2 2 2 2 4" xfId="38310" xr:uid="{00000000-0005-0000-0000-00000A920000}"/>
    <cellStyle name="Normal 5 2 2 2 2 2 2 2 2 3" xfId="38311" xr:uid="{00000000-0005-0000-0000-00000B920000}"/>
    <cellStyle name="Normal 5 2 2 2 2 2 2 2 2 3 2" xfId="38312" xr:uid="{00000000-0005-0000-0000-00000C920000}"/>
    <cellStyle name="Normal 5 2 2 2 2 2 2 2 2 3 2 2" xfId="38313" xr:uid="{00000000-0005-0000-0000-00000D920000}"/>
    <cellStyle name="Normal 5 2 2 2 2 2 2 2 2 3 3" xfId="38314" xr:uid="{00000000-0005-0000-0000-00000E920000}"/>
    <cellStyle name="Normal 5 2 2 2 2 2 2 2 2 4" xfId="38315" xr:uid="{00000000-0005-0000-0000-00000F920000}"/>
    <cellStyle name="Normal 5 2 2 2 2 2 2 2 2 4 2" xfId="38316" xr:uid="{00000000-0005-0000-0000-000010920000}"/>
    <cellStyle name="Normal 5 2 2 2 2 2 2 2 2 5" xfId="38317" xr:uid="{00000000-0005-0000-0000-000011920000}"/>
    <cellStyle name="Normal 5 2 2 2 2 2 2 2 3" xfId="38318" xr:uid="{00000000-0005-0000-0000-000012920000}"/>
    <cellStyle name="Normal 5 2 2 2 2 2 2 2 3 2" xfId="38319" xr:uid="{00000000-0005-0000-0000-000013920000}"/>
    <cellStyle name="Normal 5 2 2 2 2 2 2 2 3 2 2" xfId="38320" xr:uid="{00000000-0005-0000-0000-000014920000}"/>
    <cellStyle name="Normal 5 2 2 2 2 2 2 2 3 2 2 2" xfId="38321" xr:uid="{00000000-0005-0000-0000-000015920000}"/>
    <cellStyle name="Normal 5 2 2 2 2 2 2 2 3 2 3" xfId="38322" xr:uid="{00000000-0005-0000-0000-000016920000}"/>
    <cellStyle name="Normal 5 2 2 2 2 2 2 2 3 3" xfId="38323" xr:uid="{00000000-0005-0000-0000-000017920000}"/>
    <cellStyle name="Normal 5 2 2 2 2 2 2 2 3 3 2" xfId="38324" xr:uid="{00000000-0005-0000-0000-000018920000}"/>
    <cellStyle name="Normal 5 2 2 2 2 2 2 2 3 4" xfId="38325" xr:uid="{00000000-0005-0000-0000-000019920000}"/>
    <cellStyle name="Normal 5 2 2 2 2 2 2 2 4" xfId="38326" xr:uid="{00000000-0005-0000-0000-00001A920000}"/>
    <cellStyle name="Normal 5 2 2 2 2 2 2 2 4 2" xfId="38327" xr:uid="{00000000-0005-0000-0000-00001B920000}"/>
    <cellStyle name="Normal 5 2 2 2 2 2 2 2 4 2 2" xfId="38328" xr:uid="{00000000-0005-0000-0000-00001C920000}"/>
    <cellStyle name="Normal 5 2 2 2 2 2 2 2 4 2 2 2" xfId="38329" xr:uid="{00000000-0005-0000-0000-00001D920000}"/>
    <cellStyle name="Normal 5 2 2 2 2 2 2 2 4 2 3" xfId="38330" xr:uid="{00000000-0005-0000-0000-00001E920000}"/>
    <cellStyle name="Normal 5 2 2 2 2 2 2 2 4 3" xfId="38331" xr:uid="{00000000-0005-0000-0000-00001F920000}"/>
    <cellStyle name="Normal 5 2 2 2 2 2 2 2 4 3 2" xfId="38332" xr:uid="{00000000-0005-0000-0000-000020920000}"/>
    <cellStyle name="Normal 5 2 2 2 2 2 2 2 4 4" xfId="38333" xr:uid="{00000000-0005-0000-0000-000021920000}"/>
    <cellStyle name="Normal 5 2 2 2 2 2 2 2 5" xfId="38334" xr:uid="{00000000-0005-0000-0000-000022920000}"/>
    <cellStyle name="Normal 5 2 2 2 2 2 2 2 5 2" xfId="38335" xr:uid="{00000000-0005-0000-0000-000023920000}"/>
    <cellStyle name="Normal 5 2 2 2 2 2 2 2 5 2 2" xfId="38336" xr:uid="{00000000-0005-0000-0000-000024920000}"/>
    <cellStyle name="Normal 5 2 2 2 2 2 2 2 5 3" xfId="38337" xr:uid="{00000000-0005-0000-0000-000025920000}"/>
    <cellStyle name="Normal 5 2 2 2 2 2 2 2 6" xfId="38338" xr:uid="{00000000-0005-0000-0000-000026920000}"/>
    <cellStyle name="Normal 5 2 2 2 2 2 2 2 6 2" xfId="38339" xr:uid="{00000000-0005-0000-0000-000027920000}"/>
    <cellStyle name="Normal 5 2 2 2 2 2 2 2 7" xfId="38340" xr:uid="{00000000-0005-0000-0000-000028920000}"/>
    <cellStyle name="Normal 5 2 2 2 2 2 2 2 7 2" xfId="38341" xr:uid="{00000000-0005-0000-0000-000029920000}"/>
    <cellStyle name="Normal 5 2 2 2 2 2 2 2 8" xfId="38342" xr:uid="{00000000-0005-0000-0000-00002A920000}"/>
    <cellStyle name="Normal 5 2 2 2 2 2 2 3" xfId="38343" xr:uid="{00000000-0005-0000-0000-00002B920000}"/>
    <cellStyle name="Normal 5 2 2 2 2 2 2 3 2" xfId="38344" xr:uid="{00000000-0005-0000-0000-00002C920000}"/>
    <cellStyle name="Normal 5 2 2 2 2 2 2 3 2 2" xfId="38345" xr:uid="{00000000-0005-0000-0000-00002D920000}"/>
    <cellStyle name="Normal 5 2 2 2 2 2 2 3 2 2 2" xfId="38346" xr:uid="{00000000-0005-0000-0000-00002E920000}"/>
    <cellStyle name="Normal 5 2 2 2 2 2 2 3 2 2 2 2" xfId="38347" xr:uid="{00000000-0005-0000-0000-00002F920000}"/>
    <cellStyle name="Normal 5 2 2 2 2 2 2 3 2 2 3" xfId="38348" xr:uid="{00000000-0005-0000-0000-000030920000}"/>
    <cellStyle name="Normal 5 2 2 2 2 2 2 3 2 3" xfId="38349" xr:uid="{00000000-0005-0000-0000-000031920000}"/>
    <cellStyle name="Normal 5 2 2 2 2 2 2 3 2 3 2" xfId="38350" xr:uid="{00000000-0005-0000-0000-000032920000}"/>
    <cellStyle name="Normal 5 2 2 2 2 2 2 3 2 4" xfId="38351" xr:uid="{00000000-0005-0000-0000-000033920000}"/>
    <cellStyle name="Normal 5 2 2 2 2 2 2 3 3" xfId="38352" xr:uid="{00000000-0005-0000-0000-000034920000}"/>
    <cellStyle name="Normal 5 2 2 2 2 2 2 3 3 2" xfId="38353" xr:uid="{00000000-0005-0000-0000-000035920000}"/>
    <cellStyle name="Normal 5 2 2 2 2 2 2 3 3 2 2" xfId="38354" xr:uid="{00000000-0005-0000-0000-000036920000}"/>
    <cellStyle name="Normal 5 2 2 2 2 2 2 3 3 3" xfId="38355" xr:uid="{00000000-0005-0000-0000-000037920000}"/>
    <cellStyle name="Normal 5 2 2 2 2 2 2 3 4" xfId="38356" xr:uid="{00000000-0005-0000-0000-000038920000}"/>
    <cellStyle name="Normal 5 2 2 2 2 2 2 3 4 2" xfId="38357" xr:uid="{00000000-0005-0000-0000-000039920000}"/>
    <cellStyle name="Normal 5 2 2 2 2 2 2 3 5" xfId="38358" xr:uid="{00000000-0005-0000-0000-00003A920000}"/>
    <cellStyle name="Normal 5 2 2 2 2 2 2 4" xfId="38359" xr:uid="{00000000-0005-0000-0000-00003B920000}"/>
    <cellStyle name="Normal 5 2 2 2 2 2 2 4 2" xfId="38360" xr:uid="{00000000-0005-0000-0000-00003C920000}"/>
    <cellStyle name="Normal 5 2 2 2 2 2 2 4 2 2" xfId="38361" xr:uid="{00000000-0005-0000-0000-00003D920000}"/>
    <cellStyle name="Normal 5 2 2 2 2 2 2 4 2 2 2" xfId="38362" xr:uid="{00000000-0005-0000-0000-00003E920000}"/>
    <cellStyle name="Normal 5 2 2 2 2 2 2 4 2 3" xfId="38363" xr:uid="{00000000-0005-0000-0000-00003F920000}"/>
    <cellStyle name="Normal 5 2 2 2 2 2 2 4 3" xfId="38364" xr:uid="{00000000-0005-0000-0000-000040920000}"/>
    <cellStyle name="Normal 5 2 2 2 2 2 2 4 3 2" xfId="38365" xr:uid="{00000000-0005-0000-0000-000041920000}"/>
    <cellStyle name="Normal 5 2 2 2 2 2 2 4 4" xfId="38366" xr:uid="{00000000-0005-0000-0000-000042920000}"/>
    <cellStyle name="Normal 5 2 2 2 2 2 2 5" xfId="38367" xr:uid="{00000000-0005-0000-0000-000043920000}"/>
    <cellStyle name="Normal 5 2 2 2 2 2 2 5 2" xfId="38368" xr:uid="{00000000-0005-0000-0000-000044920000}"/>
    <cellStyle name="Normal 5 2 2 2 2 2 2 5 2 2" xfId="38369" xr:uid="{00000000-0005-0000-0000-000045920000}"/>
    <cellStyle name="Normal 5 2 2 2 2 2 2 5 2 2 2" xfId="38370" xr:uid="{00000000-0005-0000-0000-000046920000}"/>
    <cellStyle name="Normal 5 2 2 2 2 2 2 5 2 3" xfId="38371" xr:uid="{00000000-0005-0000-0000-000047920000}"/>
    <cellStyle name="Normal 5 2 2 2 2 2 2 5 3" xfId="38372" xr:uid="{00000000-0005-0000-0000-000048920000}"/>
    <cellStyle name="Normal 5 2 2 2 2 2 2 5 3 2" xfId="38373" xr:uid="{00000000-0005-0000-0000-000049920000}"/>
    <cellStyle name="Normal 5 2 2 2 2 2 2 5 4" xfId="38374" xr:uid="{00000000-0005-0000-0000-00004A920000}"/>
    <cellStyle name="Normal 5 2 2 2 2 2 2 6" xfId="38375" xr:uid="{00000000-0005-0000-0000-00004B920000}"/>
    <cellStyle name="Normal 5 2 2 2 2 2 2 6 2" xfId="38376" xr:uid="{00000000-0005-0000-0000-00004C920000}"/>
    <cellStyle name="Normal 5 2 2 2 2 2 2 6 2 2" xfId="38377" xr:uid="{00000000-0005-0000-0000-00004D920000}"/>
    <cellStyle name="Normal 5 2 2 2 2 2 2 6 3" xfId="38378" xr:uid="{00000000-0005-0000-0000-00004E920000}"/>
    <cellStyle name="Normal 5 2 2 2 2 2 2 7" xfId="38379" xr:uid="{00000000-0005-0000-0000-00004F920000}"/>
    <cellStyle name="Normal 5 2 2 2 2 2 2 7 2" xfId="38380" xr:uid="{00000000-0005-0000-0000-000050920000}"/>
    <cellStyle name="Normal 5 2 2 2 2 2 2 8" xfId="38381" xr:uid="{00000000-0005-0000-0000-000051920000}"/>
    <cellStyle name="Normal 5 2 2 2 2 2 2 8 2" xfId="38382" xr:uid="{00000000-0005-0000-0000-000052920000}"/>
    <cellStyle name="Normal 5 2 2 2 2 2 2 9" xfId="38383" xr:uid="{00000000-0005-0000-0000-000053920000}"/>
    <cellStyle name="Normal 5 2 2 2 2 2 3" xfId="38384" xr:uid="{00000000-0005-0000-0000-000054920000}"/>
    <cellStyle name="Normal 5 2 2 2 2 2 3 2" xfId="38385" xr:uid="{00000000-0005-0000-0000-000055920000}"/>
    <cellStyle name="Normal 5 2 2 2 2 2 3 2 2" xfId="38386" xr:uid="{00000000-0005-0000-0000-000056920000}"/>
    <cellStyle name="Normal 5 2 2 2 2 2 3 2 2 2" xfId="38387" xr:uid="{00000000-0005-0000-0000-000057920000}"/>
    <cellStyle name="Normal 5 2 2 2 2 2 3 2 2 2 2" xfId="38388" xr:uid="{00000000-0005-0000-0000-000058920000}"/>
    <cellStyle name="Normal 5 2 2 2 2 2 3 2 2 2 2 2" xfId="38389" xr:uid="{00000000-0005-0000-0000-000059920000}"/>
    <cellStyle name="Normal 5 2 2 2 2 2 3 2 2 2 3" xfId="38390" xr:uid="{00000000-0005-0000-0000-00005A920000}"/>
    <cellStyle name="Normal 5 2 2 2 2 2 3 2 2 3" xfId="38391" xr:uid="{00000000-0005-0000-0000-00005B920000}"/>
    <cellStyle name="Normal 5 2 2 2 2 2 3 2 2 3 2" xfId="38392" xr:uid="{00000000-0005-0000-0000-00005C920000}"/>
    <cellStyle name="Normal 5 2 2 2 2 2 3 2 2 4" xfId="38393" xr:uid="{00000000-0005-0000-0000-00005D920000}"/>
    <cellStyle name="Normal 5 2 2 2 2 2 3 2 3" xfId="38394" xr:uid="{00000000-0005-0000-0000-00005E920000}"/>
    <cellStyle name="Normal 5 2 2 2 2 2 3 2 3 2" xfId="38395" xr:uid="{00000000-0005-0000-0000-00005F920000}"/>
    <cellStyle name="Normal 5 2 2 2 2 2 3 2 3 2 2" xfId="38396" xr:uid="{00000000-0005-0000-0000-000060920000}"/>
    <cellStyle name="Normal 5 2 2 2 2 2 3 2 3 3" xfId="38397" xr:uid="{00000000-0005-0000-0000-000061920000}"/>
    <cellStyle name="Normal 5 2 2 2 2 2 3 2 4" xfId="38398" xr:uid="{00000000-0005-0000-0000-000062920000}"/>
    <cellStyle name="Normal 5 2 2 2 2 2 3 2 4 2" xfId="38399" xr:uid="{00000000-0005-0000-0000-000063920000}"/>
    <cellStyle name="Normal 5 2 2 2 2 2 3 2 5" xfId="38400" xr:uid="{00000000-0005-0000-0000-000064920000}"/>
    <cellStyle name="Normal 5 2 2 2 2 2 3 3" xfId="38401" xr:uid="{00000000-0005-0000-0000-000065920000}"/>
    <cellStyle name="Normal 5 2 2 2 2 2 3 3 2" xfId="38402" xr:uid="{00000000-0005-0000-0000-000066920000}"/>
    <cellStyle name="Normal 5 2 2 2 2 2 3 3 2 2" xfId="38403" xr:uid="{00000000-0005-0000-0000-000067920000}"/>
    <cellStyle name="Normal 5 2 2 2 2 2 3 3 2 2 2" xfId="38404" xr:uid="{00000000-0005-0000-0000-000068920000}"/>
    <cellStyle name="Normal 5 2 2 2 2 2 3 3 2 3" xfId="38405" xr:uid="{00000000-0005-0000-0000-000069920000}"/>
    <cellStyle name="Normal 5 2 2 2 2 2 3 3 3" xfId="38406" xr:uid="{00000000-0005-0000-0000-00006A920000}"/>
    <cellStyle name="Normal 5 2 2 2 2 2 3 3 3 2" xfId="38407" xr:uid="{00000000-0005-0000-0000-00006B920000}"/>
    <cellStyle name="Normal 5 2 2 2 2 2 3 3 4" xfId="38408" xr:uid="{00000000-0005-0000-0000-00006C920000}"/>
    <cellStyle name="Normal 5 2 2 2 2 2 3 4" xfId="38409" xr:uid="{00000000-0005-0000-0000-00006D920000}"/>
    <cellStyle name="Normal 5 2 2 2 2 2 3 4 2" xfId="38410" xr:uid="{00000000-0005-0000-0000-00006E920000}"/>
    <cellStyle name="Normal 5 2 2 2 2 2 3 4 2 2" xfId="38411" xr:uid="{00000000-0005-0000-0000-00006F920000}"/>
    <cellStyle name="Normal 5 2 2 2 2 2 3 4 2 2 2" xfId="38412" xr:uid="{00000000-0005-0000-0000-000070920000}"/>
    <cellStyle name="Normal 5 2 2 2 2 2 3 4 2 3" xfId="38413" xr:uid="{00000000-0005-0000-0000-000071920000}"/>
    <cellStyle name="Normal 5 2 2 2 2 2 3 4 3" xfId="38414" xr:uid="{00000000-0005-0000-0000-000072920000}"/>
    <cellStyle name="Normal 5 2 2 2 2 2 3 4 3 2" xfId="38415" xr:uid="{00000000-0005-0000-0000-000073920000}"/>
    <cellStyle name="Normal 5 2 2 2 2 2 3 4 4" xfId="38416" xr:uid="{00000000-0005-0000-0000-000074920000}"/>
    <cellStyle name="Normal 5 2 2 2 2 2 3 5" xfId="38417" xr:uid="{00000000-0005-0000-0000-000075920000}"/>
    <cellStyle name="Normal 5 2 2 2 2 2 3 5 2" xfId="38418" xr:uid="{00000000-0005-0000-0000-000076920000}"/>
    <cellStyle name="Normal 5 2 2 2 2 2 3 5 2 2" xfId="38419" xr:uid="{00000000-0005-0000-0000-000077920000}"/>
    <cellStyle name="Normal 5 2 2 2 2 2 3 5 3" xfId="38420" xr:uid="{00000000-0005-0000-0000-000078920000}"/>
    <cellStyle name="Normal 5 2 2 2 2 2 3 6" xfId="38421" xr:uid="{00000000-0005-0000-0000-000079920000}"/>
    <cellStyle name="Normal 5 2 2 2 2 2 3 6 2" xfId="38422" xr:uid="{00000000-0005-0000-0000-00007A920000}"/>
    <cellStyle name="Normal 5 2 2 2 2 2 3 7" xfId="38423" xr:uid="{00000000-0005-0000-0000-00007B920000}"/>
    <cellStyle name="Normal 5 2 2 2 2 2 3 7 2" xfId="38424" xr:uid="{00000000-0005-0000-0000-00007C920000}"/>
    <cellStyle name="Normal 5 2 2 2 2 2 3 8" xfId="38425" xr:uid="{00000000-0005-0000-0000-00007D920000}"/>
    <cellStyle name="Normal 5 2 2 2 2 2 4" xfId="38426" xr:uid="{00000000-0005-0000-0000-00007E920000}"/>
    <cellStyle name="Normal 5 2 2 2 2 2 4 2" xfId="38427" xr:uid="{00000000-0005-0000-0000-00007F920000}"/>
    <cellStyle name="Normal 5 2 2 2 2 2 4 2 2" xfId="38428" xr:uid="{00000000-0005-0000-0000-000080920000}"/>
    <cellStyle name="Normal 5 2 2 2 2 2 4 2 2 2" xfId="38429" xr:uid="{00000000-0005-0000-0000-000081920000}"/>
    <cellStyle name="Normal 5 2 2 2 2 2 4 2 2 2 2" xfId="38430" xr:uid="{00000000-0005-0000-0000-000082920000}"/>
    <cellStyle name="Normal 5 2 2 2 2 2 4 2 2 3" xfId="38431" xr:uid="{00000000-0005-0000-0000-000083920000}"/>
    <cellStyle name="Normal 5 2 2 2 2 2 4 2 3" xfId="38432" xr:uid="{00000000-0005-0000-0000-000084920000}"/>
    <cellStyle name="Normal 5 2 2 2 2 2 4 2 3 2" xfId="38433" xr:uid="{00000000-0005-0000-0000-000085920000}"/>
    <cellStyle name="Normal 5 2 2 2 2 2 4 2 4" xfId="38434" xr:uid="{00000000-0005-0000-0000-000086920000}"/>
    <cellStyle name="Normal 5 2 2 2 2 2 4 3" xfId="38435" xr:uid="{00000000-0005-0000-0000-000087920000}"/>
    <cellStyle name="Normal 5 2 2 2 2 2 4 3 2" xfId="38436" xr:uid="{00000000-0005-0000-0000-000088920000}"/>
    <cellStyle name="Normal 5 2 2 2 2 2 4 3 2 2" xfId="38437" xr:uid="{00000000-0005-0000-0000-000089920000}"/>
    <cellStyle name="Normal 5 2 2 2 2 2 4 3 3" xfId="38438" xr:uid="{00000000-0005-0000-0000-00008A920000}"/>
    <cellStyle name="Normal 5 2 2 2 2 2 4 4" xfId="38439" xr:uid="{00000000-0005-0000-0000-00008B920000}"/>
    <cellStyle name="Normal 5 2 2 2 2 2 4 4 2" xfId="38440" xr:uid="{00000000-0005-0000-0000-00008C920000}"/>
    <cellStyle name="Normal 5 2 2 2 2 2 4 5" xfId="38441" xr:uid="{00000000-0005-0000-0000-00008D920000}"/>
    <cellStyle name="Normal 5 2 2 2 2 2 5" xfId="38442" xr:uid="{00000000-0005-0000-0000-00008E920000}"/>
    <cellStyle name="Normal 5 2 2 2 2 2 5 2" xfId="38443" xr:uid="{00000000-0005-0000-0000-00008F920000}"/>
    <cellStyle name="Normal 5 2 2 2 2 2 5 2 2" xfId="38444" xr:uid="{00000000-0005-0000-0000-000090920000}"/>
    <cellStyle name="Normal 5 2 2 2 2 2 5 2 2 2" xfId="38445" xr:uid="{00000000-0005-0000-0000-000091920000}"/>
    <cellStyle name="Normal 5 2 2 2 2 2 5 2 3" xfId="38446" xr:uid="{00000000-0005-0000-0000-000092920000}"/>
    <cellStyle name="Normal 5 2 2 2 2 2 5 3" xfId="38447" xr:uid="{00000000-0005-0000-0000-000093920000}"/>
    <cellStyle name="Normal 5 2 2 2 2 2 5 3 2" xfId="38448" xr:uid="{00000000-0005-0000-0000-000094920000}"/>
    <cellStyle name="Normal 5 2 2 2 2 2 5 4" xfId="38449" xr:uid="{00000000-0005-0000-0000-000095920000}"/>
    <cellStyle name="Normal 5 2 2 2 2 2 6" xfId="38450" xr:uid="{00000000-0005-0000-0000-000096920000}"/>
    <cellStyle name="Normal 5 2 2 2 2 2 6 2" xfId="38451" xr:uid="{00000000-0005-0000-0000-000097920000}"/>
    <cellStyle name="Normal 5 2 2 2 2 2 6 2 2" xfId="38452" xr:uid="{00000000-0005-0000-0000-000098920000}"/>
    <cellStyle name="Normal 5 2 2 2 2 2 6 2 2 2" xfId="38453" xr:uid="{00000000-0005-0000-0000-000099920000}"/>
    <cellStyle name="Normal 5 2 2 2 2 2 6 2 3" xfId="38454" xr:uid="{00000000-0005-0000-0000-00009A920000}"/>
    <cellStyle name="Normal 5 2 2 2 2 2 6 3" xfId="38455" xr:uid="{00000000-0005-0000-0000-00009B920000}"/>
    <cellStyle name="Normal 5 2 2 2 2 2 6 3 2" xfId="38456" xr:uid="{00000000-0005-0000-0000-00009C920000}"/>
    <cellStyle name="Normal 5 2 2 2 2 2 6 4" xfId="38457" xr:uid="{00000000-0005-0000-0000-00009D920000}"/>
    <cellStyle name="Normal 5 2 2 2 2 2 7" xfId="38458" xr:uid="{00000000-0005-0000-0000-00009E920000}"/>
    <cellStyle name="Normal 5 2 2 2 2 2 7 2" xfId="38459" xr:uid="{00000000-0005-0000-0000-00009F920000}"/>
    <cellStyle name="Normal 5 2 2 2 2 2 7 2 2" xfId="38460" xr:uid="{00000000-0005-0000-0000-0000A0920000}"/>
    <cellStyle name="Normal 5 2 2 2 2 2 7 3" xfId="38461" xr:uid="{00000000-0005-0000-0000-0000A1920000}"/>
    <cellStyle name="Normal 5 2 2 2 2 2 8" xfId="38462" xr:uid="{00000000-0005-0000-0000-0000A2920000}"/>
    <cellStyle name="Normal 5 2 2 2 2 2 8 2" xfId="38463" xr:uid="{00000000-0005-0000-0000-0000A3920000}"/>
    <cellStyle name="Normal 5 2 2 2 2 2 9" xfId="38464" xr:uid="{00000000-0005-0000-0000-0000A4920000}"/>
    <cellStyle name="Normal 5 2 2 2 2 2 9 2" xfId="38465" xr:uid="{00000000-0005-0000-0000-0000A5920000}"/>
    <cellStyle name="Normal 5 2 2 2 2 3" xfId="38466" xr:uid="{00000000-0005-0000-0000-0000A6920000}"/>
    <cellStyle name="Normal 5 2 2 2 2 3 10" xfId="38467" xr:uid="{00000000-0005-0000-0000-0000A7920000}"/>
    <cellStyle name="Normal 5 2 2 2 2 3 11" xfId="38468" xr:uid="{00000000-0005-0000-0000-0000A8920000}"/>
    <cellStyle name="Normal 5 2 2 2 2 3 2" xfId="38469" xr:uid="{00000000-0005-0000-0000-0000A9920000}"/>
    <cellStyle name="Normal 5 2 2 2 2 3 2 10" xfId="38470" xr:uid="{00000000-0005-0000-0000-0000AA920000}"/>
    <cellStyle name="Normal 5 2 2 2 2 3 2 2" xfId="38471" xr:uid="{00000000-0005-0000-0000-0000AB920000}"/>
    <cellStyle name="Normal 5 2 2 2 2 3 2 2 2" xfId="38472" xr:uid="{00000000-0005-0000-0000-0000AC920000}"/>
    <cellStyle name="Normal 5 2 2 2 2 3 2 2 2 2" xfId="38473" xr:uid="{00000000-0005-0000-0000-0000AD920000}"/>
    <cellStyle name="Normal 5 2 2 2 2 3 2 2 2 2 2" xfId="38474" xr:uid="{00000000-0005-0000-0000-0000AE920000}"/>
    <cellStyle name="Normal 5 2 2 2 2 3 2 2 2 2 2 2" xfId="38475" xr:uid="{00000000-0005-0000-0000-0000AF920000}"/>
    <cellStyle name="Normal 5 2 2 2 2 3 2 2 2 2 2 2 2" xfId="38476" xr:uid="{00000000-0005-0000-0000-0000B0920000}"/>
    <cellStyle name="Normal 5 2 2 2 2 3 2 2 2 2 2 3" xfId="38477" xr:uid="{00000000-0005-0000-0000-0000B1920000}"/>
    <cellStyle name="Normal 5 2 2 2 2 3 2 2 2 2 3" xfId="38478" xr:uid="{00000000-0005-0000-0000-0000B2920000}"/>
    <cellStyle name="Normal 5 2 2 2 2 3 2 2 2 2 3 2" xfId="38479" xr:uid="{00000000-0005-0000-0000-0000B3920000}"/>
    <cellStyle name="Normal 5 2 2 2 2 3 2 2 2 2 4" xfId="38480" xr:uid="{00000000-0005-0000-0000-0000B4920000}"/>
    <cellStyle name="Normal 5 2 2 2 2 3 2 2 2 3" xfId="38481" xr:uid="{00000000-0005-0000-0000-0000B5920000}"/>
    <cellStyle name="Normal 5 2 2 2 2 3 2 2 2 3 2" xfId="38482" xr:uid="{00000000-0005-0000-0000-0000B6920000}"/>
    <cellStyle name="Normal 5 2 2 2 2 3 2 2 2 3 2 2" xfId="38483" xr:uid="{00000000-0005-0000-0000-0000B7920000}"/>
    <cellStyle name="Normal 5 2 2 2 2 3 2 2 2 3 3" xfId="38484" xr:uid="{00000000-0005-0000-0000-0000B8920000}"/>
    <cellStyle name="Normal 5 2 2 2 2 3 2 2 2 4" xfId="38485" xr:uid="{00000000-0005-0000-0000-0000B9920000}"/>
    <cellStyle name="Normal 5 2 2 2 2 3 2 2 2 4 2" xfId="38486" xr:uid="{00000000-0005-0000-0000-0000BA920000}"/>
    <cellStyle name="Normal 5 2 2 2 2 3 2 2 2 5" xfId="38487" xr:uid="{00000000-0005-0000-0000-0000BB920000}"/>
    <cellStyle name="Normal 5 2 2 2 2 3 2 2 3" xfId="38488" xr:uid="{00000000-0005-0000-0000-0000BC920000}"/>
    <cellStyle name="Normal 5 2 2 2 2 3 2 2 3 2" xfId="38489" xr:uid="{00000000-0005-0000-0000-0000BD920000}"/>
    <cellStyle name="Normal 5 2 2 2 2 3 2 2 3 2 2" xfId="38490" xr:uid="{00000000-0005-0000-0000-0000BE920000}"/>
    <cellStyle name="Normal 5 2 2 2 2 3 2 2 3 2 2 2" xfId="38491" xr:uid="{00000000-0005-0000-0000-0000BF920000}"/>
    <cellStyle name="Normal 5 2 2 2 2 3 2 2 3 2 3" xfId="38492" xr:uid="{00000000-0005-0000-0000-0000C0920000}"/>
    <cellStyle name="Normal 5 2 2 2 2 3 2 2 3 3" xfId="38493" xr:uid="{00000000-0005-0000-0000-0000C1920000}"/>
    <cellStyle name="Normal 5 2 2 2 2 3 2 2 3 3 2" xfId="38494" xr:uid="{00000000-0005-0000-0000-0000C2920000}"/>
    <cellStyle name="Normal 5 2 2 2 2 3 2 2 3 4" xfId="38495" xr:uid="{00000000-0005-0000-0000-0000C3920000}"/>
    <cellStyle name="Normal 5 2 2 2 2 3 2 2 4" xfId="38496" xr:uid="{00000000-0005-0000-0000-0000C4920000}"/>
    <cellStyle name="Normal 5 2 2 2 2 3 2 2 4 2" xfId="38497" xr:uid="{00000000-0005-0000-0000-0000C5920000}"/>
    <cellStyle name="Normal 5 2 2 2 2 3 2 2 4 2 2" xfId="38498" xr:uid="{00000000-0005-0000-0000-0000C6920000}"/>
    <cellStyle name="Normal 5 2 2 2 2 3 2 2 4 2 2 2" xfId="38499" xr:uid="{00000000-0005-0000-0000-0000C7920000}"/>
    <cellStyle name="Normal 5 2 2 2 2 3 2 2 4 2 3" xfId="38500" xr:uid="{00000000-0005-0000-0000-0000C8920000}"/>
    <cellStyle name="Normal 5 2 2 2 2 3 2 2 4 3" xfId="38501" xr:uid="{00000000-0005-0000-0000-0000C9920000}"/>
    <cellStyle name="Normal 5 2 2 2 2 3 2 2 4 3 2" xfId="38502" xr:uid="{00000000-0005-0000-0000-0000CA920000}"/>
    <cellStyle name="Normal 5 2 2 2 2 3 2 2 4 4" xfId="38503" xr:uid="{00000000-0005-0000-0000-0000CB920000}"/>
    <cellStyle name="Normal 5 2 2 2 2 3 2 2 5" xfId="38504" xr:uid="{00000000-0005-0000-0000-0000CC920000}"/>
    <cellStyle name="Normal 5 2 2 2 2 3 2 2 5 2" xfId="38505" xr:uid="{00000000-0005-0000-0000-0000CD920000}"/>
    <cellStyle name="Normal 5 2 2 2 2 3 2 2 5 2 2" xfId="38506" xr:uid="{00000000-0005-0000-0000-0000CE920000}"/>
    <cellStyle name="Normal 5 2 2 2 2 3 2 2 5 3" xfId="38507" xr:uid="{00000000-0005-0000-0000-0000CF920000}"/>
    <cellStyle name="Normal 5 2 2 2 2 3 2 2 6" xfId="38508" xr:uid="{00000000-0005-0000-0000-0000D0920000}"/>
    <cellStyle name="Normal 5 2 2 2 2 3 2 2 6 2" xfId="38509" xr:uid="{00000000-0005-0000-0000-0000D1920000}"/>
    <cellStyle name="Normal 5 2 2 2 2 3 2 2 7" xfId="38510" xr:uid="{00000000-0005-0000-0000-0000D2920000}"/>
    <cellStyle name="Normal 5 2 2 2 2 3 2 2 7 2" xfId="38511" xr:uid="{00000000-0005-0000-0000-0000D3920000}"/>
    <cellStyle name="Normal 5 2 2 2 2 3 2 2 8" xfId="38512" xr:uid="{00000000-0005-0000-0000-0000D4920000}"/>
    <cellStyle name="Normal 5 2 2 2 2 3 2 3" xfId="38513" xr:uid="{00000000-0005-0000-0000-0000D5920000}"/>
    <cellStyle name="Normal 5 2 2 2 2 3 2 3 2" xfId="38514" xr:uid="{00000000-0005-0000-0000-0000D6920000}"/>
    <cellStyle name="Normal 5 2 2 2 2 3 2 3 2 2" xfId="38515" xr:uid="{00000000-0005-0000-0000-0000D7920000}"/>
    <cellStyle name="Normal 5 2 2 2 2 3 2 3 2 2 2" xfId="38516" xr:uid="{00000000-0005-0000-0000-0000D8920000}"/>
    <cellStyle name="Normal 5 2 2 2 2 3 2 3 2 2 2 2" xfId="38517" xr:uid="{00000000-0005-0000-0000-0000D9920000}"/>
    <cellStyle name="Normal 5 2 2 2 2 3 2 3 2 2 3" xfId="38518" xr:uid="{00000000-0005-0000-0000-0000DA920000}"/>
    <cellStyle name="Normal 5 2 2 2 2 3 2 3 2 3" xfId="38519" xr:uid="{00000000-0005-0000-0000-0000DB920000}"/>
    <cellStyle name="Normal 5 2 2 2 2 3 2 3 2 3 2" xfId="38520" xr:uid="{00000000-0005-0000-0000-0000DC920000}"/>
    <cellStyle name="Normal 5 2 2 2 2 3 2 3 2 4" xfId="38521" xr:uid="{00000000-0005-0000-0000-0000DD920000}"/>
    <cellStyle name="Normal 5 2 2 2 2 3 2 3 3" xfId="38522" xr:uid="{00000000-0005-0000-0000-0000DE920000}"/>
    <cellStyle name="Normal 5 2 2 2 2 3 2 3 3 2" xfId="38523" xr:uid="{00000000-0005-0000-0000-0000DF920000}"/>
    <cellStyle name="Normal 5 2 2 2 2 3 2 3 3 2 2" xfId="38524" xr:uid="{00000000-0005-0000-0000-0000E0920000}"/>
    <cellStyle name="Normal 5 2 2 2 2 3 2 3 3 3" xfId="38525" xr:uid="{00000000-0005-0000-0000-0000E1920000}"/>
    <cellStyle name="Normal 5 2 2 2 2 3 2 3 4" xfId="38526" xr:uid="{00000000-0005-0000-0000-0000E2920000}"/>
    <cellStyle name="Normal 5 2 2 2 2 3 2 3 4 2" xfId="38527" xr:uid="{00000000-0005-0000-0000-0000E3920000}"/>
    <cellStyle name="Normal 5 2 2 2 2 3 2 3 5" xfId="38528" xr:uid="{00000000-0005-0000-0000-0000E4920000}"/>
    <cellStyle name="Normal 5 2 2 2 2 3 2 4" xfId="38529" xr:uid="{00000000-0005-0000-0000-0000E5920000}"/>
    <cellStyle name="Normal 5 2 2 2 2 3 2 4 2" xfId="38530" xr:uid="{00000000-0005-0000-0000-0000E6920000}"/>
    <cellStyle name="Normal 5 2 2 2 2 3 2 4 2 2" xfId="38531" xr:uid="{00000000-0005-0000-0000-0000E7920000}"/>
    <cellStyle name="Normal 5 2 2 2 2 3 2 4 2 2 2" xfId="38532" xr:uid="{00000000-0005-0000-0000-0000E8920000}"/>
    <cellStyle name="Normal 5 2 2 2 2 3 2 4 2 3" xfId="38533" xr:uid="{00000000-0005-0000-0000-0000E9920000}"/>
    <cellStyle name="Normal 5 2 2 2 2 3 2 4 3" xfId="38534" xr:uid="{00000000-0005-0000-0000-0000EA920000}"/>
    <cellStyle name="Normal 5 2 2 2 2 3 2 4 3 2" xfId="38535" xr:uid="{00000000-0005-0000-0000-0000EB920000}"/>
    <cellStyle name="Normal 5 2 2 2 2 3 2 4 4" xfId="38536" xr:uid="{00000000-0005-0000-0000-0000EC920000}"/>
    <cellStyle name="Normal 5 2 2 2 2 3 2 5" xfId="38537" xr:uid="{00000000-0005-0000-0000-0000ED920000}"/>
    <cellStyle name="Normal 5 2 2 2 2 3 2 5 2" xfId="38538" xr:uid="{00000000-0005-0000-0000-0000EE920000}"/>
    <cellStyle name="Normal 5 2 2 2 2 3 2 5 2 2" xfId="38539" xr:uid="{00000000-0005-0000-0000-0000EF920000}"/>
    <cellStyle name="Normal 5 2 2 2 2 3 2 5 2 2 2" xfId="38540" xr:uid="{00000000-0005-0000-0000-0000F0920000}"/>
    <cellStyle name="Normal 5 2 2 2 2 3 2 5 2 3" xfId="38541" xr:uid="{00000000-0005-0000-0000-0000F1920000}"/>
    <cellStyle name="Normal 5 2 2 2 2 3 2 5 3" xfId="38542" xr:uid="{00000000-0005-0000-0000-0000F2920000}"/>
    <cellStyle name="Normal 5 2 2 2 2 3 2 5 3 2" xfId="38543" xr:uid="{00000000-0005-0000-0000-0000F3920000}"/>
    <cellStyle name="Normal 5 2 2 2 2 3 2 5 4" xfId="38544" xr:uid="{00000000-0005-0000-0000-0000F4920000}"/>
    <cellStyle name="Normal 5 2 2 2 2 3 2 6" xfId="38545" xr:uid="{00000000-0005-0000-0000-0000F5920000}"/>
    <cellStyle name="Normal 5 2 2 2 2 3 2 6 2" xfId="38546" xr:uid="{00000000-0005-0000-0000-0000F6920000}"/>
    <cellStyle name="Normal 5 2 2 2 2 3 2 6 2 2" xfId="38547" xr:uid="{00000000-0005-0000-0000-0000F7920000}"/>
    <cellStyle name="Normal 5 2 2 2 2 3 2 6 3" xfId="38548" xr:uid="{00000000-0005-0000-0000-0000F8920000}"/>
    <cellStyle name="Normal 5 2 2 2 2 3 2 7" xfId="38549" xr:uid="{00000000-0005-0000-0000-0000F9920000}"/>
    <cellStyle name="Normal 5 2 2 2 2 3 2 7 2" xfId="38550" xr:uid="{00000000-0005-0000-0000-0000FA920000}"/>
    <cellStyle name="Normal 5 2 2 2 2 3 2 8" xfId="38551" xr:uid="{00000000-0005-0000-0000-0000FB920000}"/>
    <cellStyle name="Normal 5 2 2 2 2 3 2 8 2" xfId="38552" xr:uid="{00000000-0005-0000-0000-0000FC920000}"/>
    <cellStyle name="Normal 5 2 2 2 2 3 2 9" xfId="38553" xr:uid="{00000000-0005-0000-0000-0000FD920000}"/>
    <cellStyle name="Normal 5 2 2 2 2 3 3" xfId="38554" xr:uid="{00000000-0005-0000-0000-0000FE920000}"/>
    <cellStyle name="Normal 5 2 2 2 2 3 3 2" xfId="38555" xr:uid="{00000000-0005-0000-0000-0000FF920000}"/>
    <cellStyle name="Normal 5 2 2 2 2 3 3 2 2" xfId="38556" xr:uid="{00000000-0005-0000-0000-000000930000}"/>
    <cellStyle name="Normal 5 2 2 2 2 3 3 2 2 2" xfId="38557" xr:uid="{00000000-0005-0000-0000-000001930000}"/>
    <cellStyle name="Normal 5 2 2 2 2 3 3 2 2 2 2" xfId="38558" xr:uid="{00000000-0005-0000-0000-000002930000}"/>
    <cellStyle name="Normal 5 2 2 2 2 3 3 2 2 2 2 2" xfId="38559" xr:uid="{00000000-0005-0000-0000-000003930000}"/>
    <cellStyle name="Normal 5 2 2 2 2 3 3 2 2 2 3" xfId="38560" xr:uid="{00000000-0005-0000-0000-000004930000}"/>
    <cellStyle name="Normal 5 2 2 2 2 3 3 2 2 3" xfId="38561" xr:uid="{00000000-0005-0000-0000-000005930000}"/>
    <cellStyle name="Normal 5 2 2 2 2 3 3 2 2 3 2" xfId="38562" xr:uid="{00000000-0005-0000-0000-000006930000}"/>
    <cellStyle name="Normal 5 2 2 2 2 3 3 2 2 4" xfId="38563" xr:uid="{00000000-0005-0000-0000-000007930000}"/>
    <cellStyle name="Normal 5 2 2 2 2 3 3 2 3" xfId="38564" xr:uid="{00000000-0005-0000-0000-000008930000}"/>
    <cellStyle name="Normal 5 2 2 2 2 3 3 2 3 2" xfId="38565" xr:uid="{00000000-0005-0000-0000-000009930000}"/>
    <cellStyle name="Normal 5 2 2 2 2 3 3 2 3 2 2" xfId="38566" xr:uid="{00000000-0005-0000-0000-00000A930000}"/>
    <cellStyle name="Normal 5 2 2 2 2 3 3 2 3 3" xfId="38567" xr:uid="{00000000-0005-0000-0000-00000B930000}"/>
    <cellStyle name="Normal 5 2 2 2 2 3 3 2 4" xfId="38568" xr:uid="{00000000-0005-0000-0000-00000C930000}"/>
    <cellStyle name="Normal 5 2 2 2 2 3 3 2 4 2" xfId="38569" xr:uid="{00000000-0005-0000-0000-00000D930000}"/>
    <cellStyle name="Normal 5 2 2 2 2 3 3 2 5" xfId="38570" xr:uid="{00000000-0005-0000-0000-00000E930000}"/>
    <cellStyle name="Normal 5 2 2 2 2 3 3 3" xfId="38571" xr:uid="{00000000-0005-0000-0000-00000F930000}"/>
    <cellStyle name="Normal 5 2 2 2 2 3 3 3 2" xfId="38572" xr:uid="{00000000-0005-0000-0000-000010930000}"/>
    <cellStyle name="Normal 5 2 2 2 2 3 3 3 2 2" xfId="38573" xr:uid="{00000000-0005-0000-0000-000011930000}"/>
    <cellStyle name="Normal 5 2 2 2 2 3 3 3 2 2 2" xfId="38574" xr:uid="{00000000-0005-0000-0000-000012930000}"/>
    <cellStyle name="Normal 5 2 2 2 2 3 3 3 2 3" xfId="38575" xr:uid="{00000000-0005-0000-0000-000013930000}"/>
    <cellStyle name="Normal 5 2 2 2 2 3 3 3 3" xfId="38576" xr:uid="{00000000-0005-0000-0000-000014930000}"/>
    <cellStyle name="Normal 5 2 2 2 2 3 3 3 3 2" xfId="38577" xr:uid="{00000000-0005-0000-0000-000015930000}"/>
    <cellStyle name="Normal 5 2 2 2 2 3 3 3 4" xfId="38578" xr:uid="{00000000-0005-0000-0000-000016930000}"/>
    <cellStyle name="Normal 5 2 2 2 2 3 3 4" xfId="38579" xr:uid="{00000000-0005-0000-0000-000017930000}"/>
    <cellStyle name="Normal 5 2 2 2 2 3 3 4 2" xfId="38580" xr:uid="{00000000-0005-0000-0000-000018930000}"/>
    <cellStyle name="Normal 5 2 2 2 2 3 3 4 2 2" xfId="38581" xr:uid="{00000000-0005-0000-0000-000019930000}"/>
    <cellStyle name="Normal 5 2 2 2 2 3 3 4 2 2 2" xfId="38582" xr:uid="{00000000-0005-0000-0000-00001A930000}"/>
    <cellStyle name="Normal 5 2 2 2 2 3 3 4 2 3" xfId="38583" xr:uid="{00000000-0005-0000-0000-00001B930000}"/>
    <cellStyle name="Normal 5 2 2 2 2 3 3 4 3" xfId="38584" xr:uid="{00000000-0005-0000-0000-00001C930000}"/>
    <cellStyle name="Normal 5 2 2 2 2 3 3 4 3 2" xfId="38585" xr:uid="{00000000-0005-0000-0000-00001D930000}"/>
    <cellStyle name="Normal 5 2 2 2 2 3 3 4 4" xfId="38586" xr:uid="{00000000-0005-0000-0000-00001E930000}"/>
    <cellStyle name="Normal 5 2 2 2 2 3 3 5" xfId="38587" xr:uid="{00000000-0005-0000-0000-00001F930000}"/>
    <cellStyle name="Normal 5 2 2 2 2 3 3 5 2" xfId="38588" xr:uid="{00000000-0005-0000-0000-000020930000}"/>
    <cellStyle name="Normal 5 2 2 2 2 3 3 5 2 2" xfId="38589" xr:uid="{00000000-0005-0000-0000-000021930000}"/>
    <cellStyle name="Normal 5 2 2 2 2 3 3 5 3" xfId="38590" xr:uid="{00000000-0005-0000-0000-000022930000}"/>
    <cellStyle name="Normal 5 2 2 2 2 3 3 6" xfId="38591" xr:uid="{00000000-0005-0000-0000-000023930000}"/>
    <cellStyle name="Normal 5 2 2 2 2 3 3 6 2" xfId="38592" xr:uid="{00000000-0005-0000-0000-000024930000}"/>
    <cellStyle name="Normal 5 2 2 2 2 3 3 7" xfId="38593" xr:uid="{00000000-0005-0000-0000-000025930000}"/>
    <cellStyle name="Normal 5 2 2 2 2 3 3 7 2" xfId="38594" xr:uid="{00000000-0005-0000-0000-000026930000}"/>
    <cellStyle name="Normal 5 2 2 2 2 3 3 8" xfId="38595" xr:uid="{00000000-0005-0000-0000-000027930000}"/>
    <cellStyle name="Normal 5 2 2 2 2 3 4" xfId="38596" xr:uid="{00000000-0005-0000-0000-000028930000}"/>
    <cellStyle name="Normal 5 2 2 2 2 3 4 2" xfId="38597" xr:uid="{00000000-0005-0000-0000-000029930000}"/>
    <cellStyle name="Normal 5 2 2 2 2 3 4 2 2" xfId="38598" xr:uid="{00000000-0005-0000-0000-00002A930000}"/>
    <cellStyle name="Normal 5 2 2 2 2 3 4 2 2 2" xfId="38599" xr:uid="{00000000-0005-0000-0000-00002B930000}"/>
    <cellStyle name="Normal 5 2 2 2 2 3 4 2 2 2 2" xfId="38600" xr:uid="{00000000-0005-0000-0000-00002C930000}"/>
    <cellStyle name="Normal 5 2 2 2 2 3 4 2 2 3" xfId="38601" xr:uid="{00000000-0005-0000-0000-00002D930000}"/>
    <cellStyle name="Normal 5 2 2 2 2 3 4 2 3" xfId="38602" xr:uid="{00000000-0005-0000-0000-00002E930000}"/>
    <cellStyle name="Normal 5 2 2 2 2 3 4 2 3 2" xfId="38603" xr:uid="{00000000-0005-0000-0000-00002F930000}"/>
    <cellStyle name="Normal 5 2 2 2 2 3 4 2 4" xfId="38604" xr:uid="{00000000-0005-0000-0000-000030930000}"/>
    <cellStyle name="Normal 5 2 2 2 2 3 4 3" xfId="38605" xr:uid="{00000000-0005-0000-0000-000031930000}"/>
    <cellStyle name="Normal 5 2 2 2 2 3 4 3 2" xfId="38606" xr:uid="{00000000-0005-0000-0000-000032930000}"/>
    <cellStyle name="Normal 5 2 2 2 2 3 4 3 2 2" xfId="38607" xr:uid="{00000000-0005-0000-0000-000033930000}"/>
    <cellStyle name="Normal 5 2 2 2 2 3 4 3 3" xfId="38608" xr:uid="{00000000-0005-0000-0000-000034930000}"/>
    <cellStyle name="Normal 5 2 2 2 2 3 4 4" xfId="38609" xr:uid="{00000000-0005-0000-0000-000035930000}"/>
    <cellStyle name="Normal 5 2 2 2 2 3 4 4 2" xfId="38610" xr:uid="{00000000-0005-0000-0000-000036930000}"/>
    <cellStyle name="Normal 5 2 2 2 2 3 4 5" xfId="38611" xr:uid="{00000000-0005-0000-0000-000037930000}"/>
    <cellStyle name="Normal 5 2 2 2 2 3 5" xfId="38612" xr:uid="{00000000-0005-0000-0000-000038930000}"/>
    <cellStyle name="Normal 5 2 2 2 2 3 5 2" xfId="38613" xr:uid="{00000000-0005-0000-0000-000039930000}"/>
    <cellStyle name="Normal 5 2 2 2 2 3 5 2 2" xfId="38614" xr:uid="{00000000-0005-0000-0000-00003A930000}"/>
    <cellStyle name="Normal 5 2 2 2 2 3 5 2 2 2" xfId="38615" xr:uid="{00000000-0005-0000-0000-00003B930000}"/>
    <cellStyle name="Normal 5 2 2 2 2 3 5 2 3" xfId="38616" xr:uid="{00000000-0005-0000-0000-00003C930000}"/>
    <cellStyle name="Normal 5 2 2 2 2 3 5 3" xfId="38617" xr:uid="{00000000-0005-0000-0000-00003D930000}"/>
    <cellStyle name="Normal 5 2 2 2 2 3 5 3 2" xfId="38618" xr:uid="{00000000-0005-0000-0000-00003E930000}"/>
    <cellStyle name="Normal 5 2 2 2 2 3 5 4" xfId="38619" xr:uid="{00000000-0005-0000-0000-00003F930000}"/>
    <cellStyle name="Normal 5 2 2 2 2 3 6" xfId="38620" xr:uid="{00000000-0005-0000-0000-000040930000}"/>
    <cellStyle name="Normal 5 2 2 2 2 3 6 2" xfId="38621" xr:uid="{00000000-0005-0000-0000-000041930000}"/>
    <cellStyle name="Normal 5 2 2 2 2 3 6 2 2" xfId="38622" xr:uid="{00000000-0005-0000-0000-000042930000}"/>
    <cellStyle name="Normal 5 2 2 2 2 3 6 2 2 2" xfId="38623" xr:uid="{00000000-0005-0000-0000-000043930000}"/>
    <cellStyle name="Normal 5 2 2 2 2 3 6 2 3" xfId="38624" xr:uid="{00000000-0005-0000-0000-000044930000}"/>
    <cellStyle name="Normal 5 2 2 2 2 3 6 3" xfId="38625" xr:uid="{00000000-0005-0000-0000-000045930000}"/>
    <cellStyle name="Normal 5 2 2 2 2 3 6 3 2" xfId="38626" xr:uid="{00000000-0005-0000-0000-000046930000}"/>
    <cellStyle name="Normal 5 2 2 2 2 3 6 4" xfId="38627" xr:uid="{00000000-0005-0000-0000-000047930000}"/>
    <cellStyle name="Normal 5 2 2 2 2 3 7" xfId="38628" xr:uid="{00000000-0005-0000-0000-000048930000}"/>
    <cellStyle name="Normal 5 2 2 2 2 3 7 2" xfId="38629" xr:uid="{00000000-0005-0000-0000-000049930000}"/>
    <cellStyle name="Normal 5 2 2 2 2 3 7 2 2" xfId="38630" xr:uid="{00000000-0005-0000-0000-00004A930000}"/>
    <cellStyle name="Normal 5 2 2 2 2 3 7 3" xfId="38631" xr:uid="{00000000-0005-0000-0000-00004B930000}"/>
    <cellStyle name="Normal 5 2 2 2 2 3 8" xfId="38632" xr:uid="{00000000-0005-0000-0000-00004C930000}"/>
    <cellStyle name="Normal 5 2 2 2 2 3 8 2" xfId="38633" xr:uid="{00000000-0005-0000-0000-00004D930000}"/>
    <cellStyle name="Normal 5 2 2 2 2 3 9" xfId="38634" xr:uid="{00000000-0005-0000-0000-00004E930000}"/>
    <cellStyle name="Normal 5 2 2 2 2 3 9 2" xfId="38635" xr:uid="{00000000-0005-0000-0000-00004F930000}"/>
    <cellStyle name="Normal 5 2 2 2 2 4" xfId="38636" xr:uid="{00000000-0005-0000-0000-000050930000}"/>
    <cellStyle name="Normal 5 2 2 2 2 4 10" xfId="38637" xr:uid="{00000000-0005-0000-0000-000051930000}"/>
    <cellStyle name="Normal 5 2 2 2 2 4 11" xfId="38638" xr:uid="{00000000-0005-0000-0000-000052930000}"/>
    <cellStyle name="Normal 5 2 2 2 2 4 2" xfId="38639" xr:uid="{00000000-0005-0000-0000-000053930000}"/>
    <cellStyle name="Normal 5 2 2 2 2 4 2 2" xfId="38640" xr:uid="{00000000-0005-0000-0000-000054930000}"/>
    <cellStyle name="Normal 5 2 2 2 2 4 2 2 2" xfId="38641" xr:uid="{00000000-0005-0000-0000-000055930000}"/>
    <cellStyle name="Normal 5 2 2 2 2 4 2 2 2 2" xfId="38642" xr:uid="{00000000-0005-0000-0000-000056930000}"/>
    <cellStyle name="Normal 5 2 2 2 2 4 2 2 2 2 2" xfId="38643" xr:uid="{00000000-0005-0000-0000-000057930000}"/>
    <cellStyle name="Normal 5 2 2 2 2 4 2 2 2 2 2 2" xfId="38644" xr:uid="{00000000-0005-0000-0000-000058930000}"/>
    <cellStyle name="Normal 5 2 2 2 2 4 2 2 2 2 2 2 2" xfId="38645" xr:uid="{00000000-0005-0000-0000-000059930000}"/>
    <cellStyle name="Normal 5 2 2 2 2 4 2 2 2 2 2 3" xfId="38646" xr:uid="{00000000-0005-0000-0000-00005A930000}"/>
    <cellStyle name="Normal 5 2 2 2 2 4 2 2 2 2 3" xfId="38647" xr:uid="{00000000-0005-0000-0000-00005B930000}"/>
    <cellStyle name="Normal 5 2 2 2 2 4 2 2 2 2 3 2" xfId="38648" xr:uid="{00000000-0005-0000-0000-00005C930000}"/>
    <cellStyle name="Normal 5 2 2 2 2 4 2 2 2 2 4" xfId="38649" xr:uid="{00000000-0005-0000-0000-00005D930000}"/>
    <cellStyle name="Normal 5 2 2 2 2 4 2 2 2 3" xfId="38650" xr:uid="{00000000-0005-0000-0000-00005E930000}"/>
    <cellStyle name="Normal 5 2 2 2 2 4 2 2 2 3 2" xfId="38651" xr:uid="{00000000-0005-0000-0000-00005F930000}"/>
    <cellStyle name="Normal 5 2 2 2 2 4 2 2 2 3 2 2" xfId="38652" xr:uid="{00000000-0005-0000-0000-000060930000}"/>
    <cellStyle name="Normal 5 2 2 2 2 4 2 2 2 3 3" xfId="38653" xr:uid="{00000000-0005-0000-0000-000061930000}"/>
    <cellStyle name="Normal 5 2 2 2 2 4 2 2 2 4" xfId="38654" xr:uid="{00000000-0005-0000-0000-000062930000}"/>
    <cellStyle name="Normal 5 2 2 2 2 4 2 2 2 4 2" xfId="38655" xr:uid="{00000000-0005-0000-0000-000063930000}"/>
    <cellStyle name="Normal 5 2 2 2 2 4 2 2 2 5" xfId="38656" xr:uid="{00000000-0005-0000-0000-000064930000}"/>
    <cellStyle name="Normal 5 2 2 2 2 4 2 2 3" xfId="38657" xr:uid="{00000000-0005-0000-0000-000065930000}"/>
    <cellStyle name="Normal 5 2 2 2 2 4 2 2 3 2" xfId="38658" xr:uid="{00000000-0005-0000-0000-000066930000}"/>
    <cellStyle name="Normal 5 2 2 2 2 4 2 2 3 2 2" xfId="38659" xr:uid="{00000000-0005-0000-0000-000067930000}"/>
    <cellStyle name="Normal 5 2 2 2 2 4 2 2 3 2 2 2" xfId="38660" xr:uid="{00000000-0005-0000-0000-000068930000}"/>
    <cellStyle name="Normal 5 2 2 2 2 4 2 2 3 2 3" xfId="38661" xr:uid="{00000000-0005-0000-0000-000069930000}"/>
    <cellStyle name="Normal 5 2 2 2 2 4 2 2 3 3" xfId="38662" xr:uid="{00000000-0005-0000-0000-00006A930000}"/>
    <cellStyle name="Normal 5 2 2 2 2 4 2 2 3 3 2" xfId="38663" xr:uid="{00000000-0005-0000-0000-00006B930000}"/>
    <cellStyle name="Normal 5 2 2 2 2 4 2 2 3 4" xfId="38664" xr:uid="{00000000-0005-0000-0000-00006C930000}"/>
    <cellStyle name="Normal 5 2 2 2 2 4 2 2 4" xfId="38665" xr:uid="{00000000-0005-0000-0000-00006D930000}"/>
    <cellStyle name="Normal 5 2 2 2 2 4 2 2 4 2" xfId="38666" xr:uid="{00000000-0005-0000-0000-00006E930000}"/>
    <cellStyle name="Normal 5 2 2 2 2 4 2 2 4 2 2" xfId="38667" xr:uid="{00000000-0005-0000-0000-00006F930000}"/>
    <cellStyle name="Normal 5 2 2 2 2 4 2 2 4 2 2 2" xfId="38668" xr:uid="{00000000-0005-0000-0000-000070930000}"/>
    <cellStyle name="Normal 5 2 2 2 2 4 2 2 4 2 3" xfId="38669" xr:uid="{00000000-0005-0000-0000-000071930000}"/>
    <cellStyle name="Normal 5 2 2 2 2 4 2 2 4 3" xfId="38670" xr:uid="{00000000-0005-0000-0000-000072930000}"/>
    <cellStyle name="Normal 5 2 2 2 2 4 2 2 4 3 2" xfId="38671" xr:uid="{00000000-0005-0000-0000-000073930000}"/>
    <cellStyle name="Normal 5 2 2 2 2 4 2 2 4 4" xfId="38672" xr:uid="{00000000-0005-0000-0000-000074930000}"/>
    <cellStyle name="Normal 5 2 2 2 2 4 2 2 5" xfId="38673" xr:uid="{00000000-0005-0000-0000-000075930000}"/>
    <cellStyle name="Normal 5 2 2 2 2 4 2 2 5 2" xfId="38674" xr:uid="{00000000-0005-0000-0000-000076930000}"/>
    <cellStyle name="Normal 5 2 2 2 2 4 2 2 5 2 2" xfId="38675" xr:uid="{00000000-0005-0000-0000-000077930000}"/>
    <cellStyle name="Normal 5 2 2 2 2 4 2 2 5 3" xfId="38676" xr:uid="{00000000-0005-0000-0000-000078930000}"/>
    <cellStyle name="Normal 5 2 2 2 2 4 2 2 6" xfId="38677" xr:uid="{00000000-0005-0000-0000-000079930000}"/>
    <cellStyle name="Normal 5 2 2 2 2 4 2 2 6 2" xfId="38678" xr:uid="{00000000-0005-0000-0000-00007A930000}"/>
    <cellStyle name="Normal 5 2 2 2 2 4 2 2 7" xfId="38679" xr:uid="{00000000-0005-0000-0000-00007B930000}"/>
    <cellStyle name="Normal 5 2 2 2 2 4 2 2 7 2" xfId="38680" xr:uid="{00000000-0005-0000-0000-00007C930000}"/>
    <cellStyle name="Normal 5 2 2 2 2 4 2 2 8" xfId="38681" xr:uid="{00000000-0005-0000-0000-00007D930000}"/>
    <cellStyle name="Normal 5 2 2 2 2 4 2 3" xfId="38682" xr:uid="{00000000-0005-0000-0000-00007E930000}"/>
    <cellStyle name="Normal 5 2 2 2 2 4 2 3 2" xfId="38683" xr:uid="{00000000-0005-0000-0000-00007F930000}"/>
    <cellStyle name="Normal 5 2 2 2 2 4 2 3 2 2" xfId="38684" xr:uid="{00000000-0005-0000-0000-000080930000}"/>
    <cellStyle name="Normal 5 2 2 2 2 4 2 3 2 2 2" xfId="38685" xr:uid="{00000000-0005-0000-0000-000081930000}"/>
    <cellStyle name="Normal 5 2 2 2 2 4 2 3 2 2 2 2" xfId="38686" xr:uid="{00000000-0005-0000-0000-000082930000}"/>
    <cellStyle name="Normal 5 2 2 2 2 4 2 3 2 2 3" xfId="38687" xr:uid="{00000000-0005-0000-0000-000083930000}"/>
    <cellStyle name="Normal 5 2 2 2 2 4 2 3 2 3" xfId="38688" xr:uid="{00000000-0005-0000-0000-000084930000}"/>
    <cellStyle name="Normal 5 2 2 2 2 4 2 3 2 3 2" xfId="38689" xr:uid="{00000000-0005-0000-0000-000085930000}"/>
    <cellStyle name="Normal 5 2 2 2 2 4 2 3 2 4" xfId="38690" xr:uid="{00000000-0005-0000-0000-000086930000}"/>
    <cellStyle name="Normal 5 2 2 2 2 4 2 3 3" xfId="38691" xr:uid="{00000000-0005-0000-0000-000087930000}"/>
    <cellStyle name="Normal 5 2 2 2 2 4 2 3 3 2" xfId="38692" xr:uid="{00000000-0005-0000-0000-000088930000}"/>
    <cellStyle name="Normal 5 2 2 2 2 4 2 3 3 2 2" xfId="38693" xr:uid="{00000000-0005-0000-0000-000089930000}"/>
    <cellStyle name="Normal 5 2 2 2 2 4 2 3 3 3" xfId="38694" xr:uid="{00000000-0005-0000-0000-00008A930000}"/>
    <cellStyle name="Normal 5 2 2 2 2 4 2 3 4" xfId="38695" xr:uid="{00000000-0005-0000-0000-00008B930000}"/>
    <cellStyle name="Normal 5 2 2 2 2 4 2 3 4 2" xfId="38696" xr:uid="{00000000-0005-0000-0000-00008C930000}"/>
    <cellStyle name="Normal 5 2 2 2 2 4 2 3 5" xfId="38697" xr:uid="{00000000-0005-0000-0000-00008D930000}"/>
    <cellStyle name="Normal 5 2 2 2 2 4 2 4" xfId="38698" xr:uid="{00000000-0005-0000-0000-00008E930000}"/>
    <cellStyle name="Normal 5 2 2 2 2 4 2 4 2" xfId="38699" xr:uid="{00000000-0005-0000-0000-00008F930000}"/>
    <cellStyle name="Normal 5 2 2 2 2 4 2 4 2 2" xfId="38700" xr:uid="{00000000-0005-0000-0000-000090930000}"/>
    <cellStyle name="Normal 5 2 2 2 2 4 2 4 2 2 2" xfId="38701" xr:uid="{00000000-0005-0000-0000-000091930000}"/>
    <cellStyle name="Normal 5 2 2 2 2 4 2 4 2 3" xfId="38702" xr:uid="{00000000-0005-0000-0000-000092930000}"/>
    <cellStyle name="Normal 5 2 2 2 2 4 2 4 3" xfId="38703" xr:uid="{00000000-0005-0000-0000-000093930000}"/>
    <cellStyle name="Normal 5 2 2 2 2 4 2 4 3 2" xfId="38704" xr:uid="{00000000-0005-0000-0000-000094930000}"/>
    <cellStyle name="Normal 5 2 2 2 2 4 2 4 4" xfId="38705" xr:uid="{00000000-0005-0000-0000-000095930000}"/>
    <cellStyle name="Normal 5 2 2 2 2 4 2 5" xfId="38706" xr:uid="{00000000-0005-0000-0000-000096930000}"/>
    <cellStyle name="Normal 5 2 2 2 2 4 2 5 2" xfId="38707" xr:uid="{00000000-0005-0000-0000-000097930000}"/>
    <cellStyle name="Normal 5 2 2 2 2 4 2 5 2 2" xfId="38708" xr:uid="{00000000-0005-0000-0000-000098930000}"/>
    <cellStyle name="Normal 5 2 2 2 2 4 2 5 2 2 2" xfId="38709" xr:uid="{00000000-0005-0000-0000-000099930000}"/>
    <cellStyle name="Normal 5 2 2 2 2 4 2 5 2 3" xfId="38710" xr:uid="{00000000-0005-0000-0000-00009A930000}"/>
    <cellStyle name="Normal 5 2 2 2 2 4 2 5 3" xfId="38711" xr:uid="{00000000-0005-0000-0000-00009B930000}"/>
    <cellStyle name="Normal 5 2 2 2 2 4 2 5 3 2" xfId="38712" xr:uid="{00000000-0005-0000-0000-00009C930000}"/>
    <cellStyle name="Normal 5 2 2 2 2 4 2 5 4" xfId="38713" xr:uid="{00000000-0005-0000-0000-00009D930000}"/>
    <cellStyle name="Normal 5 2 2 2 2 4 2 6" xfId="38714" xr:uid="{00000000-0005-0000-0000-00009E930000}"/>
    <cellStyle name="Normal 5 2 2 2 2 4 2 6 2" xfId="38715" xr:uid="{00000000-0005-0000-0000-00009F930000}"/>
    <cellStyle name="Normal 5 2 2 2 2 4 2 6 2 2" xfId="38716" xr:uid="{00000000-0005-0000-0000-0000A0930000}"/>
    <cellStyle name="Normal 5 2 2 2 2 4 2 6 3" xfId="38717" xr:uid="{00000000-0005-0000-0000-0000A1930000}"/>
    <cellStyle name="Normal 5 2 2 2 2 4 2 7" xfId="38718" xr:uid="{00000000-0005-0000-0000-0000A2930000}"/>
    <cellStyle name="Normal 5 2 2 2 2 4 2 7 2" xfId="38719" xr:uid="{00000000-0005-0000-0000-0000A3930000}"/>
    <cellStyle name="Normal 5 2 2 2 2 4 2 8" xfId="38720" xr:uid="{00000000-0005-0000-0000-0000A4930000}"/>
    <cellStyle name="Normal 5 2 2 2 2 4 2 8 2" xfId="38721" xr:uid="{00000000-0005-0000-0000-0000A5930000}"/>
    <cellStyle name="Normal 5 2 2 2 2 4 2 9" xfId="38722" xr:uid="{00000000-0005-0000-0000-0000A6930000}"/>
    <cellStyle name="Normal 5 2 2 2 2 4 3" xfId="38723" xr:uid="{00000000-0005-0000-0000-0000A7930000}"/>
    <cellStyle name="Normal 5 2 2 2 2 4 3 2" xfId="38724" xr:uid="{00000000-0005-0000-0000-0000A8930000}"/>
    <cellStyle name="Normal 5 2 2 2 2 4 3 2 2" xfId="38725" xr:uid="{00000000-0005-0000-0000-0000A9930000}"/>
    <cellStyle name="Normal 5 2 2 2 2 4 3 2 2 2" xfId="38726" xr:uid="{00000000-0005-0000-0000-0000AA930000}"/>
    <cellStyle name="Normal 5 2 2 2 2 4 3 2 2 2 2" xfId="38727" xr:uid="{00000000-0005-0000-0000-0000AB930000}"/>
    <cellStyle name="Normal 5 2 2 2 2 4 3 2 2 2 2 2" xfId="38728" xr:uid="{00000000-0005-0000-0000-0000AC930000}"/>
    <cellStyle name="Normal 5 2 2 2 2 4 3 2 2 2 3" xfId="38729" xr:uid="{00000000-0005-0000-0000-0000AD930000}"/>
    <cellStyle name="Normal 5 2 2 2 2 4 3 2 2 3" xfId="38730" xr:uid="{00000000-0005-0000-0000-0000AE930000}"/>
    <cellStyle name="Normal 5 2 2 2 2 4 3 2 2 3 2" xfId="38731" xr:uid="{00000000-0005-0000-0000-0000AF930000}"/>
    <cellStyle name="Normal 5 2 2 2 2 4 3 2 2 4" xfId="38732" xr:uid="{00000000-0005-0000-0000-0000B0930000}"/>
    <cellStyle name="Normal 5 2 2 2 2 4 3 2 3" xfId="38733" xr:uid="{00000000-0005-0000-0000-0000B1930000}"/>
    <cellStyle name="Normal 5 2 2 2 2 4 3 2 3 2" xfId="38734" xr:uid="{00000000-0005-0000-0000-0000B2930000}"/>
    <cellStyle name="Normal 5 2 2 2 2 4 3 2 3 2 2" xfId="38735" xr:uid="{00000000-0005-0000-0000-0000B3930000}"/>
    <cellStyle name="Normal 5 2 2 2 2 4 3 2 3 3" xfId="38736" xr:uid="{00000000-0005-0000-0000-0000B4930000}"/>
    <cellStyle name="Normal 5 2 2 2 2 4 3 2 4" xfId="38737" xr:uid="{00000000-0005-0000-0000-0000B5930000}"/>
    <cellStyle name="Normal 5 2 2 2 2 4 3 2 4 2" xfId="38738" xr:uid="{00000000-0005-0000-0000-0000B6930000}"/>
    <cellStyle name="Normal 5 2 2 2 2 4 3 2 5" xfId="38739" xr:uid="{00000000-0005-0000-0000-0000B7930000}"/>
    <cellStyle name="Normal 5 2 2 2 2 4 3 3" xfId="38740" xr:uid="{00000000-0005-0000-0000-0000B8930000}"/>
    <cellStyle name="Normal 5 2 2 2 2 4 3 3 2" xfId="38741" xr:uid="{00000000-0005-0000-0000-0000B9930000}"/>
    <cellStyle name="Normal 5 2 2 2 2 4 3 3 2 2" xfId="38742" xr:uid="{00000000-0005-0000-0000-0000BA930000}"/>
    <cellStyle name="Normal 5 2 2 2 2 4 3 3 2 2 2" xfId="38743" xr:uid="{00000000-0005-0000-0000-0000BB930000}"/>
    <cellStyle name="Normal 5 2 2 2 2 4 3 3 2 3" xfId="38744" xr:uid="{00000000-0005-0000-0000-0000BC930000}"/>
    <cellStyle name="Normal 5 2 2 2 2 4 3 3 3" xfId="38745" xr:uid="{00000000-0005-0000-0000-0000BD930000}"/>
    <cellStyle name="Normal 5 2 2 2 2 4 3 3 3 2" xfId="38746" xr:uid="{00000000-0005-0000-0000-0000BE930000}"/>
    <cellStyle name="Normal 5 2 2 2 2 4 3 3 4" xfId="38747" xr:uid="{00000000-0005-0000-0000-0000BF930000}"/>
    <cellStyle name="Normal 5 2 2 2 2 4 3 4" xfId="38748" xr:uid="{00000000-0005-0000-0000-0000C0930000}"/>
    <cellStyle name="Normal 5 2 2 2 2 4 3 4 2" xfId="38749" xr:uid="{00000000-0005-0000-0000-0000C1930000}"/>
    <cellStyle name="Normal 5 2 2 2 2 4 3 4 2 2" xfId="38750" xr:uid="{00000000-0005-0000-0000-0000C2930000}"/>
    <cellStyle name="Normal 5 2 2 2 2 4 3 4 2 2 2" xfId="38751" xr:uid="{00000000-0005-0000-0000-0000C3930000}"/>
    <cellStyle name="Normal 5 2 2 2 2 4 3 4 2 3" xfId="38752" xr:uid="{00000000-0005-0000-0000-0000C4930000}"/>
    <cellStyle name="Normal 5 2 2 2 2 4 3 4 3" xfId="38753" xr:uid="{00000000-0005-0000-0000-0000C5930000}"/>
    <cellStyle name="Normal 5 2 2 2 2 4 3 4 3 2" xfId="38754" xr:uid="{00000000-0005-0000-0000-0000C6930000}"/>
    <cellStyle name="Normal 5 2 2 2 2 4 3 4 4" xfId="38755" xr:uid="{00000000-0005-0000-0000-0000C7930000}"/>
    <cellStyle name="Normal 5 2 2 2 2 4 3 5" xfId="38756" xr:uid="{00000000-0005-0000-0000-0000C8930000}"/>
    <cellStyle name="Normal 5 2 2 2 2 4 3 5 2" xfId="38757" xr:uid="{00000000-0005-0000-0000-0000C9930000}"/>
    <cellStyle name="Normal 5 2 2 2 2 4 3 5 2 2" xfId="38758" xr:uid="{00000000-0005-0000-0000-0000CA930000}"/>
    <cellStyle name="Normal 5 2 2 2 2 4 3 5 3" xfId="38759" xr:uid="{00000000-0005-0000-0000-0000CB930000}"/>
    <cellStyle name="Normal 5 2 2 2 2 4 3 6" xfId="38760" xr:uid="{00000000-0005-0000-0000-0000CC930000}"/>
    <cellStyle name="Normal 5 2 2 2 2 4 3 6 2" xfId="38761" xr:uid="{00000000-0005-0000-0000-0000CD930000}"/>
    <cellStyle name="Normal 5 2 2 2 2 4 3 7" xfId="38762" xr:uid="{00000000-0005-0000-0000-0000CE930000}"/>
    <cellStyle name="Normal 5 2 2 2 2 4 3 7 2" xfId="38763" xr:uid="{00000000-0005-0000-0000-0000CF930000}"/>
    <cellStyle name="Normal 5 2 2 2 2 4 3 8" xfId="38764" xr:uid="{00000000-0005-0000-0000-0000D0930000}"/>
    <cellStyle name="Normal 5 2 2 2 2 4 4" xfId="38765" xr:uid="{00000000-0005-0000-0000-0000D1930000}"/>
    <cellStyle name="Normal 5 2 2 2 2 4 4 2" xfId="38766" xr:uid="{00000000-0005-0000-0000-0000D2930000}"/>
    <cellStyle name="Normal 5 2 2 2 2 4 4 2 2" xfId="38767" xr:uid="{00000000-0005-0000-0000-0000D3930000}"/>
    <cellStyle name="Normal 5 2 2 2 2 4 4 2 2 2" xfId="38768" xr:uid="{00000000-0005-0000-0000-0000D4930000}"/>
    <cellStyle name="Normal 5 2 2 2 2 4 4 2 2 2 2" xfId="38769" xr:uid="{00000000-0005-0000-0000-0000D5930000}"/>
    <cellStyle name="Normal 5 2 2 2 2 4 4 2 2 3" xfId="38770" xr:uid="{00000000-0005-0000-0000-0000D6930000}"/>
    <cellStyle name="Normal 5 2 2 2 2 4 4 2 3" xfId="38771" xr:uid="{00000000-0005-0000-0000-0000D7930000}"/>
    <cellStyle name="Normal 5 2 2 2 2 4 4 2 3 2" xfId="38772" xr:uid="{00000000-0005-0000-0000-0000D8930000}"/>
    <cellStyle name="Normal 5 2 2 2 2 4 4 2 4" xfId="38773" xr:uid="{00000000-0005-0000-0000-0000D9930000}"/>
    <cellStyle name="Normal 5 2 2 2 2 4 4 3" xfId="38774" xr:uid="{00000000-0005-0000-0000-0000DA930000}"/>
    <cellStyle name="Normal 5 2 2 2 2 4 4 3 2" xfId="38775" xr:uid="{00000000-0005-0000-0000-0000DB930000}"/>
    <cellStyle name="Normal 5 2 2 2 2 4 4 3 2 2" xfId="38776" xr:uid="{00000000-0005-0000-0000-0000DC930000}"/>
    <cellStyle name="Normal 5 2 2 2 2 4 4 3 3" xfId="38777" xr:uid="{00000000-0005-0000-0000-0000DD930000}"/>
    <cellStyle name="Normal 5 2 2 2 2 4 4 4" xfId="38778" xr:uid="{00000000-0005-0000-0000-0000DE930000}"/>
    <cellStyle name="Normal 5 2 2 2 2 4 4 4 2" xfId="38779" xr:uid="{00000000-0005-0000-0000-0000DF930000}"/>
    <cellStyle name="Normal 5 2 2 2 2 4 4 5" xfId="38780" xr:uid="{00000000-0005-0000-0000-0000E0930000}"/>
    <cellStyle name="Normal 5 2 2 2 2 4 5" xfId="38781" xr:uid="{00000000-0005-0000-0000-0000E1930000}"/>
    <cellStyle name="Normal 5 2 2 2 2 4 5 2" xfId="38782" xr:uid="{00000000-0005-0000-0000-0000E2930000}"/>
    <cellStyle name="Normal 5 2 2 2 2 4 5 2 2" xfId="38783" xr:uid="{00000000-0005-0000-0000-0000E3930000}"/>
    <cellStyle name="Normal 5 2 2 2 2 4 5 2 2 2" xfId="38784" xr:uid="{00000000-0005-0000-0000-0000E4930000}"/>
    <cellStyle name="Normal 5 2 2 2 2 4 5 2 3" xfId="38785" xr:uid="{00000000-0005-0000-0000-0000E5930000}"/>
    <cellStyle name="Normal 5 2 2 2 2 4 5 3" xfId="38786" xr:uid="{00000000-0005-0000-0000-0000E6930000}"/>
    <cellStyle name="Normal 5 2 2 2 2 4 5 3 2" xfId="38787" xr:uid="{00000000-0005-0000-0000-0000E7930000}"/>
    <cellStyle name="Normal 5 2 2 2 2 4 5 4" xfId="38788" xr:uid="{00000000-0005-0000-0000-0000E8930000}"/>
    <cellStyle name="Normal 5 2 2 2 2 4 6" xfId="38789" xr:uid="{00000000-0005-0000-0000-0000E9930000}"/>
    <cellStyle name="Normal 5 2 2 2 2 4 6 2" xfId="38790" xr:uid="{00000000-0005-0000-0000-0000EA930000}"/>
    <cellStyle name="Normal 5 2 2 2 2 4 6 2 2" xfId="38791" xr:uid="{00000000-0005-0000-0000-0000EB930000}"/>
    <cellStyle name="Normal 5 2 2 2 2 4 6 2 2 2" xfId="38792" xr:uid="{00000000-0005-0000-0000-0000EC930000}"/>
    <cellStyle name="Normal 5 2 2 2 2 4 6 2 3" xfId="38793" xr:uid="{00000000-0005-0000-0000-0000ED930000}"/>
    <cellStyle name="Normal 5 2 2 2 2 4 6 3" xfId="38794" xr:uid="{00000000-0005-0000-0000-0000EE930000}"/>
    <cellStyle name="Normal 5 2 2 2 2 4 6 3 2" xfId="38795" xr:uid="{00000000-0005-0000-0000-0000EF930000}"/>
    <cellStyle name="Normal 5 2 2 2 2 4 6 4" xfId="38796" xr:uid="{00000000-0005-0000-0000-0000F0930000}"/>
    <cellStyle name="Normal 5 2 2 2 2 4 7" xfId="38797" xr:uid="{00000000-0005-0000-0000-0000F1930000}"/>
    <cellStyle name="Normal 5 2 2 2 2 4 7 2" xfId="38798" xr:uid="{00000000-0005-0000-0000-0000F2930000}"/>
    <cellStyle name="Normal 5 2 2 2 2 4 7 2 2" xfId="38799" xr:uid="{00000000-0005-0000-0000-0000F3930000}"/>
    <cellStyle name="Normal 5 2 2 2 2 4 7 3" xfId="38800" xr:uid="{00000000-0005-0000-0000-0000F4930000}"/>
    <cellStyle name="Normal 5 2 2 2 2 4 8" xfId="38801" xr:uid="{00000000-0005-0000-0000-0000F5930000}"/>
    <cellStyle name="Normal 5 2 2 2 2 4 8 2" xfId="38802" xr:uid="{00000000-0005-0000-0000-0000F6930000}"/>
    <cellStyle name="Normal 5 2 2 2 2 4 9" xfId="38803" xr:uid="{00000000-0005-0000-0000-0000F7930000}"/>
    <cellStyle name="Normal 5 2 2 2 2 4 9 2" xfId="38804" xr:uid="{00000000-0005-0000-0000-0000F8930000}"/>
    <cellStyle name="Normal 5 2 2 2 2 5" xfId="38805" xr:uid="{00000000-0005-0000-0000-0000F9930000}"/>
    <cellStyle name="Normal 5 2 2 2 2 5 2" xfId="38806" xr:uid="{00000000-0005-0000-0000-0000FA930000}"/>
    <cellStyle name="Normal 5 2 2 2 2 5 2 2" xfId="38807" xr:uid="{00000000-0005-0000-0000-0000FB930000}"/>
    <cellStyle name="Normal 5 2 2 2 2 5 2 2 2" xfId="38808" xr:uid="{00000000-0005-0000-0000-0000FC930000}"/>
    <cellStyle name="Normal 5 2 2 2 2 5 2 2 2 2" xfId="38809" xr:uid="{00000000-0005-0000-0000-0000FD930000}"/>
    <cellStyle name="Normal 5 2 2 2 2 5 2 2 2 2 2" xfId="38810" xr:uid="{00000000-0005-0000-0000-0000FE930000}"/>
    <cellStyle name="Normal 5 2 2 2 2 5 2 2 2 2 2 2" xfId="38811" xr:uid="{00000000-0005-0000-0000-0000FF930000}"/>
    <cellStyle name="Normal 5 2 2 2 2 5 2 2 2 2 3" xfId="38812" xr:uid="{00000000-0005-0000-0000-000000940000}"/>
    <cellStyle name="Normal 5 2 2 2 2 5 2 2 2 3" xfId="38813" xr:uid="{00000000-0005-0000-0000-000001940000}"/>
    <cellStyle name="Normal 5 2 2 2 2 5 2 2 2 3 2" xfId="38814" xr:uid="{00000000-0005-0000-0000-000002940000}"/>
    <cellStyle name="Normal 5 2 2 2 2 5 2 2 2 4" xfId="38815" xr:uid="{00000000-0005-0000-0000-000003940000}"/>
    <cellStyle name="Normal 5 2 2 2 2 5 2 2 3" xfId="38816" xr:uid="{00000000-0005-0000-0000-000004940000}"/>
    <cellStyle name="Normal 5 2 2 2 2 5 2 2 3 2" xfId="38817" xr:uid="{00000000-0005-0000-0000-000005940000}"/>
    <cellStyle name="Normal 5 2 2 2 2 5 2 2 3 2 2" xfId="38818" xr:uid="{00000000-0005-0000-0000-000006940000}"/>
    <cellStyle name="Normal 5 2 2 2 2 5 2 2 3 3" xfId="38819" xr:uid="{00000000-0005-0000-0000-000007940000}"/>
    <cellStyle name="Normal 5 2 2 2 2 5 2 2 4" xfId="38820" xr:uid="{00000000-0005-0000-0000-000008940000}"/>
    <cellStyle name="Normal 5 2 2 2 2 5 2 2 4 2" xfId="38821" xr:uid="{00000000-0005-0000-0000-000009940000}"/>
    <cellStyle name="Normal 5 2 2 2 2 5 2 2 5" xfId="38822" xr:uid="{00000000-0005-0000-0000-00000A940000}"/>
    <cellStyle name="Normal 5 2 2 2 2 5 2 3" xfId="38823" xr:uid="{00000000-0005-0000-0000-00000B940000}"/>
    <cellStyle name="Normal 5 2 2 2 2 5 2 3 2" xfId="38824" xr:uid="{00000000-0005-0000-0000-00000C940000}"/>
    <cellStyle name="Normal 5 2 2 2 2 5 2 3 2 2" xfId="38825" xr:uid="{00000000-0005-0000-0000-00000D940000}"/>
    <cellStyle name="Normal 5 2 2 2 2 5 2 3 2 2 2" xfId="38826" xr:uid="{00000000-0005-0000-0000-00000E940000}"/>
    <cellStyle name="Normal 5 2 2 2 2 5 2 3 2 3" xfId="38827" xr:uid="{00000000-0005-0000-0000-00000F940000}"/>
    <cellStyle name="Normal 5 2 2 2 2 5 2 3 3" xfId="38828" xr:uid="{00000000-0005-0000-0000-000010940000}"/>
    <cellStyle name="Normal 5 2 2 2 2 5 2 3 3 2" xfId="38829" xr:uid="{00000000-0005-0000-0000-000011940000}"/>
    <cellStyle name="Normal 5 2 2 2 2 5 2 3 4" xfId="38830" xr:uid="{00000000-0005-0000-0000-000012940000}"/>
    <cellStyle name="Normal 5 2 2 2 2 5 2 4" xfId="38831" xr:uid="{00000000-0005-0000-0000-000013940000}"/>
    <cellStyle name="Normal 5 2 2 2 2 5 2 4 2" xfId="38832" xr:uid="{00000000-0005-0000-0000-000014940000}"/>
    <cellStyle name="Normal 5 2 2 2 2 5 2 4 2 2" xfId="38833" xr:uid="{00000000-0005-0000-0000-000015940000}"/>
    <cellStyle name="Normal 5 2 2 2 2 5 2 4 2 2 2" xfId="38834" xr:uid="{00000000-0005-0000-0000-000016940000}"/>
    <cellStyle name="Normal 5 2 2 2 2 5 2 4 2 3" xfId="38835" xr:uid="{00000000-0005-0000-0000-000017940000}"/>
    <cellStyle name="Normal 5 2 2 2 2 5 2 4 3" xfId="38836" xr:uid="{00000000-0005-0000-0000-000018940000}"/>
    <cellStyle name="Normal 5 2 2 2 2 5 2 4 3 2" xfId="38837" xr:uid="{00000000-0005-0000-0000-000019940000}"/>
    <cellStyle name="Normal 5 2 2 2 2 5 2 4 4" xfId="38838" xr:uid="{00000000-0005-0000-0000-00001A940000}"/>
    <cellStyle name="Normal 5 2 2 2 2 5 2 5" xfId="38839" xr:uid="{00000000-0005-0000-0000-00001B940000}"/>
    <cellStyle name="Normal 5 2 2 2 2 5 2 5 2" xfId="38840" xr:uid="{00000000-0005-0000-0000-00001C940000}"/>
    <cellStyle name="Normal 5 2 2 2 2 5 2 5 2 2" xfId="38841" xr:uid="{00000000-0005-0000-0000-00001D940000}"/>
    <cellStyle name="Normal 5 2 2 2 2 5 2 5 3" xfId="38842" xr:uid="{00000000-0005-0000-0000-00001E940000}"/>
    <cellStyle name="Normal 5 2 2 2 2 5 2 6" xfId="38843" xr:uid="{00000000-0005-0000-0000-00001F940000}"/>
    <cellStyle name="Normal 5 2 2 2 2 5 2 6 2" xfId="38844" xr:uid="{00000000-0005-0000-0000-000020940000}"/>
    <cellStyle name="Normal 5 2 2 2 2 5 2 7" xfId="38845" xr:uid="{00000000-0005-0000-0000-000021940000}"/>
    <cellStyle name="Normal 5 2 2 2 2 5 2 7 2" xfId="38846" xr:uid="{00000000-0005-0000-0000-000022940000}"/>
    <cellStyle name="Normal 5 2 2 2 2 5 2 8" xfId="38847" xr:uid="{00000000-0005-0000-0000-000023940000}"/>
    <cellStyle name="Normal 5 2 2 2 2 5 3" xfId="38848" xr:uid="{00000000-0005-0000-0000-000024940000}"/>
    <cellStyle name="Normal 5 2 2 2 2 5 3 2" xfId="38849" xr:uid="{00000000-0005-0000-0000-000025940000}"/>
    <cellStyle name="Normal 5 2 2 2 2 5 3 2 2" xfId="38850" xr:uid="{00000000-0005-0000-0000-000026940000}"/>
    <cellStyle name="Normal 5 2 2 2 2 5 3 2 2 2" xfId="38851" xr:uid="{00000000-0005-0000-0000-000027940000}"/>
    <cellStyle name="Normal 5 2 2 2 2 5 3 2 2 2 2" xfId="38852" xr:uid="{00000000-0005-0000-0000-000028940000}"/>
    <cellStyle name="Normal 5 2 2 2 2 5 3 2 2 3" xfId="38853" xr:uid="{00000000-0005-0000-0000-000029940000}"/>
    <cellStyle name="Normal 5 2 2 2 2 5 3 2 3" xfId="38854" xr:uid="{00000000-0005-0000-0000-00002A940000}"/>
    <cellStyle name="Normal 5 2 2 2 2 5 3 2 3 2" xfId="38855" xr:uid="{00000000-0005-0000-0000-00002B940000}"/>
    <cellStyle name="Normal 5 2 2 2 2 5 3 2 4" xfId="38856" xr:uid="{00000000-0005-0000-0000-00002C940000}"/>
    <cellStyle name="Normal 5 2 2 2 2 5 3 3" xfId="38857" xr:uid="{00000000-0005-0000-0000-00002D940000}"/>
    <cellStyle name="Normal 5 2 2 2 2 5 3 3 2" xfId="38858" xr:uid="{00000000-0005-0000-0000-00002E940000}"/>
    <cellStyle name="Normal 5 2 2 2 2 5 3 3 2 2" xfId="38859" xr:uid="{00000000-0005-0000-0000-00002F940000}"/>
    <cellStyle name="Normal 5 2 2 2 2 5 3 3 3" xfId="38860" xr:uid="{00000000-0005-0000-0000-000030940000}"/>
    <cellStyle name="Normal 5 2 2 2 2 5 3 4" xfId="38861" xr:uid="{00000000-0005-0000-0000-000031940000}"/>
    <cellStyle name="Normal 5 2 2 2 2 5 3 4 2" xfId="38862" xr:uid="{00000000-0005-0000-0000-000032940000}"/>
    <cellStyle name="Normal 5 2 2 2 2 5 3 5" xfId="38863" xr:uid="{00000000-0005-0000-0000-000033940000}"/>
    <cellStyle name="Normal 5 2 2 2 2 5 4" xfId="38864" xr:uid="{00000000-0005-0000-0000-000034940000}"/>
    <cellStyle name="Normal 5 2 2 2 2 5 4 2" xfId="38865" xr:uid="{00000000-0005-0000-0000-000035940000}"/>
    <cellStyle name="Normal 5 2 2 2 2 5 4 2 2" xfId="38866" xr:uid="{00000000-0005-0000-0000-000036940000}"/>
    <cellStyle name="Normal 5 2 2 2 2 5 4 2 2 2" xfId="38867" xr:uid="{00000000-0005-0000-0000-000037940000}"/>
    <cellStyle name="Normal 5 2 2 2 2 5 4 2 3" xfId="38868" xr:uid="{00000000-0005-0000-0000-000038940000}"/>
    <cellStyle name="Normal 5 2 2 2 2 5 4 3" xfId="38869" xr:uid="{00000000-0005-0000-0000-000039940000}"/>
    <cellStyle name="Normal 5 2 2 2 2 5 4 3 2" xfId="38870" xr:uid="{00000000-0005-0000-0000-00003A940000}"/>
    <cellStyle name="Normal 5 2 2 2 2 5 4 4" xfId="38871" xr:uid="{00000000-0005-0000-0000-00003B940000}"/>
    <cellStyle name="Normal 5 2 2 2 2 5 5" xfId="38872" xr:uid="{00000000-0005-0000-0000-00003C940000}"/>
    <cellStyle name="Normal 5 2 2 2 2 5 5 2" xfId="38873" xr:uid="{00000000-0005-0000-0000-00003D940000}"/>
    <cellStyle name="Normal 5 2 2 2 2 5 5 2 2" xfId="38874" xr:uid="{00000000-0005-0000-0000-00003E940000}"/>
    <cellStyle name="Normal 5 2 2 2 2 5 5 2 2 2" xfId="38875" xr:uid="{00000000-0005-0000-0000-00003F940000}"/>
    <cellStyle name="Normal 5 2 2 2 2 5 5 2 3" xfId="38876" xr:uid="{00000000-0005-0000-0000-000040940000}"/>
    <cellStyle name="Normal 5 2 2 2 2 5 5 3" xfId="38877" xr:uid="{00000000-0005-0000-0000-000041940000}"/>
    <cellStyle name="Normal 5 2 2 2 2 5 5 3 2" xfId="38878" xr:uid="{00000000-0005-0000-0000-000042940000}"/>
    <cellStyle name="Normal 5 2 2 2 2 5 5 4" xfId="38879" xr:uid="{00000000-0005-0000-0000-000043940000}"/>
    <cellStyle name="Normal 5 2 2 2 2 5 6" xfId="38880" xr:uid="{00000000-0005-0000-0000-000044940000}"/>
    <cellStyle name="Normal 5 2 2 2 2 5 6 2" xfId="38881" xr:uid="{00000000-0005-0000-0000-000045940000}"/>
    <cellStyle name="Normal 5 2 2 2 2 5 6 2 2" xfId="38882" xr:uid="{00000000-0005-0000-0000-000046940000}"/>
    <cellStyle name="Normal 5 2 2 2 2 5 6 3" xfId="38883" xr:uid="{00000000-0005-0000-0000-000047940000}"/>
    <cellStyle name="Normal 5 2 2 2 2 5 7" xfId="38884" xr:uid="{00000000-0005-0000-0000-000048940000}"/>
    <cellStyle name="Normal 5 2 2 2 2 5 7 2" xfId="38885" xr:uid="{00000000-0005-0000-0000-000049940000}"/>
    <cellStyle name="Normal 5 2 2 2 2 5 8" xfId="38886" xr:uid="{00000000-0005-0000-0000-00004A940000}"/>
    <cellStyle name="Normal 5 2 2 2 2 5 8 2" xfId="38887" xr:uid="{00000000-0005-0000-0000-00004B940000}"/>
    <cellStyle name="Normal 5 2 2 2 2 5 9" xfId="38888" xr:uid="{00000000-0005-0000-0000-00004C940000}"/>
    <cellStyle name="Normal 5 2 2 2 2 6" xfId="38889" xr:uid="{00000000-0005-0000-0000-00004D940000}"/>
    <cellStyle name="Normal 5 2 2 2 2 6 2" xfId="38890" xr:uid="{00000000-0005-0000-0000-00004E940000}"/>
    <cellStyle name="Normal 5 2 2 2 2 6 2 2" xfId="38891" xr:uid="{00000000-0005-0000-0000-00004F940000}"/>
    <cellStyle name="Normal 5 2 2 2 2 6 2 2 2" xfId="38892" xr:uid="{00000000-0005-0000-0000-000050940000}"/>
    <cellStyle name="Normal 5 2 2 2 2 6 2 2 2 2" xfId="38893" xr:uid="{00000000-0005-0000-0000-000051940000}"/>
    <cellStyle name="Normal 5 2 2 2 2 6 2 2 2 2 2" xfId="38894" xr:uid="{00000000-0005-0000-0000-000052940000}"/>
    <cellStyle name="Normal 5 2 2 2 2 6 2 2 2 3" xfId="38895" xr:uid="{00000000-0005-0000-0000-000053940000}"/>
    <cellStyle name="Normal 5 2 2 2 2 6 2 2 3" xfId="38896" xr:uid="{00000000-0005-0000-0000-000054940000}"/>
    <cellStyle name="Normal 5 2 2 2 2 6 2 2 3 2" xfId="38897" xr:uid="{00000000-0005-0000-0000-000055940000}"/>
    <cellStyle name="Normal 5 2 2 2 2 6 2 2 4" xfId="38898" xr:uid="{00000000-0005-0000-0000-000056940000}"/>
    <cellStyle name="Normal 5 2 2 2 2 6 2 3" xfId="38899" xr:uid="{00000000-0005-0000-0000-000057940000}"/>
    <cellStyle name="Normal 5 2 2 2 2 6 2 3 2" xfId="38900" xr:uid="{00000000-0005-0000-0000-000058940000}"/>
    <cellStyle name="Normal 5 2 2 2 2 6 2 3 2 2" xfId="38901" xr:uid="{00000000-0005-0000-0000-000059940000}"/>
    <cellStyle name="Normal 5 2 2 2 2 6 2 3 3" xfId="38902" xr:uid="{00000000-0005-0000-0000-00005A940000}"/>
    <cellStyle name="Normal 5 2 2 2 2 6 2 4" xfId="38903" xr:uid="{00000000-0005-0000-0000-00005B940000}"/>
    <cellStyle name="Normal 5 2 2 2 2 6 2 4 2" xfId="38904" xr:uid="{00000000-0005-0000-0000-00005C940000}"/>
    <cellStyle name="Normal 5 2 2 2 2 6 2 5" xfId="38905" xr:uid="{00000000-0005-0000-0000-00005D940000}"/>
    <cellStyle name="Normal 5 2 2 2 2 6 3" xfId="38906" xr:uid="{00000000-0005-0000-0000-00005E940000}"/>
    <cellStyle name="Normal 5 2 2 2 2 6 3 2" xfId="38907" xr:uid="{00000000-0005-0000-0000-00005F940000}"/>
    <cellStyle name="Normal 5 2 2 2 2 6 3 2 2" xfId="38908" xr:uid="{00000000-0005-0000-0000-000060940000}"/>
    <cellStyle name="Normal 5 2 2 2 2 6 3 2 2 2" xfId="38909" xr:uid="{00000000-0005-0000-0000-000061940000}"/>
    <cellStyle name="Normal 5 2 2 2 2 6 3 2 3" xfId="38910" xr:uid="{00000000-0005-0000-0000-000062940000}"/>
    <cellStyle name="Normal 5 2 2 2 2 6 3 3" xfId="38911" xr:uid="{00000000-0005-0000-0000-000063940000}"/>
    <cellStyle name="Normal 5 2 2 2 2 6 3 3 2" xfId="38912" xr:uid="{00000000-0005-0000-0000-000064940000}"/>
    <cellStyle name="Normal 5 2 2 2 2 6 3 4" xfId="38913" xr:uid="{00000000-0005-0000-0000-000065940000}"/>
    <cellStyle name="Normal 5 2 2 2 2 6 4" xfId="38914" xr:uid="{00000000-0005-0000-0000-000066940000}"/>
    <cellStyle name="Normal 5 2 2 2 2 6 4 2" xfId="38915" xr:uid="{00000000-0005-0000-0000-000067940000}"/>
    <cellStyle name="Normal 5 2 2 2 2 6 4 2 2" xfId="38916" xr:uid="{00000000-0005-0000-0000-000068940000}"/>
    <cellStyle name="Normal 5 2 2 2 2 6 4 2 2 2" xfId="38917" xr:uid="{00000000-0005-0000-0000-000069940000}"/>
    <cellStyle name="Normal 5 2 2 2 2 6 4 2 3" xfId="38918" xr:uid="{00000000-0005-0000-0000-00006A940000}"/>
    <cellStyle name="Normal 5 2 2 2 2 6 4 3" xfId="38919" xr:uid="{00000000-0005-0000-0000-00006B940000}"/>
    <cellStyle name="Normal 5 2 2 2 2 6 4 3 2" xfId="38920" xr:uid="{00000000-0005-0000-0000-00006C940000}"/>
    <cellStyle name="Normal 5 2 2 2 2 6 4 4" xfId="38921" xr:uid="{00000000-0005-0000-0000-00006D940000}"/>
    <cellStyle name="Normal 5 2 2 2 2 6 5" xfId="38922" xr:uid="{00000000-0005-0000-0000-00006E940000}"/>
    <cellStyle name="Normal 5 2 2 2 2 6 5 2" xfId="38923" xr:uid="{00000000-0005-0000-0000-00006F940000}"/>
    <cellStyle name="Normal 5 2 2 2 2 6 5 2 2" xfId="38924" xr:uid="{00000000-0005-0000-0000-000070940000}"/>
    <cellStyle name="Normal 5 2 2 2 2 6 5 3" xfId="38925" xr:uid="{00000000-0005-0000-0000-000071940000}"/>
    <cellStyle name="Normal 5 2 2 2 2 6 6" xfId="38926" xr:uid="{00000000-0005-0000-0000-000072940000}"/>
    <cellStyle name="Normal 5 2 2 2 2 6 6 2" xfId="38927" xr:uid="{00000000-0005-0000-0000-000073940000}"/>
    <cellStyle name="Normal 5 2 2 2 2 6 7" xfId="38928" xr:uid="{00000000-0005-0000-0000-000074940000}"/>
    <cellStyle name="Normal 5 2 2 2 2 6 7 2" xfId="38929" xr:uid="{00000000-0005-0000-0000-000075940000}"/>
    <cellStyle name="Normal 5 2 2 2 2 6 8" xfId="38930" xr:uid="{00000000-0005-0000-0000-000076940000}"/>
    <cellStyle name="Normal 5 2 2 2 2 7" xfId="38931" xr:uid="{00000000-0005-0000-0000-000077940000}"/>
    <cellStyle name="Normal 5 2 2 2 2 7 2" xfId="38932" xr:uid="{00000000-0005-0000-0000-000078940000}"/>
    <cellStyle name="Normal 5 2 2 2 2 7 2 2" xfId="38933" xr:uid="{00000000-0005-0000-0000-000079940000}"/>
    <cellStyle name="Normal 5 2 2 2 2 7 2 2 2" xfId="38934" xr:uid="{00000000-0005-0000-0000-00007A940000}"/>
    <cellStyle name="Normal 5 2 2 2 2 7 2 2 2 2" xfId="38935" xr:uid="{00000000-0005-0000-0000-00007B940000}"/>
    <cellStyle name="Normal 5 2 2 2 2 7 2 2 2 2 2" xfId="38936" xr:uid="{00000000-0005-0000-0000-00007C940000}"/>
    <cellStyle name="Normal 5 2 2 2 2 7 2 2 2 3" xfId="38937" xr:uid="{00000000-0005-0000-0000-00007D940000}"/>
    <cellStyle name="Normal 5 2 2 2 2 7 2 2 3" xfId="38938" xr:uid="{00000000-0005-0000-0000-00007E940000}"/>
    <cellStyle name="Normal 5 2 2 2 2 7 2 2 3 2" xfId="38939" xr:uid="{00000000-0005-0000-0000-00007F940000}"/>
    <cellStyle name="Normal 5 2 2 2 2 7 2 2 4" xfId="38940" xr:uid="{00000000-0005-0000-0000-000080940000}"/>
    <cellStyle name="Normal 5 2 2 2 2 7 2 3" xfId="38941" xr:uid="{00000000-0005-0000-0000-000081940000}"/>
    <cellStyle name="Normal 5 2 2 2 2 7 2 3 2" xfId="38942" xr:uid="{00000000-0005-0000-0000-000082940000}"/>
    <cellStyle name="Normal 5 2 2 2 2 7 2 3 2 2" xfId="38943" xr:uid="{00000000-0005-0000-0000-000083940000}"/>
    <cellStyle name="Normal 5 2 2 2 2 7 2 3 3" xfId="38944" xr:uid="{00000000-0005-0000-0000-000084940000}"/>
    <cellStyle name="Normal 5 2 2 2 2 7 2 4" xfId="38945" xr:uid="{00000000-0005-0000-0000-000085940000}"/>
    <cellStyle name="Normal 5 2 2 2 2 7 2 4 2" xfId="38946" xr:uid="{00000000-0005-0000-0000-000086940000}"/>
    <cellStyle name="Normal 5 2 2 2 2 7 2 5" xfId="38947" xr:uid="{00000000-0005-0000-0000-000087940000}"/>
    <cellStyle name="Normal 5 2 2 2 2 7 3" xfId="38948" xr:uid="{00000000-0005-0000-0000-000088940000}"/>
    <cellStyle name="Normal 5 2 2 2 2 7 3 2" xfId="38949" xr:uid="{00000000-0005-0000-0000-000089940000}"/>
    <cellStyle name="Normal 5 2 2 2 2 7 3 2 2" xfId="38950" xr:uid="{00000000-0005-0000-0000-00008A940000}"/>
    <cellStyle name="Normal 5 2 2 2 2 7 3 2 2 2" xfId="38951" xr:uid="{00000000-0005-0000-0000-00008B940000}"/>
    <cellStyle name="Normal 5 2 2 2 2 7 3 2 3" xfId="38952" xr:uid="{00000000-0005-0000-0000-00008C940000}"/>
    <cellStyle name="Normal 5 2 2 2 2 7 3 3" xfId="38953" xr:uid="{00000000-0005-0000-0000-00008D940000}"/>
    <cellStyle name="Normal 5 2 2 2 2 7 3 3 2" xfId="38954" xr:uid="{00000000-0005-0000-0000-00008E940000}"/>
    <cellStyle name="Normal 5 2 2 2 2 7 3 4" xfId="38955" xr:uid="{00000000-0005-0000-0000-00008F940000}"/>
    <cellStyle name="Normal 5 2 2 2 2 7 4" xfId="38956" xr:uid="{00000000-0005-0000-0000-000090940000}"/>
    <cellStyle name="Normal 5 2 2 2 2 7 4 2" xfId="38957" xr:uid="{00000000-0005-0000-0000-000091940000}"/>
    <cellStyle name="Normal 5 2 2 2 2 7 4 2 2" xfId="38958" xr:uid="{00000000-0005-0000-0000-000092940000}"/>
    <cellStyle name="Normal 5 2 2 2 2 7 4 3" xfId="38959" xr:uid="{00000000-0005-0000-0000-000093940000}"/>
    <cellStyle name="Normal 5 2 2 2 2 7 5" xfId="38960" xr:uid="{00000000-0005-0000-0000-000094940000}"/>
    <cellStyle name="Normal 5 2 2 2 2 7 5 2" xfId="38961" xr:uid="{00000000-0005-0000-0000-000095940000}"/>
    <cellStyle name="Normal 5 2 2 2 2 7 6" xfId="38962" xr:uid="{00000000-0005-0000-0000-000096940000}"/>
    <cellStyle name="Normal 5 2 2 2 2 8" xfId="38963" xr:uid="{00000000-0005-0000-0000-000097940000}"/>
    <cellStyle name="Normal 5 2 2 2 2 8 2" xfId="38964" xr:uid="{00000000-0005-0000-0000-000098940000}"/>
    <cellStyle name="Normal 5 2 2 2 2 8 2 2" xfId="38965" xr:uid="{00000000-0005-0000-0000-000099940000}"/>
    <cellStyle name="Normal 5 2 2 2 2 8 2 2 2" xfId="38966" xr:uid="{00000000-0005-0000-0000-00009A940000}"/>
    <cellStyle name="Normal 5 2 2 2 2 8 2 2 2 2" xfId="38967" xr:uid="{00000000-0005-0000-0000-00009B940000}"/>
    <cellStyle name="Normal 5 2 2 2 2 8 2 2 2 2 2" xfId="38968" xr:uid="{00000000-0005-0000-0000-00009C940000}"/>
    <cellStyle name="Normal 5 2 2 2 2 8 2 2 2 3" xfId="38969" xr:uid="{00000000-0005-0000-0000-00009D940000}"/>
    <cellStyle name="Normal 5 2 2 2 2 8 2 2 3" xfId="38970" xr:uid="{00000000-0005-0000-0000-00009E940000}"/>
    <cellStyle name="Normal 5 2 2 2 2 8 2 2 3 2" xfId="38971" xr:uid="{00000000-0005-0000-0000-00009F940000}"/>
    <cellStyle name="Normal 5 2 2 2 2 8 2 2 4" xfId="38972" xr:uid="{00000000-0005-0000-0000-0000A0940000}"/>
    <cellStyle name="Normal 5 2 2 2 2 8 2 3" xfId="38973" xr:uid="{00000000-0005-0000-0000-0000A1940000}"/>
    <cellStyle name="Normal 5 2 2 2 2 8 2 3 2" xfId="38974" xr:uid="{00000000-0005-0000-0000-0000A2940000}"/>
    <cellStyle name="Normal 5 2 2 2 2 8 2 3 2 2" xfId="38975" xr:uid="{00000000-0005-0000-0000-0000A3940000}"/>
    <cellStyle name="Normal 5 2 2 2 2 8 2 3 3" xfId="38976" xr:uid="{00000000-0005-0000-0000-0000A4940000}"/>
    <cellStyle name="Normal 5 2 2 2 2 8 2 4" xfId="38977" xr:uid="{00000000-0005-0000-0000-0000A5940000}"/>
    <cellStyle name="Normal 5 2 2 2 2 8 2 4 2" xfId="38978" xr:uid="{00000000-0005-0000-0000-0000A6940000}"/>
    <cellStyle name="Normal 5 2 2 2 2 8 2 5" xfId="38979" xr:uid="{00000000-0005-0000-0000-0000A7940000}"/>
    <cellStyle name="Normal 5 2 2 2 2 8 3" xfId="38980" xr:uid="{00000000-0005-0000-0000-0000A8940000}"/>
    <cellStyle name="Normal 5 2 2 2 2 8 3 2" xfId="38981" xr:uid="{00000000-0005-0000-0000-0000A9940000}"/>
    <cellStyle name="Normal 5 2 2 2 2 8 3 2 2" xfId="38982" xr:uid="{00000000-0005-0000-0000-0000AA940000}"/>
    <cellStyle name="Normal 5 2 2 2 2 8 3 2 2 2" xfId="38983" xr:uid="{00000000-0005-0000-0000-0000AB940000}"/>
    <cellStyle name="Normal 5 2 2 2 2 8 3 2 3" xfId="38984" xr:uid="{00000000-0005-0000-0000-0000AC940000}"/>
    <cellStyle name="Normal 5 2 2 2 2 8 3 3" xfId="38985" xr:uid="{00000000-0005-0000-0000-0000AD940000}"/>
    <cellStyle name="Normal 5 2 2 2 2 8 3 3 2" xfId="38986" xr:uid="{00000000-0005-0000-0000-0000AE940000}"/>
    <cellStyle name="Normal 5 2 2 2 2 8 3 4" xfId="38987" xr:uid="{00000000-0005-0000-0000-0000AF940000}"/>
    <cellStyle name="Normal 5 2 2 2 2 8 4" xfId="38988" xr:uid="{00000000-0005-0000-0000-0000B0940000}"/>
    <cellStyle name="Normal 5 2 2 2 2 8 4 2" xfId="38989" xr:uid="{00000000-0005-0000-0000-0000B1940000}"/>
    <cellStyle name="Normal 5 2 2 2 2 8 4 2 2" xfId="38990" xr:uid="{00000000-0005-0000-0000-0000B2940000}"/>
    <cellStyle name="Normal 5 2 2 2 2 8 4 3" xfId="38991" xr:uid="{00000000-0005-0000-0000-0000B3940000}"/>
    <cellStyle name="Normal 5 2 2 2 2 8 5" xfId="38992" xr:uid="{00000000-0005-0000-0000-0000B4940000}"/>
    <cellStyle name="Normal 5 2 2 2 2 8 5 2" xfId="38993" xr:uid="{00000000-0005-0000-0000-0000B5940000}"/>
    <cellStyle name="Normal 5 2 2 2 2 8 6" xfId="38994" xr:uid="{00000000-0005-0000-0000-0000B6940000}"/>
    <cellStyle name="Normal 5 2 2 2 2 9" xfId="38995" xr:uid="{00000000-0005-0000-0000-0000B7940000}"/>
    <cellStyle name="Normal 5 2 2 2 2 9 2" xfId="38996" xr:uid="{00000000-0005-0000-0000-0000B8940000}"/>
    <cellStyle name="Normal 5 2 2 2 2 9 2 2" xfId="38997" xr:uid="{00000000-0005-0000-0000-0000B9940000}"/>
    <cellStyle name="Normal 5 2 2 2 2 9 2 2 2" xfId="38998" xr:uid="{00000000-0005-0000-0000-0000BA940000}"/>
    <cellStyle name="Normal 5 2 2 2 2 9 2 2 2 2" xfId="38999" xr:uid="{00000000-0005-0000-0000-0000BB940000}"/>
    <cellStyle name="Normal 5 2 2 2 2 9 2 2 3" xfId="39000" xr:uid="{00000000-0005-0000-0000-0000BC940000}"/>
    <cellStyle name="Normal 5 2 2 2 2 9 2 3" xfId="39001" xr:uid="{00000000-0005-0000-0000-0000BD940000}"/>
    <cellStyle name="Normal 5 2 2 2 2 9 2 3 2" xfId="39002" xr:uid="{00000000-0005-0000-0000-0000BE940000}"/>
    <cellStyle name="Normal 5 2 2 2 2 9 2 4" xfId="39003" xr:uid="{00000000-0005-0000-0000-0000BF940000}"/>
    <cellStyle name="Normal 5 2 2 2 2 9 3" xfId="39004" xr:uid="{00000000-0005-0000-0000-0000C0940000}"/>
    <cellStyle name="Normal 5 2 2 2 2 9 3 2" xfId="39005" xr:uid="{00000000-0005-0000-0000-0000C1940000}"/>
    <cellStyle name="Normal 5 2 2 2 2 9 3 2 2" xfId="39006" xr:uid="{00000000-0005-0000-0000-0000C2940000}"/>
    <cellStyle name="Normal 5 2 2 2 2 9 3 3" xfId="39007" xr:uid="{00000000-0005-0000-0000-0000C3940000}"/>
    <cellStyle name="Normal 5 2 2 2 2 9 4" xfId="39008" xr:uid="{00000000-0005-0000-0000-0000C4940000}"/>
    <cellStyle name="Normal 5 2 2 2 2 9 4 2" xfId="39009" xr:uid="{00000000-0005-0000-0000-0000C5940000}"/>
    <cellStyle name="Normal 5 2 2 2 2 9 5" xfId="39010" xr:uid="{00000000-0005-0000-0000-0000C6940000}"/>
    <cellStyle name="Normal 5 2 2 2 2_T-straight with PEDs adjustor" xfId="39011" xr:uid="{00000000-0005-0000-0000-0000C7940000}"/>
    <cellStyle name="Normal 5 2 2 2 3" xfId="1351" xr:uid="{00000000-0005-0000-0000-0000C8940000}"/>
    <cellStyle name="Normal 5 2 2 2 3 10" xfId="39012" xr:uid="{00000000-0005-0000-0000-0000C9940000}"/>
    <cellStyle name="Normal 5 2 2 2 3 11" xfId="39013" xr:uid="{00000000-0005-0000-0000-0000CA940000}"/>
    <cellStyle name="Normal 5 2 2 2 3 2" xfId="39014" xr:uid="{00000000-0005-0000-0000-0000CB940000}"/>
    <cellStyle name="Normal 5 2 2 2 3 2 10" xfId="39015" xr:uid="{00000000-0005-0000-0000-0000CC940000}"/>
    <cellStyle name="Normal 5 2 2 2 3 2 2" xfId="39016" xr:uid="{00000000-0005-0000-0000-0000CD940000}"/>
    <cellStyle name="Normal 5 2 2 2 3 2 2 2" xfId="39017" xr:uid="{00000000-0005-0000-0000-0000CE940000}"/>
    <cellStyle name="Normal 5 2 2 2 3 2 2 2 2" xfId="39018" xr:uid="{00000000-0005-0000-0000-0000CF940000}"/>
    <cellStyle name="Normal 5 2 2 2 3 2 2 2 2 2" xfId="39019" xr:uid="{00000000-0005-0000-0000-0000D0940000}"/>
    <cellStyle name="Normal 5 2 2 2 3 2 2 2 2 2 2" xfId="39020" xr:uid="{00000000-0005-0000-0000-0000D1940000}"/>
    <cellStyle name="Normal 5 2 2 2 3 2 2 2 2 2 2 2" xfId="39021" xr:uid="{00000000-0005-0000-0000-0000D2940000}"/>
    <cellStyle name="Normal 5 2 2 2 3 2 2 2 2 2 3" xfId="39022" xr:uid="{00000000-0005-0000-0000-0000D3940000}"/>
    <cellStyle name="Normal 5 2 2 2 3 2 2 2 2 3" xfId="39023" xr:uid="{00000000-0005-0000-0000-0000D4940000}"/>
    <cellStyle name="Normal 5 2 2 2 3 2 2 2 2 3 2" xfId="39024" xr:uid="{00000000-0005-0000-0000-0000D5940000}"/>
    <cellStyle name="Normal 5 2 2 2 3 2 2 2 2 4" xfId="39025" xr:uid="{00000000-0005-0000-0000-0000D6940000}"/>
    <cellStyle name="Normal 5 2 2 2 3 2 2 2 3" xfId="39026" xr:uid="{00000000-0005-0000-0000-0000D7940000}"/>
    <cellStyle name="Normal 5 2 2 2 3 2 2 2 3 2" xfId="39027" xr:uid="{00000000-0005-0000-0000-0000D8940000}"/>
    <cellStyle name="Normal 5 2 2 2 3 2 2 2 3 2 2" xfId="39028" xr:uid="{00000000-0005-0000-0000-0000D9940000}"/>
    <cellStyle name="Normal 5 2 2 2 3 2 2 2 3 3" xfId="39029" xr:uid="{00000000-0005-0000-0000-0000DA940000}"/>
    <cellStyle name="Normal 5 2 2 2 3 2 2 2 4" xfId="39030" xr:uid="{00000000-0005-0000-0000-0000DB940000}"/>
    <cellStyle name="Normal 5 2 2 2 3 2 2 2 4 2" xfId="39031" xr:uid="{00000000-0005-0000-0000-0000DC940000}"/>
    <cellStyle name="Normal 5 2 2 2 3 2 2 2 5" xfId="39032" xr:uid="{00000000-0005-0000-0000-0000DD940000}"/>
    <cellStyle name="Normal 5 2 2 2 3 2 2 3" xfId="39033" xr:uid="{00000000-0005-0000-0000-0000DE940000}"/>
    <cellStyle name="Normal 5 2 2 2 3 2 2 3 2" xfId="39034" xr:uid="{00000000-0005-0000-0000-0000DF940000}"/>
    <cellStyle name="Normal 5 2 2 2 3 2 2 3 2 2" xfId="39035" xr:uid="{00000000-0005-0000-0000-0000E0940000}"/>
    <cellStyle name="Normal 5 2 2 2 3 2 2 3 2 2 2" xfId="39036" xr:uid="{00000000-0005-0000-0000-0000E1940000}"/>
    <cellStyle name="Normal 5 2 2 2 3 2 2 3 2 3" xfId="39037" xr:uid="{00000000-0005-0000-0000-0000E2940000}"/>
    <cellStyle name="Normal 5 2 2 2 3 2 2 3 3" xfId="39038" xr:uid="{00000000-0005-0000-0000-0000E3940000}"/>
    <cellStyle name="Normal 5 2 2 2 3 2 2 3 3 2" xfId="39039" xr:uid="{00000000-0005-0000-0000-0000E4940000}"/>
    <cellStyle name="Normal 5 2 2 2 3 2 2 3 4" xfId="39040" xr:uid="{00000000-0005-0000-0000-0000E5940000}"/>
    <cellStyle name="Normal 5 2 2 2 3 2 2 4" xfId="39041" xr:uid="{00000000-0005-0000-0000-0000E6940000}"/>
    <cellStyle name="Normal 5 2 2 2 3 2 2 4 2" xfId="39042" xr:uid="{00000000-0005-0000-0000-0000E7940000}"/>
    <cellStyle name="Normal 5 2 2 2 3 2 2 4 2 2" xfId="39043" xr:uid="{00000000-0005-0000-0000-0000E8940000}"/>
    <cellStyle name="Normal 5 2 2 2 3 2 2 4 2 2 2" xfId="39044" xr:uid="{00000000-0005-0000-0000-0000E9940000}"/>
    <cellStyle name="Normal 5 2 2 2 3 2 2 4 2 3" xfId="39045" xr:uid="{00000000-0005-0000-0000-0000EA940000}"/>
    <cellStyle name="Normal 5 2 2 2 3 2 2 4 3" xfId="39046" xr:uid="{00000000-0005-0000-0000-0000EB940000}"/>
    <cellStyle name="Normal 5 2 2 2 3 2 2 4 3 2" xfId="39047" xr:uid="{00000000-0005-0000-0000-0000EC940000}"/>
    <cellStyle name="Normal 5 2 2 2 3 2 2 4 4" xfId="39048" xr:uid="{00000000-0005-0000-0000-0000ED940000}"/>
    <cellStyle name="Normal 5 2 2 2 3 2 2 5" xfId="39049" xr:uid="{00000000-0005-0000-0000-0000EE940000}"/>
    <cellStyle name="Normal 5 2 2 2 3 2 2 5 2" xfId="39050" xr:uid="{00000000-0005-0000-0000-0000EF940000}"/>
    <cellStyle name="Normal 5 2 2 2 3 2 2 5 2 2" xfId="39051" xr:uid="{00000000-0005-0000-0000-0000F0940000}"/>
    <cellStyle name="Normal 5 2 2 2 3 2 2 5 3" xfId="39052" xr:uid="{00000000-0005-0000-0000-0000F1940000}"/>
    <cellStyle name="Normal 5 2 2 2 3 2 2 6" xfId="39053" xr:uid="{00000000-0005-0000-0000-0000F2940000}"/>
    <cellStyle name="Normal 5 2 2 2 3 2 2 6 2" xfId="39054" xr:uid="{00000000-0005-0000-0000-0000F3940000}"/>
    <cellStyle name="Normal 5 2 2 2 3 2 2 7" xfId="39055" xr:uid="{00000000-0005-0000-0000-0000F4940000}"/>
    <cellStyle name="Normal 5 2 2 2 3 2 2 7 2" xfId="39056" xr:uid="{00000000-0005-0000-0000-0000F5940000}"/>
    <cellStyle name="Normal 5 2 2 2 3 2 2 8" xfId="39057" xr:uid="{00000000-0005-0000-0000-0000F6940000}"/>
    <cellStyle name="Normal 5 2 2 2 3 2 3" xfId="39058" xr:uid="{00000000-0005-0000-0000-0000F7940000}"/>
    <cellStyle name="Normal 5 2 2 2 3 2 3 2" xfId="39059" xr:uid="{00000000-0005-0000-0000-0000F8940000}"/>
    <cellStyle name="Normal 5 2 2 2 3 2 3 2 2" xfId="39060" xr:uid="{00000000-0005-0000-0000-0000F9940000}"/>
    <cellStyle name="Normal 5 2 2 2 3 2 3 2 2 2" xfId="39061" xr:uid="{00000000-0005-0000-0000-0000FA940000}"/>
    <cellStyle name="Normal 5 2 2 2 3 2 3 2 2 2 2" xfId="39062" xr:uid="{00000000-0005-0000-0000-0000FB940000}"/>
    <cellStyle name="Normal 5 2 2 2 3 2 3 2 2 3" xfId="39063" xr:uid="{00000000-0005-0000-0000-0000FC940000}"/>
    <cellStyle name="Normal 5 2 2 2 3 2 3 2 3" xfId="39064" xr:uid="{00000000-0005-0000-0000-0000FD940000}"/>
    <cellStyle name="Normal 5 2 2 2 3 2 3 2 3 2" xfId="39065" xr:uid="{00000000-0005-0000-0000-0000FE940000}"/>
    <cellStyle name="Normal 5 2 2 2 3 2 3 2 4" xfId="39066" xr:uid="{00000000-0005-0000-0000-0000FF940000}"/>
    <cellStyle name="Normal 5 2 2 2 3 2 3 3" xfId="39067" xr:uid="{00000000-0005-0000-0000-000000950000}"/>
    <cellStyle name="Normal 5 2 2 2 3 2 3 3 2" xfId="39068" xr:uid="{00000000-0005-0000-0000-000001950000}"/>
    <cellStyle name="Normal 5 2 2 2 3 2 3 3 2 2" xfId="39069" xr:uid="{00000000-0005-0000-0000-000002950000}"/>
    <cellStyle name="Normal 5 2 2 2 3 2 3 3 3" xfId="39070" xr:uid="{00000000-0005-0000-0000-000003950000}"/>
    <cellStyle name="Normal 5 2 2 2 3 2 3 4" xfId="39071" xr:uid="{00000000-0005-0000-0000-000004950000}"/>
    <cellStyle name="Normal 5 2 2 2 3 2 3 4 2" xfId="39072" xr:uid="{00000000-0005-0000-0000-000005950000}"/>
    <cellStyle name="Normal 5 2 2 2 3 2 3 5" xfId="39073" xr:uid="{00000000-0005-0000-0000-000006950000}"/>
    <cellStyle name="Normal 5 2 2 2 3 2 4" xfId="39074" xr:uid="{00000000-0005-0000-0000-000007950000}"/>
    <cellStyle name="Normal 5 2 2 2 3 2 4 2" xfId="39075" xr:uid="{00000000-0005-0000-0000-000008950000}"/>
    <cellStyle name="Normal 5 2 2 2 3 2 4 2 2" xfId="39076" xr:uid="{00000000-0005-0000-0000-000009950000}"/>
    <cellStyle name="Normal 5 2 2 2 3 2 4 2 2 2" xfId="39077" xr:uid="{00000000-0005-0000-0000-00000A950000}"/>
    <cellStyle name="Normal 5 2 2 2 3 2 4 2 3" xfId="39078" xr:uid="{00000000-0005-0000-0000-00000B950000}"/>
    <cellStyle name="Normal 5 2 2 2 3 2 4 3" xfId="39079" xr:uid="{00000000-0005-0000-0000-00000C950000}"/>
    <cellStyle name="Normal 5 2 2 2 3 2 4 3 2" xfId="39080" xr:uid="{00000000-0005-0000-0000-00000D950000}"/>
    <cellStyle name="Normal 5 2 2 2 3 2 4 4" xfId="39081" xr:uid="{00000000-0005-0000-0000-00000E950000}"/>
    <cellStyle name="Normal 5 2 2 2 3 2 5" xfId="39082" xr:uid="{00000000-0005-0000-0000-00000F950000}"/>
    <cellStyle name="Normal 5 2 2 2 3 2 5 2" xfId="39083" xr:uid="{00000000-0005-0000-0000-000010950000}"/>
    <cellStyle name="Normal 5 2 2 2 3 2 5 2 2" xfId="39084" xr:uid="{00000000-0005-0000-0000-000011950000}"/>
    <cellStyle name="Normal 5 2 2 2 3 2 5 2 2 2" xfId="39085" xr:uid="{00000000-0005-0000-0000-000012950000}"/>
    <cellStyle name="Normal 5 2 2 2 3 2 5 2 3" xfId="39086" xr:uid="{00000000-0005-0000-0000-000013950000}"/>
    <cellStyle name="Normal 5 2 2 2 3 2 5 3" xfId="39087" xr:uid="{00000000-0005-0000-0000-000014950000}"/>
    <cellStyle name="Normal 5 2 2 2 3 2 5 3 2" xfId="39088" xr:uid="{00000000-0005-0000-0000-000015950000}"/>
    <cellStyle name="Normal 5 2 2 2 3 2 5 4" xfId="39089" xr:uid="{00000000-0005-0000-0000-000016950000}"/>
    <cellStyle name="Normal 5 2 2 2 3 2 6" xfId="39090" xr:uid="{00000000-0005-0000-0000-000017950000}"/>
    <cellStyle name="Normal 5 2 2 2 3 2 6 2" xfId="39091" xr:uid="{00000000-0005-0000-0000-000018950000}"/>
    <cellStyle name="Normal 5 2 2 2 3 2 6 2 2" xfId="39092" xr:uid="{00000000-0005-0000-0000-000019950000}"/>
    <cellStyle name="Normal 5 2 2 2 3 2 6 3" xfId="39093" xr:uid="{00000000-0005-0000-0000-00001A950000}"/>
    <cellStyle name="Normal 5 2 2 2 3 2 7" xfId="39094" xr:uid="{00000000-0005-0000-0000-00001B950000}"/>
    <cellStyle name="Normal 5 2 2 2 3 2 7 2" xfId="39095" xr:uid="{00000000-0005-0000-0000-00001C950000}"/>
    <cellStyle name="Normal 5 2 2 2 3 2 8" xfId="39096" xr:uid="{00000000-0005-0000-0000-00001D950000}"/>
    <cellStyle name="Normal 5 2 2 2 3 2 8 2" xfId="39097" xr:uid="{00000000-0005-0000-0000-00001E950000}"/>
    <cellStyle name="Normal 5 2 2 2 3 2 9" xfId="39098" xr:uid="{00000000-0005-0000-0000-00001F950000}"/>
    <cellStyle name="Normal 5 2 2 2 3 3" xfId="39099" xr:uid="{00000000-0005-0000-0000-000020950000}"/>
    <cellStyle name="Normal 5 2 2 2 3 3 2" xfId="39100" xr:uid="{00000000-0005-0000-0000-000021950000}"/>
    <cellStyle name="Normal 5 2 2 2 3 3 2 2" xfId="39101" xr:uid="{00000000-0005-0000-0000-000022950000}"/>
    <cellStyle name="Normal 5 2 2 2 3 3 2 2 2" xfId="39102" xr:uid="{00000000-0005-0000-0000-000023950000}"/>
    <cellStyle name="Normal 5 2 2 2 3 3 2 2 2 2" xfId="39103" xr:uid="{00000000-0005-0000-0000-000024950000}"/>
    <cellStyle name="Normal 5 2 2 2 3 3 2 2 2 2 2" xfId="39104" xr:uid="{00000000-0005-0000-0000-000025950000}"/>
    <cellStyle name="Normal 5 2 2 2 3 3 2 2 2 3" xfId="39105" xr:uid="{00000000-0005-0000-0000-000026950000}"/>
    <cellStyle name="Normal 5 2 2 2 3 3 2 2 3" xfId="39106" xr:uid="{00000000-0005-0000-0000-000027950000}"/>
    <cellStyle name="Normal 5 2 2 2 3 3 2 2 3 2" xfId="39107" xr:uid="{00000000-0005-0000-0000-000028950000}"/>
    <cellStyle name="Normal 5 2 2 2 3 3 2 2 4" xfId="39108" xr:uid="{00000000-0005-0000-0000-000029950000}"/>
    <cellStyle name="Normal 5 2 2 2 3 3 2 3" xfId="39109" xr:uid="{00000000-0005-0000-0000-00002A950000}"/>
    <cellStyle name="Normal 5 2 2 2 3 3 2 3 2" xfId="39110" xr:uid="{00000000-0005-0000-0000-00002B950000}"/>
    <cellStyle name="Normal 5 2 2 2 3 3 2 3 2 2" xfId="39111" xr:uid="{00000000-0005-0000-0000-00002C950000}"/>
    <cellStyle name="Normal 5 2 2 2 3 3 2 3 3" xfId="39112" xr:uid="{00000000-0005-0000-0000-00002D950000}"/>
    <cellStyle name="Normal 5 2 2 2 3 3 2 4" xfId="39113" xr:uid="{00000000-0005-0000-0000-00002E950000}"/>
    <cellStyle name="Normal 5 2 2 2 3 3 2 4 2" xfId="39114" xr:uid="{00000000-0005-0000-0000-00002F950000}"/>
    <cellStyle name="Normal 5 2 2 2 3 3 2 5" xfId="39115" xr:uid="{00000000-0005-0000-0000-000030950000}"/>
    <cellStyle name="Normal 5 2 2 2 3 3 3" xfId="39116" xr:uid="{00000000-0005-0000-0000-000031950000}"/>
    <cellStyle name="Normal 5 2 2 2 3 3 3 2" xfId="39117" xr:uid="{00000000-0005-0000-0000-000032950000}"/>
    <cellStyle name="Normal 5 2 2 2 3 3 3 2 2" xfId="39118" xr:uid="{00000000-0005-0000-0000-000033950000}"/>
    <cellStyle name="Normal 5 2 2 2 3 3 3 2 2 2" xfId="39119" xr:uid="{00000000-0005-0000-0000-000034950000}"/>
    <cellStyle name="Normal 5 2 2 2 3 3 3 2 3" xfId="39120" xr:uid="{00000000-0005-0000-0000-000035950000}"/>
    <cellStyle name="Normal 5 2 2 2 3 3 3 3" xfId="39121" xr:uid="{00000000-0005-0000-0000-000036950000}"/>
    <cellStyle name="Normal 5 2 2 2 3 3 3 3 2" xfId="39122" xr:uid="{00000000-0005-0000-0000-000037950000}"/>
    <cellStyle name="Normal 5 2 2 2 3 3 3 4" xfId="39123" xr:uid="{00000000-0005-0000-0000-000038950000}"/>
    <cellStyle name="Normal 5 2 2 2 3 3 4" xfId="39124" xr:uid="{00000000-0005-0000-0000-000039950000}"/>
    <cellStyle name="Normal 5 2 2 2 3 3 4 2" xfId="39125" xr:uid="{00000000-0005-0000-0000-00003A950000}"/>
    <cellStyle name="Normal 5 2 2 2 3 3 4 2 2" xfId="39126" xr:uid="{00000000-0005-0000-0000-00003B950000}"/>
    <cellStyle name="Normal 5 2 2 2 3 3 4 2 2 2" xfId="39127" xr:uid="{00000000-0005-0000-0000-00003C950000}"/>
    <cellStyle name="Normal 5 2 2 2 3 3 4 2 3" xfId="39128" xr:uid="{00000000-0005-0000-0000-00003D950000}"/>
    <cellStyle name="Normal 5 2 2 2 3 3 4 3" xfId="39129" xr:uid="{00000000-0005-0000-0000-00003E950000}"/>
    <cellStyle name="Normal 5 2 2 2 3 3 4 3 2" xfId="39130" xr:uid="{00000000-0005-0000-0000-00003F950000}"/>
    <cellStyle name="Normal 5 2 2 2 3 3 4 4" xfId="39131" xr:uid="{00000000-0005-0000-0000-000040950000}"/>
    <cellStyle name="Normal 5 2 2 2 3 3 5" xfId="39132" xr:uid="{00000000-0005-0000-0000-000041950000}"/>
    <cellStyle name="Normal 5 2 2 2 3 3 5 2" xfId="39133" xr:uid="{00000000-0005-0000-0000-000042950000}"/>
    <cellStyle name="Normal 5 2 2 2 3 3 5 2 2" xfId="39134" xr:uid="{00000000-0005-0000-0000-000043950000}"/>
    <cellStyle name="Normal 5 2 2 2 3 3 5 3" xfId="39135" xr:uid="{00000000-0005-0000-0000-000044950000}"/>
    <cellStyle name="Normal 5 2 2 2 3 3 6" xfId="39136" xr:uid="{00000000-0005-0000-0000-000045950000}"/>
    <cellStyle name="Normal 5 2 2 2 3 3 6 2" xfId="39137" xr:uid="{00000000-0005-0000-0000-000046950000}"/>
    <cellStyle name="Normal 5 2 2 2 3 3 7" xfId="39138" xr:uid="{00000000-0005-0000-0000-000047950000}"/>
    <cellStyle name="Normal 5 2 2 2 3 3 7 2" xfId="39139" xr:uid="{00000000-0005-0000-0000-000048950000}"/>
    <cellStyle name="Normal 5 2 2 2 3 3 8" xfId="39140" xr:uid="{00000000-0005-0000-0000-000049950000}"/>
    <cellStyle name="Normal 5 2 2 2 3 4" xfId="39141" xr:uid="{00000000-0005-0000-0000-00004A950000}"/>
    <cellStyle name="Normal 5 2 2 2 3 4 2" xfId="39142" xr:uid="{00000000-0005-0000-0000-00004B950000}"/>
    <cellStyle name="Normal 5 2 2 2 3 4 2 2" xfId="39143" xr:uid="{00000000-0005-0000-0000-00004C950000}"/>
    <cellStyle name="Normal 5 2 2 2 3 4 2 2 2" xfId="39144" xr:uid="{00000000-0005-0000-0000-00004D950000}"/>
    <cellStyle name="Normal 5 2 2 2 3 4 2 2 2 2" xfId="39145" xr:uid="{00000000-0005-0000-0000-00004E950000}"/>
    <cellStyle name="Normal 5 2 2 2 3 4 2 2 3" xfId="39146" xr:uid="{00000000-0005-0000-0000-00004F950000}"/>
    <cellStyle name="Normal 5 2 2 2 3 4 2 3" xfId="39147" xr:uid="{00000000-0005-0000-0000-000050950000}"/>
    <cellStyle name="Normal 5 2 2 2 3 4 2 3 2" xfId="39148" xr:uid="{00000000-0005-0000-0000-000051950000}"/>
    <cellStyle name="Normal 5 2 2 2 3 4 2 4" xfId="39149" xr:uid="{00000000-0005-0000-0000-000052950000}"/>
    <cellStyle name="Normal 5 2 2 2 3 4 3" xfId="39150" xr:uid="{00000000-0005-0000-0000-000053950000}"/>
    <cellStyle name="Normal 5 2 2 2 3 4 3 2" xfId="39151" xr:uid="{00000000-0005-0000-0000-000054950000}"/>
    <cellStyle name="Normal 5 2 2 2 3 4 3 2 2" xfId="39152" xr:uid="{00000000-0005-0000-0000-000055950000}"/>
    <cellStyle name="Normal 5 2 2 2 3 4 3 3" xfId="39153" xr:uid="{00000000-0005-0000-0000-000056950000}"/>
    <cellStyle name="Normal 5 2 2 2 3 4 4" xfId="39154" xr:uid="{00000000-0005-0000-0000-000057950000}"/>
    <cellStyle name="Normal 5 2 2 2 3 4 4 2" xfId="39155" xr:uid="{00000000-0005-0000-0000-000058950000}"/>
    <cellStyle name="Normal 5 2 2 2 3 4 5" xfId="39156" xr:uid="{00000000-0005-0000-0000-000059950000}"/>
    <cellStyle name="Normal 5 2 2 2 3 5" xfId="39157" xr:uid="{00000000-0005-0000-0000-00005A950000}"/>
    <cellStyle name="Normal 5 2 2 2 3 5 2" xfId="39158" xr:uid="{00000000-0005-0000-0000-00005B950000}"/>
    <cellStyle name="Normal 5 2 2 2 3 5 2 2" xfId="39159" xr:uid="{00000000-0005-0000-0000-00005C950000}"/>
    <cellStyle name="Normal 5 2 2 2 3 5 2 2 2" xfId="39160" xr:uid="{00000000-0005-0000-0000-00005D950000}"/>
    <cellStyle name="Normal 5 2 2 2 3 5 2 3" xfId="39161" xr:uid="{00000000-0005-0000-0000-00005E950000}"/>
    <cellStyle name="Normal 5 2 2 2 3 5 3" xfId="39162" xr:uid="{00000000-0005-0000-0000-00005F950000}"/>
    <cellStyle name="Normal 5 2 2 2 3 5 3 2" xfId="39163" xr:uid="{00000000-0005-0000-0000-000060950000}"/>
    <cellStyle name="Normal 5 2 2 2 3 5 4" xfId="39164" xr:uid="{00000000-0005-0000-0000-000061950000}"/>
    <cellStyle name="Normal 5 2 2 2 3 6" xfId="39165" xr:uid="{00000000-0005-0000-0000-000062950000}"/>
    <cellStyle name="Normal 5 2 2 2 3 6 2" xfId="39166" xr:uid="{00000000-0005-0000-0000-000063950000}"/>
    <cellStyle name="Normal 5 2 2 2 3 6 2 2" xfId="39167" xr:uid="{00000000-0005-0000-0000-000064950000}"/>
    <cellStyle name="Normal 5 2 2 2 3 6 2 2 2" xfId="39168" xr:uid="{00000000-0005-0000-0000-000065950000}"/>
    <cellStyle name="Normal 5 2 2 2 3 6 2 3" xfId="39169" xr:uid="{00000000-0005-0000-0000-000066950000}"/>
    <cellStyle name="Normal 5 2 2 2 3 6 3" xfId="39170" xr:uid="{00000000-0005-0000-0000-000067950000}"/>
    <cellStyle name="Normal 5 2 2 2 3 6 3 2" xfId="39171" xr:uid="{00000000-0005-0000-0000-000068950000}"/>
    <cellStyle name="Normal 5 2 2 2 3 6 4" xfId="39172" xr:uid="{00000000-0005-0000-0000-000069950000}"/>
    <cellStyle name="Normal 5 2 2 2 3 7" xfId="39173" xr:uid="{00000000-0005-0000-0000-00006A950000}"/>
    <cellStyle name="Normal 5 2 2 2 3 7 2" xfId="39174" xr:uid="{00000000-0005-0000-0000-00006B950000}"/>
    <cellStyle name="Normal 5 2 2 2 3 7 2 2" xfId="39175" xr:uid="{00000000-0005-0000-0000-00006C950000}"/>
    <cellStyle name="Normal 5 2 2 2 3 7 3" xfId="39176" xr:uid="{00000000-0005-0000-0000-00006D950000}"/>
    <cellStyle name="Normal 5 2 2 2 3 8" xfId="39177" xr:uid="{00000000-0005-0000-0000-00006E950000}"/>
    <cellStyle name="Normal 5 2 2 2 3 8 2" xfId="39178" xr:uid="{00000000-0005-0000-0000-00006F950000}"/>
    <cellStyle name="Normal 5 2 2 2 3 9" xfId="39179" xr:uid="{00000000-0005-0000-0000-000070950000}"/>
    <cellStyle name="Normal 5 2 2 2 3 9 2" xfId="39180" xr:uid="{00000000-0005-0000-0000-000071950000}"/>
    <cellStyle name="Normal 5 2 2 2 4" xfId="39181" xr:uid="{00000000-0005-0000-0000-000072950000}"/>
    <cellStyle name="Normal 5 2 2 2 4 10" xfId="39182" xr:uid="{00000000-0005-0000-0000-000073950000}"/>
    <cellStyle name="Normal 5 2 2 2 4 11" xfId="39183" xr:uid="{00000000-0005-0000-0000-000074950000}"/>
    <cellStyle name="Normal 5 2 2 2 4 2" xfId="39184" xr:uid="{00000000-0005-0000-0000-000075950000}"/>
    <cellStyle name="Normal 5 2 2 2 4 2 10" xfId="39185" xr:uid="{00000000-0005-0000-0000-000076950000}"/>
    <cellStyle name="Normal 5 2 2 2 4 2 2" xfId="39186" xr:uid="{00000000-0005-0000-0000-000077950000}"/>
    <cellStyle name="Normal 5 2 2 2 4 2 2 2" xfId="39187" xr:uid="{00000000-0005-0000-0000-000078950000}"/>
    <cellStyle name="Normal 5 2 2 2 4 2 2 2 2" xfId="39188" xr:uid="{00000000-0005-0000-0000-000079950000}"/>
    <cellStyle name="Normal 5 2 2 2 4 2 2 2 2 2" xfId="39189" xr:uid="{00000000-0005-0000-0000-00007A950000}"/>
    <cellStyle name="Normal 5 2 2 2 4 2 2 2 2 2 2" xfId="39190" xr:uid="{00000000-0005-0000-0000-00007B950000}"/>
    <cellStyle name="Normal 5 2 2 2 4 2 2 2 2 2 2 2" xfId="39191" xr:uid="{00000000-0005-0000-0000-00007C950000}"/>
    <cellStyle name="Normal 5 2 2 2 4 2 2 2 2 2 3" xfId="39192" xr:uid="{00000000-0005-0000-0000-00007D950000}"/>
    <cellStyle name="Normal 5 2 2 2 4 2 2 2 2 3" xfId="39193" xr:uid="{00000000-0005-0000-0000-00007E950000}"/>
    <cellStyle name="Normal 5 2 2 2 4 2 2 2 2 3 2" xfId="39194" xr:uid="{00000000-0005-0000-0000-00007F950000}"/>
    <cellStyle name="Normal 5 2 2 2 4 2 2 2 2 4" xfId="39195" xr:uid="{00000000-0005-0000-0000-000080950000}"/>
    <cellStyle name="Normal 5 2 2 2 4 2 2 2 3" xfId="39196" xr:uid="{00000000-0005-0000-0000-000081950000}"/>
    <cellStyle name="Normal 5 2 2 2 4 2 2 2 3 2" xfId="39197" xr:uid="{00000000-0005-0000-0000-000082950000}"/>
    <cellStyle name="Normal 5 2 2 2 4 2 2 2 3 2 2" xfId="39198" xr:uid="{00000000-0005-0000-0000-000083950000}"/>
    <cellStyle name="Normal 5 2 2 2 4 2 2 2 3 3" xfId="39199" xr:uid="{00000000-0005-0000-0000-000084950000}"/>
    <cellStyle name="Normal 5 2 2 2 4 2 2 2 4" xfId="39200" xr:uid="{00000000-0005-0000-0000-000085950000}"/>
    <cellStyle name="Normal 5 2 2 2 4 2 2 2 4 2" xfId="39201" xr:uid="{00000000-0005-0000-0000-000086950000}"/>
    <cellStyle name="Normal 5 2 2 2 4 2 2 2 5" xfId="39202" xr:uid="{00000000-0005-0000-0000-000087950000}"/>
    <cellStyle name="Normal 5 2 2 2 4 2 2 3" xfId="39203" xr:uid="{00000000-0005-0000-0000-000088950000}"/>
    <cellStyle name="Normal 5 2 2 2 4 2 2 3 2" xfId="39204" xr:uid="{00000000-0005-0000-0000-000089950000}"/>
    <cellStyle name="Normal 5 2 2 2 4 2 2 3 2 2" xfId="39205" xr:uid="{00000000-0005-0000-0000-00008A950000}"/>
    <cellStyle name="Normal 5 2 2 2 4 2 2 3 2 2 2" xfId="39206" xr:uid="{00000000-0005-0000-0000-00008B950000}"/>
    <cellStyle name="Normal 5 2 2 2 4 2 2 3 2 3" xfId="39207" xr:uid="{00000000-0005-0000-0000-00008C950000}"/>
    <cellStyle name="Normal 5 2 2 2 4 2 2 3 3" xfId="39208" xr:uid="{00000000-0005-0000-0000-00008D950000}"/>
    <cellStyle name="Normal 5 2 2 2 4 2 2 3 3 2" xfId="39209" xr:uid="{00000000-0005-0000-0000-00008E950000}"/>
    <cellStyle name="Normal 5 2 2 2 4 2 2 3 4" xfId="39210" xr:uid="{00000000-0005-0000-0000-00008F950000}"/>
    <cellStyle name="Normal 5 2 2 2 4 2 2 4" xfId="39211" xr:uid="{00000000-0005-0000-0000-000090950000}"/>
    <cellStyle name="Normal 5 2 2 2 4 2 2 4 2" xfId="39212" xr:uid="{00000000-0005-0000-0000-000091950000}"/>
    <cellStyle name="Normal 5 2 2 2 4 2 2 4 2 2" xfId="39213" xr:uid="{00000000-0005-0000-0000-000092950000}"/>
    <cellStyle name="Normal 5 2 2 2 4 2 2 4 2 2 2" xfId="39214" xr:uid="{00000000-0005-0000-0000-000093950000}"/>
    <cellStyle name="Normal 5 2 2 2 4 2 2 4 2 3" xfId="39215" xr:uid="{00000000-0005-0000-0000-000094950000}"/>
    <cellStyle name="Normal 5 2 2 2 4 2 2 4 3" xfId="39216" xr:uid="{00000000-0005-0000-0000-000095950000}"/>
    <cellStyle name="Normal 5 2 2 2 4 2 2 4 3 2" xfId="39217" xr:uid="{00000000-0005-0000-0000-000096950000}"/>
    <cellStyle name="Normal 5 2 2 2 4 2 2 4 4" xfId="39218" xr:uid="{00000000-0005-0000-0000-000097950000}"/>
    <cellStyle name="Normal 5 2 2 2 4 2 2 5" xfId="39219" xr:uid="{00000000-0005-0000-0000-000098950000}"/>
    <cellStyle name="Normal 5 2 2 2 4 2 2 5 2" xfId="39220" xr:uid="{00000000-0005-0000-0000-000099950000}"/>
    <cellStyle name="Normal 5 2 2 2 4 2 2 5 2 2" xfId="39221" xr:uid="{00000000-0005-0000-0000-00009A950000}"/>
    <cellStyle name="Normal 5 2 2 2 4 2 2 5 3" xfId="39222" xr:uid="{00000000-0005-0000-0000-00009B950000}"/>
    <cellStyle name="Normal 5 2 2 2 4 2 2 6" xfId="39223" xr:uid="{00000000-0005-0000-0000-00009C950000}"/>
    <cellStyle name="Normal 5 2 2 2 4 2 2 6 2" xfId="39224" xr:uid="{00000000-0005-0000-0000-00009D950000}"/>
    <cellStyle name="Normal 5 2 2 2 4 2 2 7" xfId="39225" xr:uid="{00000000-0005-0000-0000-00009E950000}"/>
    <cellStyle name="Normal 5 2 2 2 4 2 2 7 2" xfId="39226" xr:uid="{00000000-0005-0000-0000-00009F950000}"/>
    <cellStyle name="Normal 5 2 2 2 4 2 2 8" xfId="39227" xr:uid="{00000000-0005-0000-0000-0000A0950000}"/>
    <cellStyle name="Normal 5 2 2 2 4 2 3" xfId="39228" xr:uid="{00000000-0005-0000-0000-0000A1950000}"/>
    <cellStyle name="Normal 5 2 2 2 4 2 3 2" xfId="39229" xr:uid="{00000000-0005-0000-0000-0000A2950000}"/>
    <cellStyle name="Normal 5 2 2 2 4 2 3 2 2" xfId="39230" xr:uid="{00000000-0005-0000-0000-0000A3950000}"/>
    <cellStyle name="Normal 5 2 2 2 4 2 3 2 2 2" xfId="39231" xr:uid="{00000000-0005-0000-0000-0000A4950000}"/>
    <cellStyle name="Normal 5 2 2 2 4 2 3 2 2 2 2" xfId="39232" xr:uid="{00000000-0005-0000-0000-0000A5950000}"/>
    <cellStyle name="Normal 5 2 2 2 4 2 3 2 2 3" xfId="39233" xr:uid="{00000000-0005-0000-0000-0000A6950000}"/>
    <cellStyle name="Normal 5 2 2 2 4 2 3 2 3" xfId="39234" xr:uid="{00000000-0005-0000-0000-0000A7950000}"/>
    <cellStyle name="Normal 5 2 2 2 4 2 3 2 3 2" xfId="39235" xr:uid="{00000000-0005-0000-0000-0000A8950000}"/>
    <cellStyle name="Normal 5 2 2 2 4 2 3 2 4" xfId="39236" xr:uid="{00000000-0005-0000-0000-0000A9950000}"/>
    <cellStyle name="Normal 5 2 2 2 4 2 3 3" xfId="39237" xr:uid="{00000000-0005-0000-0000-0000AA950000}"/>
    <cellStyle name="Normal 5 2 2 2 4 2 3 3 2" xfId="39238" xr:uid="{00000000-0005-0000-0000-0000AB950000}"/>
    <cellStyle name="Normal 5 2 2 2 4 2 3 3 2 2" xfId="39239" xr:uid="{00000000-0005-0000-0000-0000AC950000}"/>
    <cellStyle name="Normal 5 2 2 2 4 2 3 3 3" xfId="39240" xr:uid="{00000000-0005-0000-0000-0000AD950000}"/>
    <cellStyle name="Normal 5 2 2 2 4 2 3 4" xfId="39241" xr:uid="{00000000-0005-0000-0000-0000AE950000}"/>
    <cellStyle name="Normal 5 2 2 2 4 2 3 4 2" xfId="39242" xr:uid="{00000000-0005-0000-0000-0000AF950000}"/>
    <cellStyle name="Normal 5 2 2 2 4 2 3 5" xfId="39243" xr:uid="{00000000-0005-0000-0000-0000B0950000}"/>
    <cellStyle name="Normal 5 2 2 2 4 2 4" xfId="39244" xr:uid="{00000000-0005-0000-0000-0000B1950000}"/>
    <cellStyle name="Normal 5 2 2 2 4 2 4 2" xfId="39245" xr:uid="{00000000-0005-0000-0000-0000B2950000}"/>
    <cellStyle name="Normal 5 2 2 2 4 2 4 2 2" xfId="39246" xr:uid="{00000000-0005-0000-0000-0000B3950000}"/>
    <cellStyle name="Normal 5 2 2 2 4 2 4 2 2 2" xfId="39247" xr:uid="{00000000-0005-0000-0000-0000B4950000}"/>
    <cellStyle name="Normal 5 2 2 2 4 2 4 2 3" xfId="39248" xr:uid="{00000000-0005-0000-0000-0000B5950000}"/>
    <cellStyle name="Normal 5 2 2 2 4 2 4 3" xfId="39249" xr:uid="{00000000-0005-0000-0000-0000B6950000}"/>
    <cellStyle name="Normal 5 2 2 2 4 2 4 3 2" xfId="39250" xr:uid="{00000000-0005-0000-0000-0000B7950000}"/>
    <cellStyle name="Normal 5 2 2 2 4 2 4 4" xfId="39251" xr:uid="{00000000-0005-0000-0000-0000B8950000}"/>
    <cellStyle name="Normal 5 2 2 2 4 2 5" xfId="39252" xr:uid="{00000000-0005-0000-0000-0000B9950000}"/>
    <cellStyle name="Normal 5 2 2 2 4 2 5 2" xfId="39253" xr:uid="{00000000-0005-0000-0000-0000BA950000}"/>
    <cellStyle name="Normal 5 2 2 2 4 2 5 2 2" xfId="39254" xr:uid="{00000000-0005-0000-0000-0000BB950000}"/>
    <cellStyle name="Normal 5 2 2 2 4 2 5 2 2 2" xfId="39255" xr:uid="{00000000-0005-0000-0000-0000BC950000}"/>
    <cellStyle name="Normal 5 2 2 2 4 2 5 2 3" xfId="39256" xr:uid="{00000000-0005-0000-0000-0000BD950000}"/>
    <cellStyle name="Normal 5 2 2 2 4 2 5 3" xfId="39257" xr:uid="{00000000-0005-0000-0000-0000BE950000}"/>
    <cellStyle name="Normal 5 2 2 2 4 2 5 3 2" xfId="39258" xr:uid="{00000000-0005-0000-0000-0000BF950000}"/>
    <cellStyle name="Normal 5 2 2 2 4 2 5 4" xfId="39259" xr:uid="{00000000-0005-0000-0000-0000C0950000}"/>
    <cellStyle name="Normal 5 2 2 2 4 2 6" xfId="39260" xr:uid="{00000000-0005-0000-0000-0000C1950000}"/>
    <cellStyle name="Normal 5 2 2 2 4 2 6 2" xfId="39261" xr:uid="{00000000-0005-0000-0000-0000C2950000}"/>
    <cellStyle name="Normal 5 2 2 2 4 2 6 2 2" xfId="39262" xr:uid="{00000000-0005-0000-0000-0000C3950000}"/>
    <cellStyle name="Normal 5 2 2 2 4 2 6 3" xfId="39263" xr:uid="{00000000-0005-0000-0000-0000C4950000}"/>
    <cellStyle name="Normal 5 2 2 2 4 2 7" xfId="39264" xr:uid="{00000000-0005-0000-0000-0000C5950000}"/>
    <cellStyle name="Normal 5 2 2 2 4 2 7 2" xfId="39265" xr:uid="{00000000-0005-0000-0000-0000C6950000}"/>
    <cellStyle name="Normal 5 2 2 2 4 2 8" xfId="39266" xr:uid="{00000000-0005-0000-0000-0000C7950000}"/>
    <cellStyle name="Normal 5 2 2 2 4 2 8 2" xfId="39267" xr:uid="{00000000-0005-0000-0000-0000C8950000}"/>
    <cellStyle name="Normal 5 2 2 2 4 2 9" xfId="39268" xr:uid="{00000000-0005-0000-0000-0000C9950000}"/>
    <cellStyle name="Normal 5 2 2 2 4 3" xfId="39269" xr:uid="{00000000-0005-0000-0000-0000CA950000}"/>
    <cellStyle name="Normal 5 2 2 2 4 3 2" xfId="39270" xr:uid="{00000000-0005-0000-0000-0000CB950000}"/>
    <cellStyle name="Normal 5 2 2 2 4 3 2 2" xfId="39271" xr:uid="{00000000-0005-0000-0000-0000CC950000}"/>
    <cellStyle name="Normal 5 2 2 2 4 3 2 2 2" xfId="39272" xr:uid="{00000000-0005-0000-0000-0000CD950000}"/>
    <cellStyle name="Normal 5 2 2 2 4 3 2 2 2 2" xfId="39273" xr:uid="{00000000-0005-0000-0000-0000CE950000}"/>
    <cellStyle name="Normal 5 2 2 2 4 3 2 2 2 2 2" xfId="39274" xr:uid="{00000000-0005-0000-0000-0000CF950000}"/>
    <cellStyle name="Normal 5 2 2 2 4 3 2 2 2 3" xfId="39275" xr:uid="{00000000-0005-0000-0000-0000D0950000}"/>
    <cellStyle name="Normal 5 2 2 2 4 3 2 2 3" xfId="39276" xr:uid="{00000000-0005-0000-0000-0000D1950000}"/>
    <cellStyle name="Normal 5 2 2 2 4 3 2 2 3 2" xfId="39277" xr:uid="{00000000-0005-0000-0000-0000D2950000}"/>
    <cellStyle name="Normal 5 2 2 2 4 3 2 2 4" xfId="39278" xr:uid="{00000000-0005-0000-0000-0000D3950000}"/>
    <cellStyle name="Normal 5 2 2 2 4 3 2 3" xfId="39279" xr:uid="{00000000-0005-0000-0000-0000D4950000}"/>
    <cellStyle name="Normal 5 2 2 2 4 3 2 3 2" xfId="39280" xr:uid="{00000000-0005-0000-0000-0000D5950000}"/>
    <cellStyle name="Normal 5 2 2 2 4 3 2 3 2 2" xfId="39281" xr:uid="{00000000-0005-0000-0000-0000D6950000}"/>
    <cellStyle name="Normal 5 2 2 2 4 3 2 3 3" xfId="39282" xr:uid="{00000000-0005-0000-0000-0000D7950000}"/>
    <cellStyle name="Normal 5 2 2 2 4 3 2 4" xfId="39283" xr:uid="{00000000-0005-0000-0000-0000D8950000}"/>
    <cellStyle name="Normal 5 2 2 2 4 3 2 4 2" xfId="39284" xr:uid="{00000000-0005-0000-0000-0000D9950000}"/>
    <cellStyle name="Normal 5 2 2 2 4 3 2 5" xfId="39285" xr:uid="{00000000-0005-0000-0000-0000DA950000}"/>
    <cellStyle name="Normal 5 2 2 2 4 3 3" xfId="39286" xr:uid="{00000000-0005-0000-0000-0000DB950000}"/>
    <cellStyle name="Normal 5 2 2 2 4 3 3 2" xfId="39287" xr:uid="{00000000-0005-0000-0000-0000DC950000}"/>
    <cellStyle name="Normal 5 2 2 2 4 3 3 2 2" xfId="39288" xr:uid="{00000000-0005-0000-0000-0000DD950000}"/>
    <cellStyle name="Normal 5 2 2 2 4 3 3 2 2 2" xfId="39289" xr:uid="{00000000-0005-0000-0000-0000DE950000}"/>
    <cellStyle name="Normal 5 2 2 2 4 3 3 2 3" xfId="39290" xr:uid="{00000000-0005-0000-0000-0000DF950000}"/>
    <cellStyle name="Normal 5 2 2 2 4 3 3 3" xfId="39291" xr:uid="{00000000-0005-0000-0000-0000E0950000}"/>
    <cellStyle name="Normal 5 2 2 2 4 3 3 3 2" xfId="39292" xr:uid="{00000000-0005-0000-0000-0000E1950000}"/>
    <cellStyle name="Normal 5 2 2 2 4 3 3 4" xfId="39293" xr:uid="{00000000-0005-0000-0000-0000E2950000}"/>
    <cellStyle name="Normal 5 2 2 2 4 3 4" xfId="39294" xr:uid="{00000000-0005-0000-0000-0000E3950000}"/>
    <cellStyle name="Normal 5 2 2 2 4 3 4 2" xfId="39295" xr:uid="{00000000-0005-0000-0000-0000E4950000}"/>
    <cellStyle name="Normal 5 2 2 2 4 3 4 2 2" xfId="39296" xr:uid="{00000000-0005-0000-0000-0000E5950000}"/>
    <cellStyle name="Normal 5 2 2 2 4 3 4 2 2 2" xfId="39297" xr:uid="{00000000-0005-0000-0000-0000E6950000}"/>
    <cellStyle name="Normal 5 2 2 2 4 3 4 2 3" xfId="39298" xr:uid="{00000000-0005-0000-0000-0000E7950000}"/>
    <cellStyle name="Normal 5 2 2 2 4 3 4 3" xfId="39299" xr:uid="{00000000-0005-0000-0000-0000E8950000}"/>
    <cellStyle name="Normal 5 2 2 2 4 3 4 3 2" xfId="39300" xr:uid="{00000000-0005-0000-0000-0000E9950000}"/>
    <cellStyle name="Normal 5 2 2 2 4 3 4 4" xfId="39301" xr:uid="{00000000-0005-0000-0000-0000EA950000}"/>
    <cellStyle name="Normal 5 2 2 2 4 3 5" xfId="39302" xr:uid="{00000000-0005-0000-0000-0000EB950000}"/>
    <cellStyle name="Normal 5 2 2 2 4 3 5 2" xfId="39303" xr:uid="{00000000-0005-0000-0000-0000EC950000}"/>
    <cellStyle name="Normal 5 2 2 2 4 3 5 2 2" xfId="39304" xr:uid="{00000000-0005-0000-0000-0000ED950000}"/>
    <cellStyle name="Normal 5 2 2 2 4 3 5 3" xfId="39305" xr:uid="{00000000-0005-0000-0000-0000EE950000}"/>
    <cellStyle name="Normal 5 2 2 2 4 3 6" xfId="39306" xr:uid="{00000000-0005-0000-0000-0000EF950000}"/>
    <cellStyle name="Normal 5 2 2 2 4 3 6 2" xfId="39307" xr:uid="{00000000-0005-0000-0000-0000F0950000}"/>
    <cellStyle name="Normal 5 2 2 2 4 3 7" xfId="39308" xr:uid="{00000000-0005-0000-0000-0000F1950000}"/>
    <cellStyle name="Normal 5 2 2 2 4 3 7 2" xfId="39309" xr:uid="{00000000-0005-0000-0000-0000F2950000}"/>
    <cellStyle name="Normal 5 2 2 2 4 3 8" xfId="39310" xr:uid="{00000000-0005-0000-0000-0000F3950000}"/>
    <cellStyle name="Normal 5 2 2 2 4 4" xfId="39311" xr:uid="{00000000-0005-0000-0000-0000F4950000}"/>
    <cellStyle name="Normal 5 2 2 2 4 4 2" xfId="39312" xr:uid="{00000000-0005-0000-0000-0000F5950000}"/>
    <cellStyle name="Normal 5 2 2 2 4 4 2 2" xfId="39313" xr:uid="{00000000-0005-0000-0000-0000F6950000}"/>
    <cellStyle name="Normal 5 2 2 2 4 4 2 2 2" xfId="39314" xr:uid="{00000000-0005-0000-0000-0000F7950000}"/>
    <cellStyle name="Normal 5 2 2 2 4 4 2 2 2 2" xfId="39315" xr:uid="{00000000-0005-0000-0000-0000F8950000}"/>
    <cellStyle name="Normal 5 2 2 2 4 4 2 2 3" xfId="39316" xr:uid="{00000000-0005-0000-0000-0000F9950000}"/>
    <cellStyle name="Normal 5 2 2 2 4 4 2 3" xfId="39317" xr:uid="{00000000-0005-0000-0000-0000FA950000}"/>
    <cellStyle name="Normal 5 2 2 2 4 4 2 3 2" xfId="39318" xr:uid="{00000000-0005-0000-0000-0000FB950000}"/>
    <cellStyle name="Normal 5 2 2 2 4 4 2 4" xfId="39319" xr:uid="{00000000-0005-0000-0000-0000FC950000}"/>
    <cellStyle name="Normal 5 2 2 2 4 4 3" xfId="39320" xr:uid="{00000000-0005-0000-0000-0000FD950000}"/>
    <cellStyle name="Normal 5 2 2 2 4 4 3 2" xfId="39321" xr:uid="{00000000-0005-0000-0000-0000FE950000}"/>
    <cellStyle name="Normal 5 2 2 2 4 4 3 2 2" xfId="39322" xr:uid="{00000000-0005-0000-0000-0000FF950000}"/>
    <cellStyle name="Normal 5 2 2 2 4 4 3 3" xfId="39323" xr:uid="{00000000-0005-0000-0000-000000960000}"/>
    <cellStyle name="Normal 5 2 2 2 4 4 4" xfId="39324" xr:uid="{00000000-0005-0000-0000-000001960000}"/>
    <cellStyle name="Normal 5 2 2 2 4 4 4 2" xfId="39325" xr:uid="{00000000-0005-0000-0000-000002960000}"/>
    <cellStyle name="Normal 5 2 2 2 4 4 5" xfId="39326" xr:uid="{00000000-0005-0000-0000-000003960000}"/>
    <cellStyle name="Normal 5 2 2 2 4 5" xfId="39327" xr:uid="{00000000-0005-0000-0000-000004960000}"/>
    <cellStyle name="Normal 5 2 2 2 4 5 2" xfId="39328" xr:uid="{00000000-0005-0000-0000-000005960000}"/>
    <cellStyle name="Normal 5 2 2 2 4 5 2 2" xfId="39329" xr:uid="{00000000-0005-0000-0000-000006960000}"/>
    <cellStyle name="Normal 5 2 2 2 4 5 2 2 2" xfId="39330" xr:uid="{00000000-0005-0000-0000-000007960000}"/>
    <cellStyle name="Normal 5 2 2 2 4 5 2 3" xfId="39331" xr:uid="{00000000-0005-0000-0000-000008960000}"/>
    <cellStyle name="Normal 5 2 2 2 4 5 3" xfId="39332" xr:uid="{00000000-0005-0000-0000-000009960000}"/>
    <cellStyle name="Normal 5 2 2 2 4 5 3 2" xfId="39333" xr:uid="{00000000-0005-0000-0000-00000A960000}"/>
    <cellStyle name="Normal 5 2 2 2 4 5 4" xfId="39334" xr:uid="{00000000-0005-0000-0000-00000B960000}"/>
    <cellStyle name="Normal 5 2 2 2 4 6" xfId="39335" xr:uid="{00000000-0005-0000-0000-00000C960000}"/>
    <cellStyle name="Normal 5 2 2 2 4 6 2" xfId="39336" xr:uid="{00000000-0005-0000-0000-00000D960000}"/>
    <cellStyle name="Normal 5 2 2 2 4 6 2 2" xfId="39337" xr:uid="{00000000-0005-0000-0000-00000E960000}"/>
    <cellStyle name="Normal 5 2 2 2 4 6 2 2 2" xfId="39338" xr:uid="{00000000-0005-0000-0000-00000F960000}"/>
    <cellStyle name="Normal 5 2 2 2 4 6 2 3" xfId="39339" xr:uid="{00000000-0005-0000-0000-000010960000}"/>
    <cellStyle name="Normal 5 2 2 2 4 6 3" xfId="39340" xr:uid="{00000000-0005-0000-0000-000011960000}"/>
    <cellStyle name="Normal 5 2 2 2 4 6 3 2" xfId="39341" xr:uid="{00000000-0005-0000-0000-000012960000}"/>
    <cellStyle name="Normal 5 2 2 2 4 6 4" xfId="39342" xr:uid="{00000000-0005-0000-0000-000013960000}"/>
    <cellStyle name="Normal 5 2 2 2 4 7" xfId="39343" xr:uid="{00000000-0005-0000-0000-000014960000}"/>
    <cellStyle name="Normal 5 2 2 2 4 7 2" xfId="39344" xr:uid="{00000000-0005-0000-0000-000015960000}"/>
    <cellStyle name="Normal 5 2 2 2 4 7 2 2" xfId="39345" xr:uid="{00000000-0005-0000-0000-000016960000}"/>
    <cellStyle name="Normal 5 2 2 2 4 7 3" xfId="39346" xr:uid="{00000000-0005-0000-0000-000017960000}"/>
    <cellStyle name="Normal 5 2 2 2 4 8" xfId="39347" xr:uid="{00000000-0005-0000-0000-000018960000}"/>
    <cellStyle name="Normal 5 2 2 2 4 8 2" xfId="39348" xr:uid="{00000000-0005-0000-0000-000019960000}"/>
    <cellStyle name="Normal 5 2 2 2 4 9" xfId="39349" xr:uid="{00000000-0005-0000-0000-00001A960000}"/>
    <cellStyle name="Normal 5 2 2 2 4 9 2" xfId="39350" xr:uid="{00000000-0005-0000-0000-00001B960000}"/>
    <cellStyle name="Normal 5 2 2 2 5" xfId="39351" xr:uid="{00000000-0005-0000-0000-00001C960000}"/>
    <cellStyle name="Normal 5 2 2 2 5 10" xfId="39352" xr:uid="{00000000-0005-0000-0000-00001D960000}"/>
    <cellStyle name="Normal 5 2 2 2 5 11" xfId="39353" xr:uid="{00000000-0005-0000-0000-00001E960000}"/>
    <cellStyle name="Normal 5 2 2 2 5 2" xfId="39354" xr:uid="{00000000-0005-0000-0000-00001F960000}"/>
    <cellStyle name="Normal 5 2 2 2 5 2 2" xfId="39355" xr:uid="{00000000-0005-0000-0000-000020960000}"/>
    <cellStyle name="Normal 5 2 2 2 5 2 2 2" xfId="39356" xr:uid="{00000000-0005-0000-0000-000021960000}"/>
    <cellStyle name="Normal 5 2 2 2 5 2 2 2 2" xfId="39357" xr:uid="{00000000-0005-0000-0000-000022960000}"/>
    <cellStyle name="Normal 5 2 2 2 5 2 2 2 2 2" xfId="39358" xr:uid="{00000000-0005-0000-0000-000023960000}"/>
    <cellStyle name="Normal 5 2 2 2 5 2 2 2 2 2 2" xfId="39359" xr:uid="{00000000-0005-0000-0000-000024960000}"/>
    <cellStyle name="Normal 5 2 2 2 5 2 2 2 2 3" xfId="39360" xr:uid="{00000000-0005-0000-0000-000025960000}"/>
    <cellStyle name="Normal 5 2 2 2 5 2 2 2 2 3 2" xfId="39361" xr:uid="{00000000-0005-0000-0000-000026960000}"/>
    <cellStyle name="Normal 5 2 2 2 5 2 2 2 2 3 2 2" xfId="39362" xr:uid="{00000000-0005-0000-0000-000027960000}"/>
    <cellStyle name="Normal 5 2 2 2 5 2 2 2 2 3 3" xfId="39363" xr:uid="{00000000-0005-0000-0000-000028960000}"/>
    <cellStyle name="Normal 5 2 2 2 5 2 2 2 2 4" xfId="39364" xr:uid="{00000000-0005-0000-0000-000029960000}"/>
    <cellStyle name="Normal 5 2 2 2 5 2 2 2 3" xfId="39365" xr:uid="{00000000-0005-0000-0000-00002A960000}"/>
    <cellStyle name="Normal 5 2 2 2 5 2 2 2 3 2" xfId="39366" xr:uid="{00000000-0005-0000-0000-00002B960000}"/>
    <cellStyle name="Normal 5 2 2 2 5 2 2 2 4" xfId="39367" xr:uid="{00000000-0005-0000-0000-00002C960000}"/>
    <cellStyle name="Normal 5 2 2 2 5 2 2 2 4 2" xfId="39368" xr:uid="{00000000-0005-0000-0000-00002D960000}"/>
    <cellStyle name="Normal 5 2 2 2 5 2 2 2 4 2 2" xfId="39369" xr:uid="{00000000-0005-0000-0000-00002E960000}"/>
    <cellStyle name="Normal 5 2 2 2 5 2 2 2 4 3" xfId="39370" xr:uid="{00000000-0005-0000-0000-00002F960000}"/>
    <cellStyle name="Normal 5 2 2 2 5 2 2 2 5" xfId="39371" xr:uid="{00000000-0005-0000-0000-000030960000}"/>
    <cellStyle name="Normal 5 2 2 2 5 2 2 3" xfId="39372" xr:uid="{00000000-0005-0000-0000-000031960000}"/>
    <cellStyle name="Normal 5 2 2 2 5 2 2 3 2" xfId="39373" xr:uid="{00000000-0005-0000-0000-000032960000}"/>
    <cellStyle name="Normal 5 2 2 2 5 2 2 3 2 2" xfId="39374" xr:uid="{00000000-0005-0000-0000-000033960000}"/>
    <cellStyle name="Normal 5 2 2 2 5 2 2 3 3" xfId="39375" xr:uid="{00000000-0005-0000-0000-000034960000}"/>
    <cellStyle name="Normal 5 2 2 2 5 2 2 3 3 2" xfId="39376" xr:uid="{00000000-0005-0000-0000-000035960000}"/>
    <cellStyle name="Normal 5 2 2 2 5 2 2 3 3 2 2" xfId="39377" xr:uid="{00000000-0005-0000-0000-000036960000}"/>
    <cellStyle name="Normal 5 2 2 2 5 2 2 3 3 3" xfId="39378" xr:uid="{00000000-0005-0000-0000-000037960000}"/>
    <cellStyle name="Normal 5 2 2 2 5 2 2 3 4" xfId="39379" xr:uid="{00000000-0005-0000-0000-000038960000}"/>
    <cellStyle name="Normal 5 2 2 2 5 2 2 4" xfId="39380" xr:uid="{00000000-0005-0000-0000-000039960000}"/>
    <cellStyle name="Normal 5 2 2 2 5 2 2 4 2" xfId="39381" xr:uid="{00000000-0005-0000-0000-00003A960000}"/>
    <cellStyle name="Normal 5 2 2 2 5 2 2 4 2 2" xfId="39382" xr:uid="{00000000-0005-0000-0000-00003B960000}"/>
    <cellStyle name="Normal 5 2 2 2 5 2 2 4 3" xfId="39383" xr:uid="{00000000-0005-0000-0000-00003C960000}"/>
    <cellStyle name="Normal 5 2 2 2 5 2 2 4 3 2" xfId="39384" xr:uid="{00000000-0005-0000-0000-00003D960000}"/>
    <cellStyle name="Normal 5 2 2 2 5 2 2 4 3 2 2" xfId="39385" xr:uid="{00000000-0005-0000-0000-00003E960000}"/>
    <cellStyle name="Normal 5 2 2 2 5 2 2 4 3 3" xfId="39386" xr:uid="{00000000-0005-0000-0000-00003F960000}"/>
    <cellStyle name="Normal 5 2 2 2 5 2 2 4 4" xfId="39387" xr:uid="{00000000-0005-0000-0000-000040960000}"/>
    <cellStyle name="Normal 5 2 2 2 5 2 2 5" xfId="39388" xr:uid="{00000000-0005-0000-0000-000041960000}"/>
    <cellStyle name="Normal 5 2 2 2 5 2 2 5 2" xfId="39389" xr:uid="{00000000-0005-0000-0000-000042960000}"/>
    <cellStyle name="Normal 5 2 2 2 5 2 2 6" xfId="39390" xr:uid="{00000000-0005-0000-0000-000043960000}"/>
    <cellStyle name="Normal 5 2 2 2 5 2 2 6 2" xfId="39391" xr:uid="{00000000-0005-0000-0000-000044960000}"/>
    <cellStyle name="Normal 5 2 2 2 5 2 2 6 2 2" xfId="39392" xr:uid="{00000000-0005-0000-0000-000045960000}"/>
    <cellStyle name="Normal 5 2 2 2 5 2 2 6 3" xfId="39393" xr:uid="{00000000-0005-0000-0000-000046960000}"/>
    <cellStyle name="Normal 5 2 2 2 5 2 2 7" xfId="39394" xr:uid="{00000000-0005-0000-0000-000047960000}"/>
    <cellStyle name="Normal 5 2 2 2 5 2 2 7 2" xfId="39395" xr:uid="{00000000-0005-0000-0000-000048960000}"/>
    <cellStyle name="Normal 5 2 2 2 5 2 2 8" xfId="39396" xr:uid="{00000000-0005-0000-0000-000049960000}"/>
    <cellStyle name="Normal 5 2 2 2 5 2 3" xfId="39397" xr:uid="{00000000-0005-0000-0000-00004A960000}"/>
    <cellStyle name="Normal 5 2 2 2 5 2 3 2" xfId="39398" xr:uid="{00000000-0005-0000-0000-00004B960000}"/>
    <cellStyle name="Normal 5 2 2 2 5 2 3 2 2" xfId="39399" xr:uid="{00000000-0005-0000-0000-00004C960000}"/>
    <cellStyle name="Normal 5 2 2 2 5 2 3 2 2 2" xfId="39400" xr:uid="{00000000-0005-0000-0000-00004D960000}"/>
    <cellStyle name="Normal 5 2 2 2 5 2 3 2 3" xfId="39401" xr:uid="{00000000-0005-0000-0000-00004E960000}"/>
    <cellStyle name="Normal 5 2 2 2 5 2 3 2 3 2" xfId="39402" xr:uid="{00000000-0005-0000-0000-00004F960000}"/>
    <cellStyle name="Normal 5 2 2 2 5 2 3 2 3 2 2" xfId="39403" xr:uid="{00000000-0005-0000-0000-000050960000}"/>
    <cellStyle name="Normal 5 2 2 2 5 2 3 2 3 3" xfId="39404" xr:uid="{00000000-0005-0000-0000-000051960000}"/>
    <cellStyle name="Normal 5 2 2 2 5 2 3 2 4" xfId="39405" xr:uid="{00000000-0005-0000-0000-000052960000}"/>
    <cellStyle name="Normal 5 2 2 2 5 2 3 3" xfId="39406" xr:uid="{00000000-0005-0000-0000-000053960000}"/>
    <cellStyle name="Normal 5 2 2 2 5 2 3 3 2" xfId="39407" xr:uid="{00000000-0005-0000-0000-000054960000}"/>
    <cellStyle name="Normal 5 2 2 2 5 2 3 4" xfId="39408" xr:uid="{00000000-0005-0000-0000-000055960000}"/>
    <cellStyle name="Normal 5 2 2 2 5 2 3 4 2" xfId="39409" xr:uid="{00000000-0005-0000-0000-000056960000}"/>
    <cellStyle name="Normal 5 2 2 2 5 2 3 4 2 2" xfId="39410" xr:uid="{00000000-0005-0000-0000-000057960000}"/>
    <cellStyle name="Normal 5 2 2 2 5 2 3 4 3" xfId="39411" xr:uid="{00000000-0005-0000-0000-000058960000}"/>
    <cellStyle name="Normal 5 2 2 2 5 2 3 5" xfId="39412" xr:uid="{00000000-0005-0000-0000-000059960000}"/>
    <cellStyle name="Normal 5 2 2 2 5 2 4" xfId="39413" xr:uid="{00000000-0005-0000-0000-00005A960000}"/>
    <cellStyle name="Normal 5 2 2 2 5 2 4 2" xfId="39414" xr:uid="{00000000-0005-0000-0000-00005B960000}"/>
    <cellStyle name="Normal 5 2 2 2 5 2 4 2 2" xfId="39415" xr:uid="{00000000-0005-0000-0000-00005C960000}"/>
    <cellStyle name="Normal 5 2 2 2 5 2 4 3" xfId="39416" xr:uid="{00000000-0005-0000-0000-00005D960000}"/>
    <cellStyle name="Normal 5 2 2 2 5 2 4 3 2" xfId="39417" xr:uid="{00000000-0005-0000-0000-00005E960000}"/>
    <cellStyle name="Normal 5 2 2 2 5 2 4 3 2 2" xfId="39418" xr:uid="{00000000-0005-0000-0000-00005F960000}"/>
    <cellStyle name="Normal 5 2 2 2 5 2 4 3 3" xfId="39419" xr:uid="{00000000-0005-0000-0000-000060960000}"/>
    <cellStyle name="Normal 5 2 2 2 5 2 4 4" xfId="39420" xr:uid="{00000000-0005-0000-0000-000061960000}"/>
    <cellStyle name="Normal 5 2 2 2 5 2 5" xfId="39421" xr:uid="{00000000-0005-0000-0000-000062960000}"/>
    <cellStyle name="Normal 5 2 2 2 5 2 5 2" xfId="39422" xr:uid="{00000000-0005-0000-0000-000063960000}"/>
    <cellStyle name="Normal 5 2 2 2 5 2 5 2 2" xfId="39423" xr:uid="{00000000-0005-0000-0000-000064960000}"/>
    <cellStyle name="Normal 5 2 2 2 5 2 5 3" xfId="39424" xr:uid="{00000000-0005-0000-0000-000065960000}"/>
    <cellStyle name="Normal 5 2 2 2 5 2 5 3 2" xfId="39425" xr:uid="{00000000-0005-0000-0000-000066960000}"/>
    <cellStyle name="Normal 5 2 2 2 5 2 5 3 2 2" xfId="39426" xr:uid="{00000000-0005-0000-0000-000067960000}"/>
    <cellStyle name="Normal 5 2 2 2 5 2 5 3 3" xfId="39427" xr:uid="{00000000-0005-0000-0000-000068960000}"/>
    <cellStyle name="Normal 5 2 2 2 5 2 5 4" xfId="39428" xr:uid="{00000000-0005-0000-0000-000069960000}"/>
    <cellStyle name="Normal 5 2 2 2 5 2 6" xfId="39429" xr:uid="{00000000-0005-0000-0000-00006A960000}"/>
    <cellStyle name="Normal 5 2 2 2 5 2 6 2" xfId="39430" xr:uid="{00000000-0005-0000-0000-00006B960000}"/>
    <cellStyle name="Normal 5 2 2 2 5 2 7" xfId="39431" xr:uid="{00000000-0005-0000-0000-00006C960000}"/>
    <cellStyle name="Normal 5 2 2 2 5 2 7 2" xfId="39432" xr:uid="{00000000-0005-0000-0000-00006D960000}"/>
    <cellStyle name="Normal 5 2 2 2 5 2 7 2 2" xfId="39433" xr:uid="{00000000-0005-0000-0000-00006E960000}"/>
    <cellStyle name="Normal 5 2 2 2 5 2 7 3" xfId="39434" xr:uid="{00000000-0005-0000-0000-00006F960000}"/>
    <cellStyle name="Normal 5 2 2 2 5 2 8" xfId="39435" xr:uid="{00000000-0005-0000-0000-000070960000}"/>
    <cellStyle name="Normal 5 2 2 2 5 2 8 2" xfId="39436" xr:uid="{00000000-0005-0000-0000-000071960000}"/>
    <cellStyle name="Normal 5 2 2 2 5 2 9" xfId="39437" xr:uid="{00000000-0005-0000-0000-000072960000}"/>
    <cellStyle name="Normal 5 2 2 2 5 3" xfId="39438" xr:uid="{00000000-0005-0000-0000-000073960000}"/>
    <cellStyle name="Normal 5 2 2 2 5 3 2" xfId="39439" xr:uid="{00000000-0005-0000-0000-000074960000}"/>
    <cellStyle name="Normal 5 2 2 2 5 3 2 2" xfId="39440" xr:uid="{00000000-0005-0000-0000-000075960000}"/>
    <cellStyle name="Normal 5 2 2 2 5 3 2 2 2" xfId="39441" xr:uid="{00000000-0005-0000-0000-000076960000}"/>
    <cellStyle name="Normal 5 2 2 2 5 3 2 2 2 2" xfId="39442" xr:uid="{00000000-0005-0000-0000-000077960000}"/>
    <cellStyle name="Normal 5 2 2 2 5 3 2 2 3" xfId="39443" xr:uid="{00000000-0005-0000-0000-000078960000}"/>
    <cellStyle name="Normal 5 2 2 2 5 3 2 2 3 2" xfId="39444" xr:uid="{00000000-0005-0000-0000-000079960000}"/>
    <cellStyle name="Normal 5 2 2 2 5 3 2 2 3 2 2" xfId="39445" xr:uid="{00000000-0005-0000-0000-00007A960000}"/>
    <cellStyle name="Normal 5 2 2 2 5 3 2 2 3 3" xfId="39446" xr:uid="{00000000-0005-0000-0000-00007B960000}"/>
    <cellStyle name="Normal 5 2 2 2 5 3 2 2 4" xfId="39447" xr:uid="{00000000-0005-0000-0000-00007C960000}"/>
    <cellStyle name="Normal 5 2 2 2 5 3 2 3" xfId="39448" xr:uid="{00000000-0005-0000-0000-00007D960000}"/>
    <cellStyle name="Normal 5 2 2 2 5 3 2 3 2" xfId="39449" xr:uid="{00000000-0005-0000-0000-00007E960000}"/>
    <cellStyle name="Normal 5 2 2 2 5 3 2 4" xfId="39450" xr:uid="{00000000-0005-0000-0000-00007F960000}"/>
    <cellStyle name="Normal 5 2 2 2 5 3 2 4 2" xfId="39451" xr:uid="{00000000-0005-0000-0000-000080960000}"/>
    <cellStyle name="Normal 5 2 2 2 5 3 2 4 2 2" xfId="39452" xr:uid="{00000000-0005-0000-0000-000081960000}"/>
    <cellStyle name="Normal 5 2 2 2 5 3 2 4 3" xfId="39453" xr:uid="{00000000-0005-0000-0000-000082960000}"/>
    <cellStyle name="Normal 5 2 2 2 5 3 2 5" xfId="39454" xr:uid="{00000000-0005-0000-0000-000083960000}"/>
    <cellStyle name="Normal 5 2 2 2 5 3 3" xfId="39455" xr:uid="{00000000-0005-0000-0000-000084960000}"/>
    <cellStyle name="Normal 5 2 2 2 5 3 3 2" xfId="39456" xr:uid="{00000000-0005-0000-0000-000085960000}"/>
    <cellStyle name="Normal 5 2 2 2 5 3 3 2 2" xfId="39457" xr:uid="{00000000-0005-0000-0000-000086960000}"/>
    <cellStyle name="Normal 5 2 2 2 5 3 3 3" xfId="39458" xr:uid="{00000000-0005-0000-0000-000087960000}"/>
    <cellStyle name="Normal 5 2 2 2 5 3 3 3 2" xfId="39459" xr:uid="{00000000-0005-0000-0000-000088960000}"/>
    <cellStyle name="Normal 5 2 2 2 5 3 3 3 2 2" xfId="39460" xr:uid="{00000000-0005-0000-0000-000089960000}"/>
    <cellStyle name="Normal 5 2 2 2 5 3 3 3 3" xfId="39461" xr:uid="{00000000-0005-0000-0000-00008A960000}"/>
    <cellStyle name="Normal 5 2 2 2 5 3 3 4" xfId="39462" xr:uid="{00000000-0005-0000-0000-00008B960000}"/>
    <cellStyle name="Normal 5 2 2 2 5 3 4" xfId="39463" xr:uid="{00000000-0005-0000-0000-00008C960000}"/>
    <cellStyle name="Normal 5 2 2 2 5 3 4 2" xfId="39464" xr:uid="{00000000-0005-0000-0000-00008D960000}"/>
    <cellStyle name="Normal 5 2 2 2 5 3 4 2 2" xfId="39465" xr:uid="{00000000-0005-0000-0000-00008E960000}"/>
    <cellStyle name="Normal 5 2 2 2 5 3 4 3" xfId="39466" xr:uid="{00000000-0005-0000-0000-00008F960000}"/>
    <cellStyle name="Normal 5 2 2 2 5 3 4 3 2" xfId="39467" xr:uid="{00000000-0005-0000-0000-000090960000}"/>
    <cellStyle name="Normal 5 2 2 2 5 3 4 3 2 2" xfId="39468" xr:uid="{00000000-0005-0000-0000-000091960000}"/>
    <cellStyle name="Normal 5 2 2 2 5 3 4 3 3" xfId="39469" xr:uid="{00000000-0005-0000-0000-000092960000}"/>
    <cellStyle name="Normal 5 2 2 2 5 3 4 4" xfId="39470" xr:uid="{00000000-0005-0000-0000-000093960000}"/>
    <cellStyle name="Normal 5 2 2 2 5 3 5" xfId="39471" xr:uid="{00000000-0005-0000-0000-000094960000}"/>
    <cellStyle name="Normal 5 2 2 2 5 3 5 2" xfId="39472" xr:uid="{00000000-0005-0000-0000-000095960000}"/>
    <cellStyle name="Normal 5 2 2 2 5 3 6" xfId="39473" xr:uid="{00000000-0005-0000-0000-000096960000}"/>
    <cellStyle name="Normal 5 2 2 2 5 3 6 2" xfId="39474" xr:uid="{00000000-0005-0000-0000-000097960000}"/>
    <cellStyle name="Normal 5 2 2 2 5 3 6 2 2" xfId="39475" xr:uid="{00000000-0005-0000-0000-000098960000}"/>
    <cellStyle name="Normal 5 2 2 2 5 3 6 3" xfId="39476" xr:uid="{00000000-0005-0000-0000-000099960000}"/>
    <cellStyle name="Normal 5 2 2 2 5 3 7" xfId="39477" xr:uid="{00000000-0005-0000-0000-00009A960000}"/>
    <cellStyle name="Normal 5 2 2 2 5 3 7 2" xfId="39478" xr:uid="{00000000-0005-0000-0000-00009B960000}"/>
    <cellStyle name="Normal 5 2 2 2 5 3 8" xfId="39479" xr:uid="{00000000-0005-0000-0000-00009C960000}"/>
    <cellStyle name="Normal 5 2 2 2 5 4" xfId="39480" xr:uid="{00000000-0005-0000-0000-00009D960000}"/>
    <cellStyle name="Normal 5 2 2 2 5 4 2" xfId="39481" xr:uid="{00000000-0005-0000-0000-00009E960000}"/>
    <cellStyle name="Normal 5 2 2 2 5 4 2 2" xfId="39482" xr:uid="{00000000-0005-0000-0000-00009F960000}"/>
    <cellStyle name="Normal 5 2 2 2 5 4 2 2 2" xfId="39483" xr:uid="{00000000-0005-0000-0000-0000A0960000}"/>
    <cellStyle name="Normal 5 2 2 2 5 4 2 3" xfId="39484" xr:uid="{00000000-0005-0000-0000-0000A1960000}"/>
    <cellStyle name="Normal 5 2 2 2 5 4 2 3 2" xfId="39485" xr:uid="{00000000-0005-0000-0000-0000A2960000}"/>
    <cellStyle name="Normal 5 2 2 2 5 4 2 3 2 2" xfId="39486" xr:uid="{00000000-0005-0000-0000-0000A3960000}"/>
    <cellStyle name="Normal 5 2 2 2 5 4 2 3 3" xfId="39487" xr:uid="{00000000-0005-0000-0000-0000A4960000}"/>
    <cellStyle name="Normal 5 2 2 2 5 4 2 4" xfId="39488" xr:uid="{00000000-0005-0000-0000-0000A5960000}"/>
    <cellStyle name="Normal 5 2 2 2 5 4 3" xfId="39489" xr:uid="{00000000-0005-0000-0000-0000A6960000}"/>
    <cellStyle name="Normal 5 2 2 2 5 4 3 2" xfId="39490" xr:uid="{00000000-0005-0000-0000-0000A7960000}"/>
    <cellStyle name="Normal 5 2 2 2 5 4 4" xfId="39491" xr:uid="{00000000-0005-0000-0000-0000A8960000}"/>
    <cellStyle name="Normal 5 2 2 2 5 4 4 2" xfId="39492" xr:uid="{00000000-0005-0000-0000-0000A9960000}"/>
    <cellStyle name="Normal 5 2 2 2 5 4 4 2 2" xfId="39493" xr:uid="{00000000-0005-0000-0000-0000AA960000}"/>
    <cellStyle name="Normal 5 2 2 2 5 4 4 3" xfId="39494" xr:uid="{00000000-0005-0000-0000-0000AB960000}"/>
    <cellStyle name="Normal 5 2 2 2 5 4 5" xfId="39495" xr:uid="{00000000-0005-0000-0000-0000AC960000}"/>
    <cellStyle name="Normal 5 2 2 2 5 5" xfId="39496" xr:uid="{00000000-0005-0000-0000-0000AD960000}"/>
    <cellStyle name="Normal 5 2 2 2 5 5 2" xfId="39497" xr:uid="{00000000-0005-0000-0000-0000AE960000}"/>
    <cellStyle name="Normal 5 2 2 2 5 5 2 2" xfId="39498" xr:uid="{00000000-0005-0000-0000-0000AF960000}"/>
    <cellStyle name="Normal 5 2 2 2 5 5 3" xfId="39499" xr:uid="{00000000-0005-0000-0000-0000B0960000}"/>
    <cellStyle name="Normal 5 2 2 2 5 5 3 2" xfId="39500" xr:uid="{00000000-0005-0000-0000-0000B1960000}"/>
    <cellStyle name="Normal 5 2 2 2 5 5 3 2 2" xfId="39501" xr:uid="{00000000-0005-0000-0000-0000B2960000}"/>
    <cellStyle name="Normal 5 2 2 2 5 5 3 3" xfId="39502" xr:uid="{00000000-0005-0000-0000-0000B3960000}"/>
    <cellStyle name="Normal 5 2 2 2 5 5 4" xfId="39503" xr:uid="{00000000-0005-0000-0000-0000B4960000}"/>
    <cellStyle name="Normal 5 2 2 2 5 6" xfId="39504" xr:uid="{00000000-0005-0000-0000-0000B5960000}"/>
    <cellStyle name="Normal 5 2 2 2 5 6 2" xfId="39505" xr:uid="{00000000-0005-0000-0000-0000B6960000}"/>
    <cellStyle name="Normal 5 2 2 2 5 6 2 2" xfId="39506" xr:uid="{00000000-0005-0000-0000-0000B7960000}"/>
    <cellStyle name="Normal 5 2 2 2 5 6 3" xfId="39507" xr:uid="{00000000-0005-0000-0000-0000B8960000}"/>
    <cellStyle name="Normal 5 2 2 2 5 6 3 2" xfId="39508" xr:uid="{00000000-0005-0000-0000-0000B9960000}"/>
    <cellStyle name="Normal 5 2 2 2 5 6 3 2 2" xfId="39509" xr:uid="{00000000-0005-0000-0000-0000BA960000}"/>
    <cellStyle name="Normal 5 2 2 2 5 6 3 3" xfId="39510" xr:uid="{00000000-0005-0000-0000-0000BB960000}"/>
    <cellStyle name="Normal 5 2 2 2 5 6 4" xfId="39511" xr:uid="{00000000-0005-0000-0000-0000BC960000}"/>
    <cellStyle name="Normal 5 2 2 2 5 7" xfId="39512" xr:uid="{00000000-0005-0000-0000-0000BD960000}"/>
    <cellStyle name="Normal 5 2 2 2 5 7 2" xfId="39513" xr:uid="{00000000-0005-0000-0000-0000BE960000}"/>
    <cellStyle name="Normal 5 2 2 2 5 8" xfId="39514" xr:uid="{00000000-0005-0000-0000-0000BF960000}"/>
    <cellStyle name="Normal 5 2 2 2 5 8 2" xfId="39515" xr:uid="{00000000-0005-0000-0000-0000C0960000}"/>
    <cellStyle name="Normal 5 2 2 2 5 8 2 2" xfId="39516" xr:uid="{00000000-0005-0000-0000-0000C1960000}"/>
    <cellStyle name="Normal 5 2 2 2 5 8 3" xfId="39517" xr:uid="{00000000-0005-0000-0000-0000C2960000}"/>
    <cellStyle name="Normal 5 2 2 2 5 9" xfId="39518" xr:uid="{00000000-0005-0000-0000-0000C3960000}"/>
    <cellStyle name="Normal 5 2 2 2 5 9 2" xfId="39519" xr:uid="{00000000-0005-0000-0000-0000C4960000}"/>
    <cellStyle name="Normal 5 2 2 2 6" xfId="39520" xr:uid="{00000000-0005-0000-0000-0000C5960000}"/>
    <cellStyle name="Normal 5 2 2 2 6 2" xfId="39521" xr:uid="{00000000-0005-0000-0000-0000C6960000}"/>
    <cellStyle name="Normal 5 2 2 2 6 2 2" xfId="39522" xr:uid="{00000000-0005-0000-0000-0000C7960000}"/>
    <cellStyle name="Normal 5 2 2 2 6 2 2 2" xfId="39523" xr:uid="{00000000-0005-0000-0000-0000C8960000}"/>
    <cellStyle name="Normal 5 2 2 2 6 2 2 2 2" xfId="39524" xr:uid="{00000000-0005-0000-0000-0000C9960000}"/>
    <cellStyle name="Normal 5 2 2 2 6 2 2 2 2 2" xfId="39525" xr:uid="{00000000-0005-0000-0000-0000CA960000}"/>
    <cellStyle name="Normal 5 2 2 2 6 2 2 2 3" xfId="39526" xr:uid="{00000000-0005-0000-0000-0000CB960000}"/>
    <cellStyle name="Normal 5 2 2 2 6 2 2 2 3 2" xfId="39527" xr:uid="{00000000-0005-0000-0000-0000CC960000}"/>
    <cellStyle name="Normal 5 2 2 2 6 2 2 2 3 2 2" xfId="39528" xr:uid="{00000000-0005-0000-0000-0000CD960000}"/>
    <cellStyle name="Normal 5 2 2 2 6 2 2 2 3 3" xfId="39529" xr:uid="{00000000-0005-0000-0000-0000CE960000}"/>
    <cellStyle name="Normal 5 2 2 2 6 2 2 2 4" xfId="39530" xr:uid="{00000000-0005-0000-0000-0000CF960000}"/>
    <cellStyle name="Normal 5 2 2 2 6 2 2 3" xfId="39531" xr:uid="{00000000-0005-0000-0000-0000D0960000}"/>
    <cellStyle name="Normal 5 2 2 2 6 2 2 3 2" xfId="39532" xr:uid="{00000000-0005-0000-0000-0000D1960000}"/>
    <cellStyle name="Normal 5 2 2 2 6 2 2 4" xfId="39533" xr:uid="{00000000-0005-0000-0000-0000D2960000}"/>
    <cellStyle name="Normal 5 2 2 2 6 2 2 4 2" xfId="39534" xr:uid="{00000000-0005-0000-0000-0000D3960000}"/>
    <cellStyle name="Normal 5 2 2 2 6 2 2 4 2 2" xfId="39535" xr:uid="{00000000-0005-0000-0000-0000D4960000}"/>
    <cellStyle name="Normal 5 2 2 2 6 2 2 4 3" xfId="39536" xr:uid="{00000000-0005-0000-0000-0000D5960000}"/>
    <cellStyle name="Normal 5 2 2 2 6 2 2 5" xfId="39537" xr:uid="{00000000-0005-0000-0000-0000D6960000}"/>
    <cellStyle name="Normal 5 2 2 2 6 2 3" xfId="39538" xr:uid="{00000000-0005-0000-0000-0000D7960000}"/>
    <cellStyle name="Normal 5 2 2 2 6 2 3 2" xfId="39539" xr:uid="{00000000-0005-0000-0000-0000D8960000}"/>
    <cellStyle name="Normal 5 2 2 2 6 2 3 2 2" xfId="39540" xr:uid="{00000000-0005-0000-0000-0000D9960000}"/>
    <cellStyle name="Normal 5 2 2 2 6 2 3 3" xfId="39541" xr:uid="{00000000-0005-0000-0000-0000DA960000}"/>
    <cellStyle name="Normal 5 2 2 2 6 2 3 3 2" xfId="39542" xr:uid="{00000000-0005-0000-0000-0000DB960000}"/>
    <cellStyle name="Normal 5 2 2 2 6 2 3 3 2 2" xfId="39543" xr:uid="{00000000-0005-0000-0000-0000DC960000}"/>
    <cellStyle name="Normal 5 2 2 2 6 2 3 3 3" xfId="39544" xr:uid="{00000000-0005-0000-0000-0000DD960000}"/>
    <cellStyle name="Normal 5 2 2 2 6 2 3 4" xfId="39545" xr:uid="{00000000-0005-0000-0000-0000DE960000}"/>
    <cellStyle name="Normal 5 2 2 2 6 2 4" xfId="39546" xr:uid="{00000000-0005-0000-0000-0000DF960000}"/>
    <cellStyle name="Normal 5 2 2 2 6 2 4 2" xfId="39547" xr:uid="{00000000-0005-0000-0000-0000E0960000}"/>
    <cellStyle name="Normal 5 2 2 2 6 2 4 2 2" xfId="39548" xr:uid="{00000000-0005-0000-0000-0000E1960000}"/>
    <cellStyle name="Normal 5 2 2 2 6 2 4 3" xfId="39549" xr:uid="{00000000-0005-0000-0000-0000E2960000}"/>
    <cellStyle name="Normal 5 2 2 2 6 2 4 3 2" xfId="39550" xr:uid="{00000000-0005-0000-0000-0000E3960000}"/>
    <cellStyle name="Normal 5 2 2 2 6 2 4 3 2 2" xfId="39551" xr:uid="{00000000-0005-0000-0000-0000E4960000}"/>
    <cellStyle name="Normal 5 2 2 2 6 2 4 3 3" xfId="39552" xr:uid="{00000000-0005-0000-0000-0000E5960000}"/>
    <cellStyle name="Normal 5 2 2 2 6 2 4 4" xfId="39553" xr:uid="{00000000-0005-0000-0000-0000E6960000}"/>
    <cellStyle name="Normal 5 2 2 2 6 2 5" xfId="39554" xr:uid="{00000000-0005-0000-0000-0000E7960000}"/>
    <cellStyle name="Normal 5 2 2 2 6 2 5 2" xfId="39555" xr:uid="{00000000-0005-0000-0000-0000E8960000}"/>
    <cellStyle name="Normal 5 2 2 2 6 2 6" xfId="39556" xr:uid="{00000000-0005-0000-0000-0000E9960000}"/>
    <cellStyle name="Normal 5 2 2 2 6 2 6 2" xfId="39557" xr:uid="{00000000-0005-0000-0000-0000EA960000}"/>
    <cellStyle name="Normal 5 2 2 2 6 2 6 2 2" xfId="39558" xr:uid="{00000000-0005-0000-0000-0000EB960000}"/>
    <cellStyle name="Normal 5 2 2 2 6 2 6 3" xfId="39559" xr:uid="{00000000-0005-0000-0000-0000EC960000}"/>
    <cellStyle name="Normal 5 2 2 2 6 2 7" xfId="39560" xr:uid="{00000000-0005-0000-0000-0000ED960000}"/>
    <cellStyle name="Normal 5 2 2 2 6 2 7 2" xfId="39561" xr:uid="{00000000-0005-0000-0000-0000EE960000}"/>
    <cellStyle name="Normal 5 2 2 2 6 2 8" xfId="39562" xr:uid="{00000000-0005-0000-0000-0000EF960000}"/>
    <cellStyle name="Normal 5 2 2 2 6 3" xfId="39563" xr:uid="{00000000-0005-0000-0000-0000F0960000}"/>
    <cellStyle name="Normal 5 2 2 2 6 3 2" xfId="39564" xr:uid="{00000000-0005-0000-0000-0000F1960000}"/>
    <cellStyle name="Normal 5 2 2 2 6 3 2 2" xfId="39565" xr:uid="{00000000-0005-0000-0000-0000F2960000}"/>
    <cellStyle name="Normal 5 2 2 2 6 3 2 2 2" xfId="39566" xr:uid="{00000000-0005-0000-0000-0000F3960000}"/>
    <cellStyle name="Normal 5 2 2 2 6 3 2 3" xfId="39567" xr:uid="{00000000-0005-0000-0000-0000F4960000}"/>
    <cellStyle name="Normal 5 2 2 2 6 3 2 3 2" xfId="39568" xr:uid="{00000000-0005-0000-0000-0000F5960000}"/>
    <cellStyle name="Normal 5 2 2 2 6 3 2 3 2 2" xfId="39569" xr:uid="{00000000-0005-0000-0000-0000F6960000}"/>
    <cellStyle name="Normal 5 2 2 2 6 3 2 3 3" xfId="39570" xr:uid="{00000000-0005-0000-0000-0000F7960000}"/>
    <cellStyle name="Normal 5 2 2 2 6 3 2 4" xfId="39571" xr:uid="{00000000-0005-0000-0000-0000F8960000}"/>
    <cellStyle name="Normal 5 2 2 2 6 3 3" xfId="39572" xr:uid="{00000000-0005-0000-0000-0000F9960000}"/>
    <cellStyle name="Normal 5 2 2 2 6 3 3 2" xfId="39573" xr:uid="{00000000-0005-0000-0000-0000FA960000}"/>
    <cellStyle name="Normal 5 2 2 2 6 3 4" xfId="39574" xr:uid="{00000000-0005-0000-0000-0000FB960000}"/>
    <cellStyle name="Normal 5 2 2 2 6 3 4 2" xfId="39575" xr:uid="{00000000-0005-0000-0000-0000FC960000}"/>
    <cellStyle name="Normal 5 2 2 2 6 3 4 2 2" xfId="39576" xr:uid="{00000000-0005-0000-0000-0000FD960000}"/>
    <cellStyle name="Normal 5 2 2 2 6 3 4 3" xfId="39577" xr:uid="{00000000-0005-0000-0000-0000FE960000}"/>
    <cellStyle name="Normal 5 2 2 2 6 3 5" xfId="39578" xr:uid="{00000000-0005-0000-0000-0000FF960000}"/>
    <cellStyle name="Normal 5 2 2 2 6 4" xfId="39579" xr:uid="{00000000-0005-0000-0000-000000970000}"/>
    <cellStyle name="Normal 5 2 2 2 6 4 2" xfId="39580" xr:uid="{00000000-0005-0000-0000-000001970000}"/>
    <cellStyle name="Normal 5 2 2 2 6 4 2 2" xfId="39581" xr:uid="{00000000-0005-0000-0000-000002970000}"/>
    <cellStyle name="Normal 5 2 2 2 6 4 3" xfId="39582" xr:uid="{00000000-0005-0000-0000-000003970000}"/>
    <cellStyle name="Normal 5 2 2 2 6 4 3 2" xfId="39583" xr:uid="{00000000-0005-0000-0000-000004970000}"/>
    <cellStyle name="Normal 5 2 2 2 6 4 3 2 2" xfId="39584" xr:uid="{00000000-0005-0000-0000-000005970000}"/>
    <cellStyle name="Normal 5 2 2 2 6 4 3 3" xfId="39585" xr:uid="{00000000-0005-0000-0000-000006970000}"/>
    <cellStyle name="Normal 5 2 2 2 6 4 4" xfId="39586" xr:uid="{00000000-0005-0000-0000-000007970000}"/>
    <cellStyle name="Normal 5 2 2 2 6 5" xfId="39587" xr:uid="{00000000-0005-0000-0000-000008970000}"/>
    <cellStyle name="Normal 5 2 2 2 6 5 2" xfId="39588" xr:uid="{00000000-0005-0000-0000-000009970000}"/>
    <cellStyle name="Normal 5 2 2 2 6 5 2 2" xfId="39589" xr:uid="{00000000-0005-0000-0000-00000A970000}"/>
    <cellStyle name="Normal 5 2 2 2 6 5 3" xfId="39590" xr:uid="{00000000-0005-0000-0000-00000B970000}"/>
    <cellStyle name="Normal 5 2 2 2 6 5 3 2" xfId="39591" xr:uid="{00000000-0005-0000-0000-00000C970000}"/>
    <cellStyle name="Normal 5 2 2 2 6 5 3 2 2" xfId="39592" xr:uid="{00000000-0005-0000-0000-00000D970000}"/>
    <cellStyle name="Normal 5 2 2 2 6 5 3 3" xfId="39593" xr:uid="{00000000-0005-0000-0000-00000E970000}"/>
    <cellStyle name="Normal 5 2 2 2 6 5 4" xfId="39594" xr:uid="{00000000-0005-0000-0000-00000F970000}"/>
    <cellStyle name="Normal 5 2 2 2 6 6" xfId="39595" xr:uid="{00000000-0005-0000-0000-000010970000}"/>
    <cellStyle name="Normal 5 2 2 2 6 6 2" xfId="39596" xr:uid="{00000000-0005-0000-0000-000011970000}"/>
    <cellStyle name="Normal 5 2 2 2 6 7" xfId="39597" xr:uid="{00000000-0005-0000-0000-000012970000}"/>
    <cellStyle name="Normal 5 2 2 2 6 7 2" xfId="39598" xr:uid="{00000000-0005-0000-0000-000013970000}"/>
    <cellStyle name="Normal 5 2 2 2 6 7 2 2" xfId="39599" xr:uid="{00000000-0005-0000-0000-000014970000}"/>
    <cellStyle name="Normal 5 2 2 2 6 7 3" xfId="39600" xr:uid="{00000000-0005-0000-0000-000015970000}"/>
    <cellStyle name="Normal 5 2 2 2 6 8" xfId="39601" xr:uid="{00000000-0005-0000-0000-000016970000}"/>
    <cellStyle name="Normal 5 2 2 2 6 8 2" xfId="39602" xr:uid="{00000000-0005-0000-0000-000017970000}"/>
    <cellStyle name="Normal 5 2 2 2 6 9" xfId="39603" xr:uid="{00000000-0005-0000-0000-000018970000}"/>
    <cellStyle name="Normal 5 2 2 2 7" xfId="39604" xr:uid="{00000000-0005-0000-0000-000019970000}"/>
    <cellStyle name="Normal 5 2 2 2 7 2" xfId="39605" xr:uid="{00000000-0005-0000-0000-00001A970000}"/>
    <cellStyle name="Normal 5 2 2 2 7 2 2" xfId="39606" xr:uid="{00000000-0005-0000-0000-00001B970000}"/>
    <cellStyle name="Normal 5 2 2 2 7 2 2 2" xfId="39607" xr:uid="{00000000-0005-0000-0000-00001C970000}"/>
    <cellStyle name="Normal 5 2 2 2 7 2 2 2 2" xfId="39608" xr:uid="{00000000-0005-0000-0000-00001D970000}"/>
    <cellStyle name="Normal 5 2 2 2 7 2 2 3" xfId="39609" xr:uid="{00000000-0005-0000-0000-00001E970000}"/>
    <cellStyle name="Normal 5 2 2 2 7 2 2 3 2" xfId="39610" xr:uid="{00000000-0005-0000-0000-00001F970000}"/>
    <cellStyle name="Normal 5 2 2 2 7 2 2 3 2 2" xfId="39611" xr:uid="{00000000-0005-0000-0000-000020970000}"/>
    <cellStyle name="Normal 5 2 2 2 7 2 2 3 3" xfId="39612" xr:uid="{00000000-0005-0000-0000-000021970000}"/>
    <cellStyle name="Normal 5 2 2 2 7 2 2 4" xfId="39613" xr:uid="{00000000-0005-0000-0000-000022970000}"/>
    <cellStyle name="Normal 5 2 2 2 7 2 3" xfId="39614" xr:uid="{00000000-0005-0000-0000-000023970000}"/>
    <cellStyle name="Normal 5 2 2 2 7 2 3 2" xfId="39615" xr:uid="{00000000-0005-0000-0000-000024970000}"/>
    <cellStyle name="Normal 5 2 2 2 7 2 4" xfId="39616" xr:uid="{00000000-0005-0000-0000-000025970000}"/>
    <cellStyle name="Normal 5 2 2 2 7 2 4 2" xfId="39617" xr:uid="{00000000-0005-0000-0000-000026970000}"/>
    <cellStyle name="Normal 5 2 2 2 7 2 4 2 2" xfId="39618" xr:uid="{00000000-0005-0000-0000-000027970000}"/>
    <cellStyle name="Normal 5 2 2 2 7 2 4 3" xfId="39619" xr:uid="{00000000-0005-0000-0000-000028970000}"/>
    <cellStyle name="Normal 5 2 2 2 7 2 5" xfId="39620" xr:uid="{00000000-0005-0000-0000-000029970000}"/>
    <cellStyle name="Normal 5 2 2 2 7 3" xfId="39621" xr:uid="{00000000-0005-0000-0000-00002A970000}"/>
    <cellStyle name="Normal 5 2 2 2 7 3 2" xfId="39622" xr:uid="{00000000-0005-0000-0000-00002B970000}"/>
    <cellStyle name="Normal 5 2 2 2 7 3 2 2" xfId="39623" xr:uid="{00000000-0005-0000-0000-00002C970000}"/>
    <cellStyle name="Normal 5 2 2 2 7 3 3" xfId="39624" xr:uid="{00000000-0005-0000-0000-00002D970000}"/>
    <cellStyle name="Normal 5 2 2 2 7 3 3 2" xfId="39625" xr:uid="{00000000-0005-0000-0000-00002E970000}"/>
    <cellStyle name="Normal 5 2 2 2 7 3 3 2 2" xfId="39626" xr:uid="{00000000-0005-0000-0000-00002F970000}"/>
    <cellStyle name="Normal 5 2 2 2 7 3 3 3" xfId="39627" xr:uid="{00000000-0005-0000-0000-000030970000}"/>
    <cellStyle name="Normal 5 2 2 2 7 3 4" xfId="39628" xr:uid="{00000000-0005-0000-0000-000031970000}"/>
    <cellStyle name="Normal 5 2 2 2 7 4" xfId="39629" xr:uid="{00000000-0005-0000-0000-000032970000}"/>
    <cellStyle name="Normal 5 2 2 2 7 4 2" xfId="39630" xr:uid="{00000000-0005-0000-0000-000033970000}"/>
    <cellStyle name="Normal 5 2 2 2 7 4 2 2" xfId="39631" xr:uid="{00000000-0005-0000-0000-000034970000}"/>
    <cellStyle name="Normal 5 2 2 2 7 4 3" xfId="39632" xr:uid="{00000000-0005-0000-0000-000035970000}"/>
    <cellStyle name="Normal 5 2 2 2 7 4 3 2" xfId="39633" xr:uid="{00000000-0005-0000-0000-000036970000}"/>
    <cellStyle name="Normal 5 2 2 2 7 4 3 2 2" xfId="39634" xr:uid="{00000000-0005-0000-0000-000037970000}"/>
    <cellStyle name="Normal 5 2 2 2 7 4 3 3" xfId="39635" xr:uid="{00000000-0005-0000-0000-000038970000}"/>
    <cellStyle name="Normal 5 2 2 2 7 4 4" xfId="39636" xr:uid="{00000000-0005-0000-0000-000039970000}"/>
    <cellStyle name="Normal 5 2 2 2 7 5" xfId="39637" xr:uid="{00000000-0005-0000-0000-00003A970000}"/>
    <cellStyle name="Normal 5 2 2 2 7 5 2" xfId="39638" xr:uid="{00000000-0005-0000-0000-00003B970000}"/>
    <cellStyle name="Normal 5 2 2 2 7 6" xfId="39639" xr:uid="{00000000-0005-0000-0000-00003C970000}"/>
    <cellStyle name="Normal 5 2 2 2 7 6 2" xfId="39640" xr:uid="{00000000-0005-0000-0000-00003D970000}"/>
    <cellStyle name="Normal 5 2 2 2 7 6 2 2" xfId="39641" xr:uid="{00000000-0005-0000-0000-00003E970000}"/>
    <cellStyle name="Normal 5 2 2 2 7 6 3" xfId="39642" xr:uid="{00000000-0005-0000-0000-00003F970000}"/>
    <cellStyle name="Normal 5 2 2 2 7 7" xfId="39643" xr:uid="{00000000-0005-0000-0000-000040970000}"/>
    <cellStyle name="Normal 5 2 2 2 7 7 2" xfId="39644" xr:uid="{00000000-0005-0000-0000-000041970000}"/>
    <cellStyle name="Normal 5 2 2 2 7 8" xfId="39645" xr:uid="{00000000-0005-0000-0000-000042970000}"/>
    <cellStyle name="Normal 5 2 2 2 8" xfId="39646" xr:uid="{00000000-0005-0000-0000-000043970000}"/>
    <cellStyle name="Normal 5 2 2 2 8 2" xfId="39647" xr:uid="{00000000-0005-0000-0000-000044970000}"/>
    <cellStyle name="Normal 5 2 2 2 8 2 2" xfId="39648" xr:uid="{00000000-0005-0000-0000-000045970000}"/>
    <cellStyle name="Normal 5 2 2 2 8 2 2 2" xfId="39649" xr:uid="{00000000-0005-0000-0000-000046970000}"/>
    <cellStyle name="Normal 5 2 2 2 8 2 2 2 2" xfId="39650" xr:uid="{00000000-0005-0000-0000-000047970000}"/>
    <cellStyle name="Normal 5 2 2 2 8 2 2 3" xfId="39651" xr:uid="{00000000-0005-0000-0000-000048970000}"/>
    <cellStyle name="Normal 5 2 2 2 8 2 2 3 2" xfId="39652" xr:uid="{00000000-0005-0000-0000-000049970000}"/>
    <cellStyle name="Normal 5 2 2 2 8 2 2 3 2 2" xfId="39653" xr:uid="{00000000-0005-0000-0000-00004A970000}"/>
    <cellStyle name="Normal 5 2 2 2 8 2 2 3 3" xfId="39654" xr:uid="{00000000-0005-0000-0000-00004B970000}"/>
    <cellStyle name="Normal 5 2 2 2 8 2 2 4" xfId="39655" xr:uid="{00000000-0005-0000-0000-00004C970000}"/>
    <cellStyle name="Normal 5 2 2 2 8 2 3" xfId="39656" xr:uid="{00000000-0005-0000-0000-00004D970000}"/>
    <cellStyle name="Normal 5 2 2 2 8 2 3 2" xfId="39657" xr:uid="{00000000-0005-0000-0000-00004E970000}"/>
    <cellStyle name="Normal 5 2 2 2 8 2 4" xfId="39658" xr:uid="{00000000-0005-0000-0000-00004F970000}"/>
    <cellStyle name="Normal 5 2 2 2 8 2 4 2" xfId="39659" xr:uid="{00000000-0005-0000-0000-000050970000}"/>
    <cellStyle name="Normal 5 2 2 2 8 2 4 2 2" xfId="39660" xr:uid="{00000000-0005-0000-0000-000051970000}"/>
    <cellStyle name="Normal 5 2 2 2 8 2 4 3" xfId="39661" xr:uid="{00000000-0005-0000-0000-000052970000}"/>
    <cellStyle name="Normal 5 2 2 2 8 2 5" xfId="39662" xr:uid="{00000000-0005-0000-0000-000053970000}"/>
    <cellStyle name="Normal 5 2 2 2 8 3" xfId="39663" xr:uid="{00000000-0005-0000-0000-000054970000}"/>
    <cellStyle name="Normal 5 2 2 2 8 3 2" xfId="39664" xr:uid="{00000000-0005-0000-0000-000055970000}"/>
    <cellStyle name="Normal 5 2 2 2 8 3 2 2" xfId="39665" xr:uid="{00000000-0005-0000-0000-000056970000}"/>
    <cellStyle name="Normal 5 2 2 2 8 3 3" xfId="39666" xr:uid="{00000000-0005-0000-0000-000057970000}"/>
    <cellStyle name="Normal 5 2 2 2 8 3 3 2" xfId="39667" xr:uid="{00000000-0005-0000-0000-000058970000}"/>
    <cellStyle name="Normal 5 2 2 2 8 3 3 2 2" xfId="39668" xr:uid="{00000000-0005-0000-0000-000059970000}"/>
    <cellStyle name="Normal 5 2 2 2 8 3 3 3" xfId="39669" xr:uid="{00000000-0005-0000-0000-00005A970000}"/>
    <cellStyle name="Normal 5 2 2 2 8 3 4" xfId="39670" xr:uid="{00000000-0005-0000-0000-00005B970000}"/>
    <cellStyle name="Normal 5 2 2 2 8 4" xfId="39671" xr:uid="{00000000-0005-0000-0000-00005C970000}"/>
    <cellStyle name="Normal 5 2 2 2 8 4 2" xfId="39672" xr:uid="{00000000-0005-0000-0000-00005D970000}"/>
    <cellStyle name="Normal 5 2 2 2 8 4 2 2" xfId="39673" xr:uid="{00000000-0005-0000-0000-00005E970000}"/>
    <cellStyle name="Normal 5 2 2 2 8 4 3" xfId="39674" xr:uid="{00000000-0005-0000-0000-00005F970000}"/>
    <cellStyle name="Normal 5 2 2 2 8 4 3 2" xfId="39675" xr:uid="{00000000-0005-0000-0000-000060970000}"/>
    <cellStyle name="Normal 5 2 2 2 8 4 3 2 2" xfId="39676" xr:uid="{00000000-0005-0000-0000-000061970000}"/>
    <cellStyle name="Normal 5 2 2 2 8 4 3 3" xfId="39677" xr:uid="{00000000-0005-0000-0000-000062970000}"/>
    <cellStyle name="Normal 5 2 2 2 8 4 4" xfId="39678" xr:uid="{00000000-0005-0000-0000-000063970000}"/>
    <cellStyle name="Normal 5 2 2 2 8 5" xfId="39679" xr:uid="{00000000-0005-0000-0000-000064970000}"/>
    <cellStyle name="Normal 5 2 2 2 8 5 2" xfId="39680" xr:uid="{00000000-0005-0000-0000-000065970000}"/>
    <cellStyle name="Normal 5 2 2 2 8 6" xfId="39681" xr:uid="{00000000-0005-0000-0000-000066970000}"/>
    <cellStyle name="Normal 5 2 2 2 8 6 2" xfId="39682" xr:uid="{00000000-0005-0000-0000-000067970000}"/>
    <cellStyle name="Normal 5 2 2 2 8 6 2 2" xfId="39683" xr:uid="{00000000-0005-0000-0000-000068970000}"/>
    <cellStyle name="Normal 5 2 2 2 8 6 3" xfId="39684" xr:uid="{00000000-0005-0000-0000-000069970000}"/>
    <cellStyle name="Normal 5 2 2 2 8 7" xfId="39685" xr:uid="{00000000-0005-0000-0000-00006A970000}"/>
    <cellStyle name="Normal 5 2 2 2 8 7 2" xfId="39686" xr:uid="{00000000-0005-0000-0000-00006B970000}"/>
    <cellStyle name="Normal 5 2 2 2 8 8" xfId="39687" xr:uid="{00000000-0005-0000-0000-00006C970000}"/>
    <cellStyle name="Normal 5 2 2 2 9" xfId="39688" xr:uid="{00000000-0005-0000-0000-00006D970000}"/>
    <cellStyle name="Normal 5 2 2 2 9 2" xfId="39689" xr:uid="{00000000-0005-0000-0000-00006E970000}"/>
    <cellStyle name="Normal 5 2 2 2 9 2 2" xfId="39690" xr:uid="{00000000-0005-0000-0000-00006F970000}"/>
    <cellStyle name="Normal 5 2 2 2 9 2 2 2" xfId="39691" xr:uid="{00000000-0005-0000-0000-000070970000}"/>
    <cellStyle name="Normal 5 2 2 2 9 2 2 2 2" xfId="39692" xr:uid="{00000000-0005-0000-0000-000071970000}"/>
    <cellStyle name="Normal 5 2 2 2 9 2 2 3" xfId="39693" xr:uid="{00000000-0005-0000-0000-000072970000}"/>
    <cellStyle name="Normal 5 2 2 2 9 2 2 3 2" xfId="39694" xr:uid="{00000000-0005-0000-0000-000073970000}"/>
    <cellStyle name="Normal 5 2 2 2 9 2 2 3 2 2" xfId="39695" xr:uid="{00000000-0005-0000-0000-000074970000}"/>
    <cellStyle name="Normal 5 2 2 2 9 2 2 3 3" xfId="39696" xr:uid="{00000000-0005-0000-0000-000075970000}"/>
    <cellStyle name="Normal 5 2 2 2 9 2 2 4" xfId="39697" xr:uid="{00000000-0005-0000-0000-000076970000}"/>
    <cellStyle name="Normal 5 2 2 2 9 2 3" xfId="39698" xr:uid="{00000000-0005-0000-0000-000077970000}"/>
    <cellStyle name="Normal 5 2 2 2 9 2 3 2" xfId="39699" xr:uid="{00000000-0005-0000-0000-000078970000}"/>
    <cellStyle name="Normal 5 2 2 2 9 2 4" xfId="39700" xr:uid="{00000000-0005-0000-0000-000079970000}"/>
    <cellStyle name="Normal 5 2 2 2 9 2 4 2" xfId="39701" xr:uid="{00000000-0005-0000-0000-00007A970000}"/>
    <cellStyle name="Normal 5 2 2 2 9 2 4 2 2" xfId="39702" xr:uid="{00000000-0005-0000-0000-00007B970000}"/>
    <cellStyle name="Normal 5 2 2 2 9 2 4 3" xfId="39703" xr:uid="{00000000-0005-0000-0000-00007C970000}"/>
    <cellStyle name="Normal 5 2 2 2 9 2 5" xfId="39704" xr:uid="{00000000-0005-0000-0000-00007D970000}"/>
    <cellStyle name="Normal 5 2 2 2 9 3" xfId="39705" xr:uid="{00000000-0005-0000-0000-00007E970000}"/>
    <cellStyle name="Normal 5 2 2 2 9 3 2" xfId="39706" xr:uid="{00000000-0005-0000-0000-00007F970000}"/>
    <cellStyle name="Normal 5 2 2 2 9 3 2 2" xfId="39707" xr:uid="{00000000-0005-0000-0000-000080970000}"/>
    <cellStyle name="Normal 5 2 2 2 9 3 3" xfId="39708" xr:uid="{00000000-0005-0000-0000-000081970000}"/>
    <cellStyle name="Normal 5 2 2 2 9 3 3 2" xfId="39709" xr:uid="{00000000-0005-0000-0000-000082970000}"/>
    <cellStyle name="Normal 5 2 2 2 9 3 3 2 2" xfId="39710" xr:uid="{00000000-0005-0000-0000-000083970000}"/>
    <cellStyle name="Normal 5 2 2 2 9 3 3 3" xfId="39711" xr:uid="{00000000-0005-0000-0000-000084970000}"/>
    <cellStyle name="Normal 5 2 2 2 9 3 4" xfId="39712" xr:uid="{00000000-0005-0000-0000-000085970000}"/>
    <cellStyle name="Normal 5 2 2 2 9 4" xfId="39713" xr:uid="{00000000-0005-0000-0000-000086970000}"/>
    <cellStyle name="Normal 5 2 2 2 9 4 2" xfId="39714" xr:uid="{00000000-0005-0000-0000-000087970000}"/>
    <cellStyle name="Normal 5 2 2 2 9 5" xfId="39715" xr:uid="{00000000-0005-0000-0000-000088970000}"/>
    <cellStyle name="Normal 5 2 2 2 9 5 2" xfId="39716" xr:uid="{00000000-0005-0000-0000-000089970000}"/>
    <cellStyle name="Normal 5 2 2 2 9 5 2 2" xfId="39717" xr:uid="{00000000-0005-0000-0000-00008A970000}"/>
    <cellStyle name="Normal 5 2 2 2 9 5 3" xfId="39718" xr:uid="{00000000-0005-0000-0000-00008B970000}"/>
    <cellStyle name="Normal 5 2 2 2 9 6" xfId="39719" xr:uid="{00000000-0005-0000-0000-00008C970000}"/>
    <cellStyle name="Normal 5 2 2 2_T-straight with PEDs adjustor" xfId="39720" xr:uid="{00000000-0005-0000-0000-00008D970000}"/>
    <cellStyle name="Normal 5 2 2 20" xfId="39721" xr:uid="{00000000-0005-0000-0000-00008E970000}"/>
    <cellStyle name="Normal 5 2 2 3" xfId="1352" xr:uid="{00000000-0005-0000-0000-00008F970000}"/>
    <cellStyle name="Normal 5 2 2 3 10" xfId="39722" xr:uid="{00000000-0005-0000-0000-000090970000}"/>
    <cellStyle name="Normal 5 2 2 3 10 2" xfId="39723" xr:uid="{00000000-0005-0000-0000-000091970000}"/>
    <cellStyle name="Normal 5 2 2 3 10 2 2" xfId="39724" xr:uid="{00000000-0005-0000-0000-000092970000}"/>
    <cellStyle name="Normal 5 2 2 3 10 3" xfId="39725" xr:uid="{00000000-0005-0000-0000-000093970000}"/>
    <cellStyle name="Normal 5 2 2 3 10 3 2" xfId="39726" xr:uid="{00000000-0005-0000-0000-000094970000}"/>
    <cellStyle name="Normal 5 2 2 3 10 3 2 2" xfId="39727" xr:uid="{00000000-0005-0000-0000-000095970000}"/>
    <cellStyle name="Normal 5 2 2 3 10 3 3" xfId="39728" xr:uid="{00000000-0005-0000-0000-000096970000}"/>
    <cellStyle name="Normal 5 2 2 3 10 4" xfId="39729" xr:uid="{00000000-0005-0000-0000-000097970000}"/>
    <cellStyle name="Normal 5 2 2 3 11" xfId="39730" xr:uid="{00000000-0005-0000-0000-000098970000}"/>
    <cellStyle name="Normal 5 2 2 3 11 2" xfId="39731" xr:uid="{00000000-0005-0000-0000-000099970000}"/>
    <cellStyle name="Normal 5 2 2 3 11 2 2" xfId="39732" xr:uid="{00000000-0005-0000-0000-00009A970000}"/>
    <cellStyle name="Normal 5 2 2 3 11 3" xfId="39733" xr:uid="{00000000-0005-0000-0000-00009B970000}"/>
    <cellStyle name="Normal 5 2 2 3 11 3 2" xfId="39734" xr:uid="{00000000-0005-0000-0000-00009C970000}"/>
    <cellStyle name="Normal 5 2 2 3 11 3 2 2" xfId="39735" xr:uid="{00000000-0005-0000-0000-00009D970000}"/>
    <cellStyle name="Normal 5 2 2 3 11 3 3" xfId="39736" xr:uid="{00000000-0005-0000-0000-00009E970000}"/>
    <cellStyle name="Normal 5 2 2 3 11 4" xfId="39737" xr:uid="{00000000-0005-0000-0000-00009F970000}"/>
    <cellStyle name="Normal 5 2 2 3 12" xfId="39738" xr:uid="{00000000-0005-0000-0000-0000A0970000}"/>
    <cellStyle name="Normal 5 2 2 3 12 2" xfId="39739" xr:uid="{00000000-0005-0000-0000-0000A1970000}"/>
    <cellStyle name="Normal 5 2 2 3 12 2 2" xfId="39740" xr:uid="{00000000-0005-0000-0000-0000A2970000}"/>
    <cellStyle name="Normal 5 2 2 3 12 3" xfId="39741" xr:uid="{00000000-0005-0000-0000-0000A3970000}"/>
    <cellStyle name="Normal 5 2 2 3 12 3 2" xfId="39742" xr:uid="{00000000-0005-0000-0000-0000A4970000}"/>
    <cellStyle name="Normal 5 2 2 3 12 3 2 2" xfId="39743" xr:uid="{00000000-0005-0000-0000-0000A5970000}"/>
    <cellStyle name="Normal 5 2 2 3 12 3 3" xfId="39744" xr:uid="{00000000-0005-0000-0000-0000A6970000}"/>
    <cellStyle name="Normal 5 2 2 3 12 4" xfId="39745" xr:uid="{00000000-0005-0000-0000-0000A7970000}"/>
    <cellStyle name="Normal 5 2 2 3 13" xfId="39746" xr:uid="{00000000-0005-0000-0000-0000A8970000}"/>
    <cellStyle name="Normal 5 2 2 3 13 2" xfId="39747" xr:uid="{00000000-0005-0000-0000-0000A9970000}"/>
    <cellStyle name="Normal 5 2 2 3 13 2 2" xfId="39748" xr:uid="{00000000-0005-0000-0000-0000AA970000}"/>
    <cellStyle name="Normal 5 2 2 3 13 3" xfId="39749" xr:uid="{00000000-0005-0000-0000-0000AB970000}"/>
    <cellStyle name="Normal 5 2 2 3 14" xfId="39750" xr:uid="{00000000-0005-0000-0000-0000AC970000}"/>
    <cellStyle name="Normal 5 2 2 3 14 2" xfId="39751" xr:uid="{00000000-0005-0000-0000-0000AD970000}"/>
    <cellStyle name="Normal 5 2 2 3 15" xfId="39752" xr:uid="{00000000-0005-0000-0000-0000AE970000}"/>
    <cellStyle name="Normal 5 2 2 3 15 2" xfId="39753" xr:uid="{00000000-0005-0000-0000-0000AF970000}"/>
    <cellStyle name="Normal 5 2 2 3 16" xfId="39754" xr:uid="{00000000-0005-0000-0000-0000B0970000}"/>
    <cellStyle name="Normal 5 2 2 3 17" xfId="39755" xr:uid="{00000000-0005-0000-0000-0000B1970000}"/>
    <cellStyle name="Normal 5 2 2 3 2" xfId="1353" xr:uid="{00000000-0005-0000-0000-0000B2970000}"/>
    <cellStyle name="Normal 5 2 2 3 2 10" xfId="39756" xr:uid="{00000000-0005-0000-0000-0000B3970000}"/>
    <cellStyle name="Normal 5 2 2 3 2 11" xfId="39757" xr:uid="{00000000-0005-0000-0000-0000B4970000}"/>
    <cellStyle name="Normal 5 2 2 3 2 2" xfId="39758" xr:uid="{00000000-0005-0000-0000-0000B5970000}"/>
    <cellStyle name="Normal 5 2 2 3 2 2 10" xfId="39759" xr:uid="{00000000-0005-0000-0000-0000B6970000}"/>
    <cellStyle name="Normal 5 2 2 3 2 2 2" xfId="39760" xr:uid="{00000000-0005-0000-0000-0000B7970000}"/>
    <cellStyle name="Normal 5 2 2 3 2 2 2 2" xfId="39761" xr:uid="{00000000-0005-0000-0000-0000B8970000}"/>
    <cellStyle name="Normal 5 2 2 3 2 2 2 2 2" xfId="39762" xr:uid="{00000000-0005-0000-0000-0000B9970000}"/>
    <cellStyle name="Normal 5 2 2 3 2 2 2 2 2 2" xfId="39763" xr:uid="{00000000-0005-0000-0000-0000BA970000}"/>
    <cellStyle name="Normal 5 2 2 3 2 2 2 2 2 2 2" xfId="39764" xr:uid="{00000000-0005-0000-0000-0000BB970000}"/>
    <cellStyle name="Normal 5 2 2 3 2 2 2 2 2 3" xfId="39765" xr:uid="{00000000-0005-0000-0000-0000BC970000}"/>
    <cellStyle name="Normal 5 2 2 3 2 2 2 2 2 3 2" xfId="39766" xr:uid="{00000000-0005-0000-0000-0000BD970000}"/>
    <cellStyle name="Normal 5 2 2 3 2 2 2 2 2 3 2 2" xfId="39767" xr:uid="{00000000-0005-0000-0000-0000BE970000}"/>
    <cellStyle name="Normal 5 2 2 3 2 2 2 2 2 3 3" xfId="39768" xr:uid="{00000000-0005-0000-0000-0000BF970000}"/>
    <cellStyle name="Normal 5 2 2 3 2 2 2 2 2 4" xfId="39769" xr:uid="{00000000-0005-0000-0000-0000C0970000}"/>
    <cellStyle name="Normal 5 2 2 3 2 2 2 2 3" xfId="39770" xr:uid="{00000000-0005-0000-0000-0000C1970000}"/>
    <cellStyle name="Normal 5 2 2 3 2 2 2 2 3 2" xfId="39771" xr:uid="{00000000-0005-0000-0000-0000C2970000}"/>
    <cellStyle name="Normal 5 2 2 3 2 2 2 2 4" xfId="39772" xr:uid="{00000000-0005-0000-0000-0000C3970000}"/>
    <cellStyle name="Normal 5 2 2 3 2 2 2 2 4 2" xfId="39773" xr:uid="{00000000-0005-0000-0000-0000C4970000}"/>
    <cellStyle name="Normal 5 2 2 3 2 2 2 2 4 2 2" xfId="39774" xr:uid="{00000000-0005-0000-0000-0000C5970000}"/>
    <cellStyle name="Normal 5 2 2 3 2 2 2 2 4 3" xfId="39775" xr:uid="{00000000-0005-0000-0000-0000C6970000}"/>
    <cellStyle name="Normal 5 2 2 3 2 2 2 2 5" xfId="39776" xr:uid="{00000000-0005-0000-0000-0000C7970000}"/>
    <cellStyle name="Normal 5 2 2 3 2 2 2 3" xfId="39777" xr:uid="{00000000-0005-0000-0000-0000C8970000}"/>
    <cellStyle name="Normal 5 2 2 3 2 2 2 3 2" xfId="39778" xr:uid="{00000000-0005-0000-0000-0000C9970000}"/>
    <cellStyle name="Normal 5 2 2 3 2 2 2 3 2 2" xfId="39779" xr:uid="{00000000-0005-0000-0000-0000CA970000}"/>
    <cellStyle name="Normal 5 2 2 3 2 2 2 3 3" xfId="39780" xr:uid="{00000000-0005-0000-0000-0000CB970000}"/>
    <cellStyle name="Normal 5 2 2 3 2 2 2 3 3 2" xfId="39781" xr:uid="{00000000-0005-0000-0000-0000CC970000}"/>
    <cellStyle name="Normal 5 2 2 3 2 2 2 3 3 2 2" xfId="39782" xr:uid="{00000000-0005-0000-0000-0000CD970000}"/>
    <cellStyle name="Normal 5 2 2 3 2 2 2 3 3 3" xfId="39783" xr:uid="{00000000-0005-0000-0000-0000CE970000}"/>
    <cellStyle name="Normal 5 2 2 3 2 2 2 3 4" xfId="39784" xr:uid="{00000000-0005-0000-0000-0000CF970000}"/>
    <cellStyle name="Normal 5 2 2 3 2 2 2 4" xfId="39785" xr:uid="{00000000-0005-0000-0000-0000D0970000}"/>
    <cellStyle name="Normal 5 2 2 3 2 2 2 4 2" xfId="39786" xr:uid="{00000000-0005-0000-0000-0000D1970000}"/>
    <cellStyle name="Normal 5 2 2 3 2 2 2 4 2 2" xfId="39787" xr:uid="{00000000-0005-0000-0000-0000D2970000}"/>
    <cellStyle name="Normal 5 2 2 3 2 2 2 4 3" xfId="39788" xr:uid="{00000000-0005-0000-0000-0000D3970000}"/>
    <cellStyle name="Normal 5 2 2 3 2 2 2 4 3 2" xfId="39789" xr:uid="{00000000-0005-0000-0000-0000D4970000}"/>
    <cellStyle name="Normal 5 2 2 3 2 2 2 4 3 2 2" xfId="39790" xr:uid="{00000000-0005-0000-0000-0000D5970000}"/>
    <cellStyle name="Normal 5 2 2 3 2 2 2 4 3 3" xfId="39791" xr:uid="{00000000-0005-0000-0000-0000D6970000}"/>
    <cellStyle name="Normal 5 2 2 3 2 2 2 4 4" xfId="39792" xr:uid="{00000000-0005-0000-0000-0000D7970000}"/>
    <cellStyle name="Normal 5 2 2 3 2 2 2 5" xfId="39793" xr:uid="{00000000-0005-0000-0000-0000D8970000}"/>
    <cellStyle name="Normal 5 2 2 3 2 2 2 5 2" xfId="39794" xr:uid="{00000000-0005-0000-0000-0000D9970000}"/>
    <cellStyle name="Normal 5 2 2 3 2 2 2 6" xfId="39795" xr:uid="{00000000-0005-0000-0000-0000DA970000}"/>
    <cellStyle name="Normal 5 2 2 3 2 2 2 6 2" xfId="39796" xr:uid="{00000000-0005-0000-0000-0000DB970000}"/>
    <cellStyle name="Normal 5 2 2 3 2 2 2 6 2 2" xfId="39797" xr:uid="{00000000-0005-0000-0000-0000DC970000}"/>
    <cellStyle name="Normal 5 2 2 3 2 2 2 6 3" xfId="39798" xr:uid="{00000000-0005-0000-0000-0000DD970000}"/>
    <cellStyle name="Normal 5 2 2 3 2 2 2 7" xfId="39799" xr:uid="{00000000-0005-0000-0000-0000DE970000}"/>
    <cellStyle name="Normal 5 2 2 3 2 2 2 7 2" xfId="39800" xr:uid="{00000000-0005-0000-0000-0000DF970000}"/>
    <cellStyle name="Normal 5 2 2 3 2 2 2 8" xfId="39801" xr:uid="{00000000-0005-0000-0000-0000E0970000}"/>
    <cellStyle name="Normal 5 2 2 3 2 2 3" xfId="39802" xr:uid="{00000000-0005-0000-0000-0000E1970000}"/>
    <cellStyle name="Normal 5 2 2 3 2 2 3 2" xfId="39803" xr:uid="{00000000-0005-0000-0000-0000E2970000}"/>
    <cellStyle name="Normal 5 2 2 3 2 2 3 2 2" xfId="39804" xr:uid="{00000000-0005-0000-0000-0000E3970000}"/>
    <cellStyle name="Normal 5 2 2 3 2 2 3 2 2 2" xfId="39805" xr:uid="{00000000-0005-0000-0000-0000E4970000}"/>
    <cellStyle name="Normal 5 2 2 3 2 2 3 2 3" xfId="39806" xr:uid="{00000000-0005-0000-0000-0000E5970000}"/>
    <cellStyle name="Normal 5 2 2 3 2 2 3 2 3 2" xfId="39807" xr:uid="{00000000-0005-0000-0000-0000E6970000}"/>
    <cellStyle name="Normal 5 2 2 3 2 2 3 2 3 2 2" xfId="39808" xr:uid="{00000000-0005-0000-0000-0000E7970000}"/>
    <cellStyle name="Normal 5 2 2 3 2 2 3 2 3 3" xfId="39809" xr:uid="{00000000-0005-0000-0000-0000E8970000}"/>
    <cellStyle name="Normal 5 2 2 3 2 2 3 2 4" xfId="39810" xr:uid="{00000000-0005-0000-0000-0000E9970000}"/>
    <cellStyle name="Normal 5 2 2 3 2 2 3 3" xfId="39811" xr:uid="{00000000-0005-0000-0000-0000EA970000}"/>
    <cellStyle name="Normal 5 2 2 3 2 2 3 3 2" xfId="39812" xr:uid="{00000000-0005-0000-0000-0000EB970000}"/>
    <cellStyle name="Normal 5 2 2 3 2 2 3 4" xfId="39813" xr:uid="{00000000-0005-0000-0000-0000EC970000}"/>
    <cellStyle name="Normal 5 2 2 3 2 2 3 4 2" xfId="39814" xr:uid="{00000000-0005-0000-0000-0000ED970000}"/>
    <cellStyle name="Normal 5 2 2 3 2 2 3 4 2 2" xfId="39815" xr:uid="{00000000-0005-0000-0000-0000EE970000}"/>
    <cellStyle name="Normal 5 2 2 3 2 2 3 4 3" xfId="39816" xr:uid="{00000000-0005-0000-0000-0000EF970000}"/>
    <cellStyle name="Normal 5 2 2 3 2 2 3 5" xfId="39817" xr:uid="{00000000-0005-0000-0000-0000F0970000}"/>
    <cellStyle name="Normal 5 2 2 3 2 2 4" xfId="39818" xr:uid="{00000000-0005-0000-0000-0000F1970000}"/>
    <cellStyle name="Normal 5 2 2 3 2 2 4 2" xfId="39819" xr:uid="{00000000-0005-0000-0000-0000F2970000}"/>
    <cellStyle name="Normal 5 2 2 3 2 2 4 2 2" xfId="39820" xr:uid="{00000000-0005-0000-0000-0000F3970000}"/>
    <cellStyle name="Normal 5 2 2 3 2 2 4 3" xfId="39821" xr:uid="{00000000-0005-0000-0000-0000F4970000}"/>
    <cellStyle name="Normal 5 2 2 3 2 2 4 3 2" xfId="39822" xr:uid="{00000000-0005-0000-0000-0000F5970000}"/>
    <cellStyle name="Normal 5 2 2 3 2 2 4 3 2 2" xfId="39823" xr:uid="{00000000-0005-0000-0000-0000F6970000}"/>
    <cellStyle name="Normal 5 2 2 3 2 2 4 3 3" xfId="39824" xr:uid="{00000000-0005-0000-0000-0000F7970000}"/>
    <cellStyle name="Normal 5 2 2 3 2 2 4 4" xfId="39825" xr:uid="{00000000-0005-0000-0000-0000F8970000}"/>
    <cellStyle name="Normal 5 2 2 3 2 2 5" xfId="39826" xr:uid="{00000000-0005-0000-0000-0000F9970000}"/>
    <cellStyle name="Normal 5 2 2 3 2 2 5 2" xfId="39827" xr:uid="{00000000-0005-0000-0000-0000FA970000}"/>
    <cellStyle name="Normal 5 2 2 3 2 2 5 2 2" xfId="39828" xr:uid="{00000000-0005-0000-0000-0000FB970000}"/>
    <cellStyle name="Normal 5 2 2 3 2 2 5 3" xfId="39829" xr:uid="{00000000-0005-0000-0000-0000FC970000}"/>
    <cellStyle name="Normal 5 2 2 3 2 2 5 3 2" xfId="39830" xr:uid="{00000000-0005-0000-0000-0000FD970000}"/>
    <cellStyle name="Normal 5 2 2 3 2 2 5 3 2 2" xfId="39831" xr:uid="{00000000-0005-0000-0000-0000FE970000}"/>
    <cellStyle name="Normal 5 2 2 3 2 2 5 3 3" xfId="39832" xr:uid="{00000000-0005-0000-0000-0000FF970000}"/>
    <cellStyle name="Normal 5 2 2 3 2 2 5 4" xfId="39833" xr:uid="{00000000-0005-0000-0000-000000980000}"/>
    <cellStyle name="Normal 5 2 2 3 2 2 6" xfId="39834" xr:uid="{00000000-0005-0000-0000-000001980000}"/>
    <cellStyle name="Normal 5 2 2 3 2 2 6 2" xfId="39835" xr:uid="{00000000-0005-0000-0000-000002980000}"/>
    <cellStyle name="Normal 5 2 2 3 2 2 7" xfId="39836" xr:uid="{00000000-0005-0000-0000-000003980000}"/>
    <cellStyle name="Normal 5 2 2 3 2 2 7 2" xfId="39837" xr:uid="{00000000-0005-0000-0000-000004980000}"/>
    <cellStyle name="Normal 5 2 2 3 2 2 7 2 2" xfId="39838" xr:uid="{00000000-0005-0000-0000-000005980000}"/>
    <cellStyle name="Normal 5 2 2 3 2 2 7 3" xfId="39839" xr:uid="{00000000-0005-0000-0000-000006980000}"/>
    <cellStyle name="Normal 5 2 2 3 2 2 8" xfId="39840" xr:uid="{00000000-0005-0000-0000-000007980000}"/>
    <cellStyle name="Normal 5 2 2 3 2 2 8 2" xfId="39841" xr:uid="{00000000-0005-0000-0000-000008980000}"/>
    <cellStyle name="Normal 5 2 2 3 2 2 9" xfId="39842" xr:uid="{00000000-0005-0000-0000-000009980000}"/>
    <cellStyle name="Normal 5 2 2 3 2 3" xfId="39843" xr:uid="{00000000-0005-0000-0000-00000A980000}"/>
    <cellStyle name="Normal 5 2 2 3 2 3 2" xfId="39844" xr:uid="{00000000-0005-0000-0000-00000B980000}"/>
    <cellStyle name="Normal 5 2 2 3 2 3 2 2" xfId="39845" xr:uid="{00000000-0005-0000-0000-00000C980000}"/>
    <cellStyle name="Normal 5 2 2 3 2 3 2 2 2" xfId="39846" xr:uid="{00000000-0005-0000-0000-00000D980000}"/>
    <cellStyle name="Normal 5 2 2 3 2 3 2 2 2 2" xfId="39847" xr:uid="{00000000-0005-0000-0000-00000E980000}"/>
    <cellStyle name="Normal 5 2 2 3 2 3 2 2 3" xfId="39848" xr:uid="{00000000-0005-0000-0000-00000F980000}"/>
    <cellStyle name="Normal 5 2 2 3 2 3 2 2 3 2" xfId="39849" xr:uid="{00000000-0005-0000-0000-000010980000}"/>
    <cellStyle name="Normal 5 2 2 3 2 3 2 2 3 2 2" xfId="39850" xr:uid="{00000000-0005-0000-0000-000011980000}"/>
    <cellStyle name="Normal 5 2 2 3 2 3 2 2 3 3" xfId="39851" xr:uid="{00000000-0005-0000-0000-000012980000}"/>
    <cellStyle name="Normal 5 2 2 3 2 3 2 2 4" xfId="39852" xr:uid="{00000000-0005-0000-0000-000013980000}"/>
    <cellStyle name="Normal 5 2 2 3 2 3 2 3" xfId="39853" xr:uid="{00000000-0005-0000-0000-000014980000}"/>
    <cellStyle name="Normal 5 2 2 3 2 3 2 3 2" xfId="39854" xr:uid="{00000000-0005-0000-0000-000015980000}"/>
    <cellStyle name="Normal 5 2 2 3 2 3 2 4" xfId="39855" xr:uid="{00000000-0005-0000-0000-000016980000}"/>
    <cellStyle name="Normal 5 2 2 3 2 3 2 4 2" xfId="39856" xr:uid="{00000000-0005-0000-0000-000017980000}"/>
    <cellStyle name="Normal 5 2 2 3 2 3 2 4 2 2" xfId="39857" xr:uid="{00000000-0005-0000-0000-000018980000}"/>
    <cellStyle name="Normal 5 2 2 3 2 3 2 4 3" xfId="39858" xr:uid="{00000000-0005-0000-0000-000019980000}"/>
    <cellStyle name="Normal 5 2 2 3 2 3 2 5" xfId="39859" xr:uid="{00000000-0005-0000-0000-00001A980000}"/>
    <cellStyle name="Normal 5 2 2 3 2 3 3" xfId="39860" xr:uid="{00000000-0005-0000-0000-00001B980000}"/>
    <cellStyle name="Normal 5 2 2 3 2 3 3 2" xfId="39861" xr:uid="{00000000-0005-0000-0000-00001C980000}"/>
    <cellStyle name="Normal 5 2 2 3 2 3 3 2 2" xfId="39862" xr:uid="{00000000-0005-0000-0000-00001D980000}"/>
    <cellStyle name="Normal 5 2 2 3 2 3 3 3" xfId="39863" xr:uid="{00000000-0005-0000-0000-00001E980000}"/>
    <cellStyle name="Normal 5 2 2 3 2 3 3 3 2" xfId="39864" xr:uid="{00000000-0005-0000-0000-00001F980000}"/>
    <cellStyle name="Normal 5 2 2 3 2 3 3 3 2 2" xfId="39865" xr:uid="{00000000-0005-0000-0000-000020980000}"/>
    <cellStyle name="Normal 5 2 2 3 2 3 3 3 3" xfId="39866" xr:uid="{00000000-0005-0000-0000-000021980000}"/>
    <cellStyle name="Normal 5 2 2 3 2 3 3 4" xfId="39867" xr:uid="{00000000-0005-0000-0000-000022980000}"/>
    <cellStyle name="Normal 5 2 2 3 2 3 4" xfId="39868" xr:uid="{00000000-0005-0000-0000-000023980000}"/>
    <cellStyle name="Normal 5 2 2 3 2 3 4 2" xfId="39869" xr:uid="{00000000-0005-0000-0000-000024980000}"/>
    <cellStyle name="Normal 5 2 2 3 2 3 4 2 2" xfId="39870" xr:uid="{00000000-0005-0000-0000-000025980000}"/>
    <cellStyle name="Normal 5 2 2 3 2 3 4 3" xfId="39871" xr:uid="{00000000-0005-0000-0000-000026980000}"/>
    <cellStyle name="Normal 5 2 2 3 2 3 4 3 2" xfId="39872" xr:uid="{00000000-0005-0000-0000-000027980000}"/>
    <cellStyle name="Normal 5 2 2 3 2 3 4 3 2 2" xfId="39873" xr:uid="{00000000-0005-0000-0000-000028980000}"/>
    <cellStyle name="Normal 5 2 2 3 2 3 4 3 3" xfId="39874" xr:uid="{00000000-0005-0000-0000-000029980000}"/>
    <cellStyle name="Normal 5 2 2 3 2 3 4 4" xfId="39875" xr:uid="{00000000-0005-0000-0000-00002A980000}"/>
    <cellStyle name="Normal 5 2 2 3 2 3 5" xfId="39876" xr:uid="{00000000-0005-0000-0000-00002B980000}"/>
    <cellStyle name="Normal 5 2 2 3 2 3 5 2" xfId="39877" xr:uid="{00000000-0005-0000-0000-00002C980000}"/>
    <cellStyle name="Normal 5 2 2 3 2 3 6" xfId="39878" xr:uid="{00000000-0005-0000-0000-00002D980000}"/>
    <cellStyle name="Normal 5 2 2 3 2 3 6 2" xfId="39879" xr:uid="{00000000-0005-0000-0000-00002E980000}"/>
    <cellStyle name="Normal 5 2 2 3 2 3 6 2 2" xfId="39880" xr:uid="{00000000-0005-0000-0000-00002F980000}"/>
    <cellStyle name="Normal 5 2 2 3 2 3 6 3" xfId="39881" xr:uid="{00000000-0005-0000-0000-000030980000}"/>
    <cellStyle name="Normal 5 2 2 3 2 3 7" xfId="39882" xr:uid="{00000000-0005-0000-0000-000031980000}"/>
    <cellStyle name="Normal 5 2 2 3 2 3 7 2" xfId="39883" xr:uid="{00000000-0005-0000-0000-000032980000}"/>
    <cellStyle name="Normal 5 2 2 3 2 3 8" xfId="39884" xr:uid="{00000000-0005-0000-0000-000033980000}"/>
    <cellStyle name="Normal 5 2 2 3 2 4" xfId="39885" xr:uid="{00000000-0005-0000-0000-000034980000}"/>
    <cellStyle name="Normal 5 2 2 3 2 4 2" xfId="39886" xr:uid="{00000000-0005-0000-0000-000035980000}"/>
    <cellStyle name="Normal 5 2 2 3 2 4 2 2" xfId="39887" xr:uid="{00000000-0005-0000-0000-000036980000}"/>
    <cellStyle name="Normal 5 2 2 3 2 4 2 2 2" xfId="39888" xr:uid="{00000000-0005-0000-0000-000037980000}"/>
    <cellStyle name="Normal 5 2 2 3 2 4 2 3" xfId="39889" xr:uid="{00000000-0005-0000-0000-000038980000}"/>
    <cellStyle name="Normal 5 2 2 3 2 4 2 3 2" xfId="39890" xr:uid="{00000000-0005-0000-0000-000039980000}"/>
    <cellStyle name="Normal 5 2 2 3 2 4 2 3 2 2" xfId="39891" xr:uid="{00000000-0005-0000-0000-00003A980000}"/>
    <cellStyle name="Normal 5 2 2 3 2 4 2 3 3" xfId="39892" xr:uid="{00000000-0005-0000-0000-00003B980000}"/>
    <cellStyle name="Normal 5 2 2 3 2 4 2 4" xfId="39893" xr:uid="{00000000-0005-0000-0000-00003C980000}"/>
    <cellStyle name="Normal 5 2 2 3 2 4 3" xfId="39894" xr:uid="{00000000-0005-0000-0000-00003D980000}"/>
    <cellStyle name="Normal 5 2 2 3 2 4 3 2" xfId="39895" xr:uid="{00000000-0005-0000-0000-00003E980000}"/>
    <cellStyle name="Normal 5 2 2 3 2 4 4" xfId="39896" xr:uid="{00000000-0005-0000-0000-00003F980000}"/>
    <cellStyle name="Normal 5 2 2 3 2 4 4 2" xfId="39897" xr:uid="{00000000-0005-0000-0000-000040980000}"/>
    <cellStyle name="Normal 5 2 2 3 2 4 4 2 2" xfId="39898" xr:uid="{00000000-0005-0000-0000-000041980000}"/>
    <cellStyle name="Normal 5 2 2 3 2 4 4 3" xfId="39899" xr:uid="{00000000-0005-0000-0000-000042980000}"/>
    <cellStyle name="Normal 5 2 2 3 2 4 5" xfId="39900" xr:uid="{00000000-0005-0000-0000-000043980000}"/>
    <cellStyle name="Normal 5 2 2 3 2 5" xfId="39901" xr:uid="{00000000-0005-0000-0000-000044980000}"/>
    <cellStyle name="Normal 5 2 2 3 2 5 2" xfId="39902" xr:uid="{00000000-0005-0000-0000-000045980000}"/>
    <cellStyle name="Normal 5 2 2 3 2 5 2 2" xfId="39903" xr:uid="{00000000-0005-0000-0000-000046980000}"/>
    <cellStyle name="Normal 5 2 2 3 2 5 3" xfId="39904" xr:uid="{00000000-0005-0000-0000-000047980000}"/>
    <cellStyle name="Normal 5 2 2 3 2 5 3 2" xfId="39905" xr:uid="{00000000-0005-0000-0000-000048980000}"/>
    <cellStyle name="Normal 5 2 2 3 2 5 3 2 2" xfId="39906" xr:uid="{00000000-0005-0000-0000-000049980000}"/>
    <cellStyle name="Normal 5 2 2 3 2 5 3 3" xfId="39907" xr:uid="{00000000-0005-0000-0000-00004A980000}"/>
    <cellStyle name="Normal 5 2 2 3 2 5 4" xfId="39908" xr:uid="{00000000-0005-0000-0000-00004B980000}"/>
    <cellStyle name="Normal 5 2 2 3 2 6" xfId="39909" xr:uid="{00000000-0005-0000-0000-00004C980000}"/>
    <cellStyle name="Normal 5 2 2 3 2 6 2" xfId="39910" xr:uid="{00000000-0005-0000-0000-00004D980000}"/>
    <cellStyle name="Normal 5 2 2 3 2 6 2 2" xfId="39911" xr:uid="{00000000-0005-0000-0000-00004E980000}"/>
    <cellStyle name="Normal 5 2 2 3 2 6 3" xfId="39912" xr:uid="{00000000-0005-0000-0000-00004F980000}"/>
    <cellStyle name="Normal 5 2 2 3 2 6 3 2" xfId="39913" xr:uid="{00000000-0005-0000-0000-000050980000}"/>
    <cellStyle name="Normal 5 2 2 3 2 6 3 2 2" xfId="39914" xr:uid="{00000000-0005-0000-0000-000051980000}"/>
    <cellStyle name="Normal 5 2 2 3 2 6 3 3" xfId="39915" xr:uid="{00000000-0005-0000-0000-000052980000}"/>
    <cellStyle name="Normal 5 2 2 3 2 6 4" xfId="39916" xr:uid="{00000000-0005-0000-0000-000053980000}"/>
    <cellStyle name="Normal 5 2 2 3 2 7" xfId="39917" xr:uid="{00000000-0005-0000-0000-000054980000}"/>
    <cellStyle name="Normal 5 2 2 3 2 7 2" xfId="39918" xr:uid="{00000000-0005-0000-0000-000055980000}"/>
    <cellStyle name="Normal 5 2 2 3 2 8" xfId="39919" xr:uid="{00000000-0005-0000-0000-000056980000}"/>
    <cellStyle name="Normal 5 2 2 3 2 8 2" xfId="39920" xr:uid="{00000000-0005-0000-0000-000057980000}"/>
    <cellStyle name="Normal 5 2 2 3 2 8 2 2" xfId="39921" xr:uid="{00000000-0005-0000-0000-000058980000}"/>
    <cellStyle name="Normal 5 2 2 3 2 8 3" xfId="39922" xr:uid="{00000000-0005-0000-0000-000059980000}"/>
    <cellStyle name="Normal 5 2 2 3 2 9" xfId="39923" xr:uid="{00000000-0005-0000-0000-00005A980000}"/>
    <cellStyle name="Normal 5 2 2 3 2 9 2" xfId="39924" xr:uid="{00000000-0005-0000-0000-00005B980000}"/>
    <cellStyle name="Normal 5 2 2 3 3" xfId="39925" xr:uid="{00000000-0005-0000-0000-00005C980000}"/>
    <cellStyle name="Normal 5 2 2 3 3 10" xfId="39926" xr:uid="{00000000-0005-0000-0000-00005D980000}"/>
    <cellStyle name="Normal 5 2 2 3 3 11" xfId="39927" xr:uid="{00000000-0005-0000-0000-00005E980000}"/>
    <cellStyle name="Normal 5 2 2 3 3 2" xfId="39928" xr:uid="{00000000-0005-0000-0000-00005F980000}"/>
    <cellStyle name="Normal 5 2 2 3 3 2 10" xfId="39929" xr:uid="{00000000-0005-0000-0000-000060980000}"/>
    <cellStyle name="Normal 5 2 2 3 3 2 2" xfId="39930" xr:uid="{00000000-0005-0000-0000-000061980000}"/>
    <cellStyle name="Normal 5 2 2 3 3 2 2 2" xfId="39931" xr:uid="{00000000-0005-0000-0000-000062980000}"/>
    <cellStyle name="Normal 5 2 2 3 3 2 2 2 2" xfId="39932" xr:uid="{00000000-0005-0000-0000-000063980000}"/>
    <cellStyle name="Normal 5 2 2 3 3 2 2 2 2 2" xfId="39933" xr:uid="{00000000-0005-0000-0000-000064980000}"/>
    <cellStyle name="Normal 5 2 2 3 3 2 2 2 2 2 2" xfId="39934" xr:uid="{00000000-0005-0000-0000-000065980000}"/>
    <cellStyle name="Normal 5 2 2 3 3 2 2 2 2 3" xfId="39935" xr:uid="{00000000-0005-0000-0000-000066980000}"/>
    <cellStyle name="Normal 5 2 2 3 3 2 2 2 2 3 2" xfId="39936" xr:uid="{00000000-0005-0000-0000-000067980000}"/>
    <cellStyle name="Normal 5 2 2 3 3 2 2 2 2 3 2 2" xfId="39937" xr:uid="{00000000-0005-0000-0000-000068980000}"/>
    <cellStyle name="Normal 5 2 2 3 3 2 2 2 2 3 3" xfId="39938" xr:uid="{00000000-0005-0000-0000-000069980000}"/>
    <cellStyle name="Normal 5 2 2 3 3 2 2 2 2 4" xfId="39939" xr:uid="{00000000-0005-0000-0000-00006A980000}"/>
    <cellStyle name="Normal 5 2 2 3 3 2 2 2 3" xfId="39940" xr:uid="{00000000-0005-0000-0000-00006B980000}"/>
    <cellStyle name="Normal 5 2 2 3 3 2 2 2 3 2" xfId="39941" xr:uid="{00000000-0005-0000-0000-00006C980000}"/>
    <cellStyle name="Normal 5 2 2 3 3 2 2 2 4" xfId="39942" xr:uid="{00000000-0005-0000-0000-00006D980000}"/>
    <cellStyle name="Normal 5 2 2 3 3 2 2 2 4 2" xfId="39943" xr:uid="{00000000-0005-0000-0000-00006E980000}"/>
    <cellStyle name="Normal 5 2 2 3 3 2 2 2 4 2 2" xfId="39944" xr:uid="{00000000-0005-0000-0000-00006F980000}"/>
    <cellStyle name="Normal 5 2 2 3 3 2 2 2 4 3" xfId="39945" xr:uid="{00000000-0005-0000-0000-000070980000}"/>
    <cellStyle name="Normal 5 2 2 3 3 2 2 2 5" xfId="39946" xr:uid="{00000000-0005-0000-0000-000071980000}"/>
    <cellStyle name="Normal 5 2 2 3 3 2 2 3" xfId="39947" xr:uid="{00000000-0005-0000-0000-000072980000}"/>
    <cellStyle name="Normal 5 2 2 3 3 2 2 3 2" xfId="39948" xr:uid="{00000000-0005-0000-0000-000073980000}"/>
    <cellStyle name="Normal 5 2 2 3 3 2 2 3 2 2" xfId="39949" xr:uid="{00000000-0005-0000-0000-000074980000}"/>
    <cellStyle name="Normal 5 2 2 3 3 2 2 3 3" xfId="39950" xr:uid="{00000000-0005-0000-0000-000075980000}"/>
    <cellStyle name="Normal 5 2 2 3 3 2 2 3 3 2" xfId="39951" xr:uid="{00000000-0005-0000-0000-000076980000}"/>
    <cellStyle name="Normal 5 2 2 3 3 2 2 3 3 2 2" xfId="39952" xr:uid="{00000000-0005-0000-0000-000077980000}"/>
    <cellStyle name="Normal 5 2 2 3 3 2 2 3 3 3" xfId="39953" xr:uid="{00000000-0005-0000-0000-000078980000}"/>
    <cellStyle name="Normal 5 2 2 3 3 2 2 3 4" xfId="39954" xr:uid="{00000000-0005-0000-0000-000079980000}"/>
    <cellStyle name="Normal 5 2 2 3 3 2 2 4" xfId="39955" xr:uid="{00000000-0005-0000-0000-00007A980000}"/>
    <cellStyle name="Normal 5 2 2 3 3 2 2 4 2" xfId="39956" xr:uid="{00000000-0005-0000-0000-00007B980000}"/>
    <cellStyle name="Normal 5 2 2 3 3 2 2 4 2 2" xfId="39957" xr:uid="{00000000-0005-0000-0000-00007C980000}"/>
    <cellStyle name="Normal 5 2 2 3 3 2 2 4 3" xfId="39958" xr:uid="{00000000-0005-0000-0000-00007D980000}"/>
    <cellStyle name="Normal 5 2 2 3 3 2 2 4 3 2" xfId="39959" xr:uid="{00000000-0005-0000-0000-00007E980000}"/>
    <cellStyle name="Normal 5 2 2 3 3 2 2 4 3 2 2" xfId="39960" xr:uid="{00000000-0005-0000-0000-00007F980000}"/>
    <cellStyle name="Normal 5 2 2 3 3 2 2 4 3 3" xfId="39961" xr:uid="{00000000-0005-0000-0000-000080980000}"/>
    <cellStyle name="Normal 5 2 2 3 3 2 2 4 4" xfId="39962" xr:uid="{00000000-0005-0000-0000-000081980000}"/>
    <cellStyle name="Normal 5 2 2 3 3 2 2 5" xfId="39963" xr:uid="{00000000-0005-0000-0000-000082980000}"/>
    <cellStyle name="Normal 5 2 2 3 3 2 2 5 2" xfId="39964" xr:uid="{00000000-0005-0000-0000-000083980000}"/>
    <cellStyle name="Normal 5 2 2 3 3 2 2 6" xfId="39965" xr:uid="{00000000-0005-0000-0000-000084980000}"/>
    <cellStyle name="Normal 5 2 2 3 3 2 2 6 2" xfId="39966" xr:uid="{00000000-0005-0000-0000-000085980000}"/>
    <cellStyle name="Normal 5 2 2 3 3 2 2 6 2 2" xfId="39967" xr:uid="{00000000-0005-0000-0000-000086980000}"/>
    <cellStyle name="Normal 5 2 2 3 3 2 2 6 3" xfId="39968" xr:uid="{00000000-0005-0000-0000-000087980000}"/>
    <cellStyle name="Normal 5 2 2 3 3 2 2 7" xfId="39969" xr:uid="{00000000-0005-0000-0000-000088980000}"/>
    <cellStyle name="Normal 5 2 2 3 3 2 2 7 2" xfId="39970" xr:uid="{00000000-0005-0000-0000-000089980000}"/>
    <cellStyle name="Normal 5 2 2 3 3 2 2 8" xfId="39971" xr:uid="{00000000-0005-0000-0000-00008A980000}"/>
    <cellStyle name="Normal 5 2 2 3 3 2 3" xfId="39972" xr:uid="{00000000-0005-0000-0000-00008B980000}"/>
    <cellStyle name="Normal 5 2 2 3 3 2 3 2" xfId="39973" xr:uid="{00000000-0005-0000-0000-00008C980000}"/>
    <cellStyle name="Normal 5 2 2 3 3 2 3 2 2" xfId="39974" xr:uid="{00000000-0005-0000-0000-00008D980000}"/>
    <cellStyle name="Normal 5 2 2 3 3 2 3 2 2 2" xfId="39975" xr:uid="{00000000-0005-0000-0000-00008E980000}"/>
    <cellStyle name="Normal 5 2 2 3 3 2 3 2 3" xfId="39976" xr:uid="{00000000-0005-0000-0000-00008F980000}"/>
    <cellStyle name="Normal 5 2 2 3 3 2 3 2 3 2" xfId="39977" xr:uid="{00000000-0005-0000-0000-000090980000}"/>
    <cellStyle name="Normal 5 2 2 3 3 2 3 2 3 2 2" xfId="39978" xr:uid="{00000000-0005-0000-0000-000091980000}"/>
    <cellStyle name="Normal 5 2 2 3 3 2 3 2 3 3" xfId="39979" xr:uid="{00000000-0005-0000-0000-000092980000}"/>
    <cellStyle name="Normal 5 2 2 3 3 2 3 2 4" xfId="39980" xr:uid="{00000000-0005-0000-0000-000093980000}"/>
    <cellStyle name="Normal 5 2 2 3 3 2 3 3" xfId="39981" xr:uid="{00000000-0005-0000-0000-000094980000}"/>
    <cellStyle name="Normal 5 2 2 3 3 2 3 3 2" xfId="39982" xr:uid="{00000000-0005-0000-0000-000095980000}"/>
    <cellStyle name="Normal 5 2 2 3 3 2 3 4" xfId="39983" xr:uid="{00000000-0005-0000-0000-000096980000}"/>
    <cellStyle name="Normal 5 2 2 3 3 2 3 4 2" xfId="39984" xr:uid="{00000000-0005-0000-0000-000097980000}"/>
    <cellStyle name="Normal 5 2 2 3 3 2 3 4 2 2" xfId="39985" xr:uid="{00000000-0005-0000-0000-000098980000}"/>
    <cellStyle name="Normal 5 2 2 3 3 2 3 4 3" xfId="39986" xr:uid="{00000000-0005-0000-0000-000099980000}"/>
    <cellStyle name="Normal 5 2 2 3 3 2 3 5" xfId="39987" xr:uid="{00000000-0005-0000-0000-00009A980000}"/>
    <cellStyle name="Normal 5 2 2 3 3 2 4" xfId="39988" xr:uid="{00000000-0005-0000-0000-00009B980000}"/>
    <cellStyle name="Normal 5 2 2 3 3 2 4 2" xfId="39989" xr:uid="{00000000-0005-0000-0000-00009C980000}"/>
    <cellStyle name="Normal 5 2 2 3 3 2 4 2 2" xfId="39990" xr:uid="{00000000-0005-0000-0000-00009D980000}"/>
    <cellStyle name="Normal 5 2 2 3 3 2 4 3" xfId="39991" xr:uid="{00000000-0005-0000-0000-00009E980000}"/>
    <cellStyle name="Normal 5 2 2 3 3 2 4 3 2" xfId="39992" xr:uid="{00000000-0005-0000-0000-00009F980000}"/>
    <cellStyle name="Normal 5 2 2 3 3 2 4 3 2 2" xfId="39993" xr:uid="{00000000-0005-0000-0000-0000A0980000}"/>
    <cellStyle name="Normal 5 2 2 3 3 2 4 3 3" xfId="39994" xr:uid="{00000000-0005-0000-0000-0000A1980000}"/>
    <cellStyle name="Normal 5 2 2 3 3 2 4 4" xfId="39995" xr:uid="{00000000-0005-0000-0000-0000A2980000}"/>
    <cellStyle name="Normal 5 2 2 3 3 2 5" xfId="39996" xr:uid="{00000000-0005-0000-0000-0000A3980000}"/>
    <cellStyle name="Normal 5 2 2 3 3 2 5 2" xfId="39997" xr:uid="{00000000-0005-0000-0000-0000A4980000}"/>
    <cellStyle name="Normal 5 2 2 3 3 2 5 2 2" xfId="39998" xr:uid="{00000000-0005-0000-0000-0000A5980000}"/>
    <cellStyle name="Normal 5 2 2 3 3 2 5 3" xfId="39999" xr:uid="{00000000-0005-0000-0000-0000A6980000}"/>
    <cellStyle name="Normal 5 2 2 3 3 2 5 3 2" xfId="40000" xr:uid="{00000000-0005-0000-0000-0000A7980000}"/>
    <cellStyle name="Normal 5 2 2 3 3 2 5 3 2 2" xfId="40001" xr:uid="{00000000-0005-0000-0000-0000A8980000}"/>
    <cellStyle name="Normal 5 2 2 3 3 2 5 3 3" xfId="40002" xr:uid="{00000000-0005-0000-0000-0000A9980000}"/>
    <cellStyle name="Normal 5 2 2 3 3 2 5 4" xfId="40003" xr:uid="{00000000-0005-0000-0000-0000AA980000}"/>
    <cellStyle name="Normal 5 2 2 3 3 2 6" xfId="40004" xr:uid="{00000000-0005-0000-0000-0000AB980000}"/>
    <cellStyle name="Normal 5 2 2 3 3 2 6 2" xfId="40005" xr:uid="{00000000-0005-0000-0000-0000AC980000}"/>
    <cellStyle name="Normal 5 2 2 3 3 2 7" xfId="40006" xr:uid="{00000000-0005-0000-0000-0000AD980000}"/>
    <cellStyle name="Normal 5 2 2 3 3 2 7 2" xfId="40007" xr:uid="{00000000-0005-0000-0000-0000AE980000}"/>
    <cellStyle name="Normal 5 2 2 3 3 2 7 2 2" xfId="40008" xr:uid="{00000000-0005-0000-0000-0000AF980000}"/>
    <cellStyle name="Normal 5 2 2 3 3 2 7 3" xfId="40009" xr:uid="{00000000-0005-0000-0000-0000B0980000}"/>
    <cellStyle name="Normal 5 2 2 3 3 2 8" xfId="40010" xr:uid="{00000000-0005-0000-0000-0000B1980000}"/>
    <cellStyle name="Normal 5 2 2 3 3 2 8 2" xfId="40011" xr:uid="{00000000-0005-0000-0000-0000B2980000}"/>
    <cellStyle name="Normal 5 2 2 3 3 2 9" xfId="40012" xr:uid="{00000000-0005-0000-0000-0000B3980000}"/>
    <cellStyle name="Normal 5 2 2 3 3 3" xfId="40013" xr:uid="{00000000-0005-0000-0000-0000B4980000}"/>
    <cellStyle name="Normal 5 2 2 3 3 3 2" xfId="40014" xr:uid="{00000000-0005-0000-0000-0000B5980000}"/>
    <cellStyle name="Normal 5 2 2 3 3 3 2 2" xfId="40015" xr:uid="{00000000-0005-0000-0000-0000B6980000}"/>
    <cellStyle name="Normal 5 2 2 3 3 3 2 2 2" xfId="40016" xr:uid="{00000000-0005-0000-0000-0000B7980000}"/>
    <cellStyle name="Normal 5 2 2 3 3 3 2 2 2 2" xfId="40017" xr:uid="{00000000-0005-0000-0000-0000B8980000}"/>
    <cellStyle name="Normal 5 2 2 3 3 3 2 2 3" xfId="40018" xr:uid="{00000000-0005-0000-0000-0000B9980000}"/>
    <cellStyle name="Normal 5 2 2 3 3 3 2 2 3 2" xfId="40019" xr:uid="{00000000-0005-0000-0000-0000BA980000}"/>
    <cellStyle name="Normal 5 2 2 3 3 3 2 2 3 2 2" xfId="40020" xr:uid="{00000000-0005-0000-0000-0000BB980000}"/>
    <cellStyle name="Normal 5 2 2 3 3 3 2 2 3 3" xfId="40021" xr:uid="{00000000-0005-0000-0000-0000BC980000}"/>
    <cellStyle name="Normal 5 2 2 3 3 3 2 2 4" xfId="40022" xr:uid="{00000000-0005-0000-0000-0000BD980000}"/>
    <cellStyle name="Normal 5 2 2 3 3 3 2 3" xfId="40023" xr:uid="{00000000-0005-0000-0000-0000BE980000}"/>
    <cellStyle name="Normal 5 2 2 3 3 3 2 3 2" xfId="40024" xr:uid="{00000000-0005-0000-0000-0000BF980000}"/>
    <cellStyle name="Normal 5 2 2 3 3 3 2 4" xfId="40025" xr:uid="{00000000-0005-0000-0000-0000C0980000}"/>
    <cellStyle name="Normal 5 2 2 3 3 3 2 4 2" xfId="40026" xr:uid="{00000000-0005-0000-0000-0000C1980000}"/>
    <cellStyle name="Normal 5 2 2 3 3 3 2 4 2 2" xfId="40027" xr:uid="{00000000-0005-0000-0000-0000C2980000}"/>
    <cellStyle name="Normal 5 2 2 3 3 3 2 4 3" xfId="40028" xr:uid="{00000000-0005-0000-0000-0000C3980000}"/>
    <cellStyle name="Normal 5 2 2 3 3 3 2 5" xfId="40029" xr:uid="{00000000-0005-0000-0000-0000C4980000}"/>
    <cellStyle name="Normal 5 2 2 3 3 3 3" xfId="40030" xr:uid="{00000000-0005-0000-0000-0000C5980000}"/>
    <cellStyle name="Normal 5 2 2 3 3 3 3 2" xfId="40031" xr:uid="{00000000-0005-0000-0000-0000C6980000}"/>
    <cellStyle name="Normal 5 2 2 3 3 3 3 2 2" xfId="40032" xr:uid="{00000000-0005-0000-0000-0000C7980000}"/>
    <cellStyle name="Normal 5 2 2 3 3 3 3 3" xfId="40033" xr:uid="{00000000-0005-0000-0000-0000C8980000}"/>
    <cellStyle name="Normal 5 2 2 3 3 3 3 3 2" xfId="40034" xr:uid="{00000000-0005-0000-0000-0000C9980000}"/>
    <cellStyle name="Normal 5 2 2 3 3 3 3 3 2 2" xfId="40035" xr:uid="{00000000-0005-0000-0000-0000CA980000}"/>
    <cellStyle name="Normal 5 2 2 3 3 3 3 3 3" xfId="40036" xr:uid="{00000000-0005-0000-0000-0000CB980000}"/>
    <cellStyle name="Normal 5 2 2 3 3 3 3 4" xfId="40037" xr:uid="{00000000-0005-0000-0000-0000CC980000}"/>
    <cellStyle name="Normal 5 2 2 3 3 3 4" xfId="40038" xr:uid="{00000000-0005-0000-0000-0000CD980000}"/>
    <cellStyle name="Normal 5 2 2 3 3 3 4 2" xfId="40039" xr:uid="{00000000-0005-0000-0000-0000CE980000}"/>
    <cellStyle name="Normal 5 2 2 3 3 3 4 2 2" xfId="40040" xr:uid="{00000000-0005-0000-0000-0000CF980000}"/>
    <cellStyle name="Normal 5 2 2 3 3 3 4 3" xfId="40041" xr:uid="{00000000-0005-0000-0000-0000D0980000}"/>
    <cellStyle name="Normal 5 2 2 3 3 3 4 3 2" xfId="40042" xr:uid="{00000000-0005-0000-0000-0000D1980000}"/>
    <cellStyle name="Normal 5 2 2 3 3 3 4 3 2 2" xfId="40043" xr:uid="{00000000-0005-0000-0000-0000D2980000}"/>
    <cellStyle name="Normal 5 2 2 3 3 3 4 3 3" xfId="40044" xr:uid="{00000000-0005-0000-0000-0000D3980000}"/>
    <cellStyle name="Normal 5 2 2 3 3 3 4 4" xfId="40045" xr:uid="{00000000-0005-0000-0000-0000D4980000}"/>
    <cellStyle name="Normal 5 2 2 3 3 3 5" xfId="40046" xr:uid="{00000000-0005-0000-0000-0000D5980000}"/>
    <cellStyle name="Normal 5 2 2 3 3 3 5 2" xfId="40047" xr:uid="{00000000-0005-0000-0000-0000D6980000}"/>
    <cellStyle name="Normal 5 2 2 3 3 3 6" xfId="40048" xr:uid="{00000000-0005-0000-0000-0000D7980000}"/>
    <cellStyle name="Normal 5 2 2 3 3 3 6 2" xfId="40049" xr:uid="{00000000-0005-0000-0000-0000D8980000}"/>
    <cellStyle name="Normal 5 2 2 3 3 3 6 2 2" xfId="40050" xr:uid="{00000000-0005-0000-0000-0000D9980000}"/>
    <cellStyle name="Normal 5 2 2 3 3 3 6 3" xfId="40051" xr:uid="{00000000-0005-0000-0000-0000DA980000}"/>
    <cellStyle name="Normal 5 2 2 3 3 3 7" xfId="40052" xr:uid="{00000000-0005-0000-0000-0000DB980000}"/>
    <cellStyle name="Normal 5 2 2 3 3 3 7 2" xfId="40053" xr:uid="{00000000-0005-0000-0000-0000DC980000}"/>
    <cellStyle name="Normal 5 2 2 3 3 3 8" xfId="40054" xr:uid="{00000000-0005-0000-0000-0000DD980000}"/>
    <cellStyle name="Normal 5 2 2 3 3 4" xfId="40055" xr:uid="{00000000-0005-0000-0000-0000DE980000}"/>
    <cellStyle name="Normal 5 2 2 3 3 4 2" xfId="40056" xr:uid="{00000000-0005-0000-0000-0000DF980000}"/>
    <cellStyle name="Normal 5 2 2 3 3 4 2 2" xfId="40057" xr:uid="{00000000-0005-0000-0000-0000E0980000}"/>
    <cellStyle name="Normal 5 2 2 3 3 4 2 2 2" xfId="40058" xr:uid="{00000000-0005-0000-0000-0000E1980000}"/>
    <cellStyle name="Normal 5 2 2 3 3 4 2 3" xfId="40059" xr:uid="{00000000-0005-0000-0000-0000E2980000}"/>
    <cellStyle name="Normal 5 2 2 3 3 4 2 3 2" xfId="40060" xr:uid="{00000000-0005-0000-0000-0000E3980000}"/>
    <cellStyle name="Normal 5 2 2 3 3 4 2 3 2 2" xfId="40061" xr:uid="{00000000-0005-0000-0000-0000E4980000}"/>
    <cellStyle name="Normal 5 2 2 3 3 4 2 3 3" xfId="40062" xr:uid="{00000000-0005-0000-0000-0000E5980000}"/>
    <cellStyle name="Normal 5 2 2 3 3 4 2 4" xfId="40063" xr:uid="{00000000-0005-0000-0000-0000E6980000}"/>
    <cellStyle name="Normal 5 2 2 3 3 4 3" xfId="40064" xr:uid="{00000000-0005-0000-0000-0000E7980000}"/>
    <cellStyle name="Normal 5 2 2 3 3 4 3 2" xfId="40065" xr:uid="{00000000-0005-0000-0000-0000E8980000}"/>
    <cellStyle name="Normal 5 2 2 3 3 4 4" xfId="40066" xr:uid="{00000000-0005-0000-0000-0000E9980000}"/>
    <cellStyle name="Normal 5 2 2 3 3 4 4 2" xfId="40067" xr:uid="{00000000-0005-0000-0000-0000EA980000}"/>
    <cellStyle name="Normal 5 2 2 3 3 4 4 2 2" xfId="40068" xr:uid="{00000000-0005-0000-0000-0000EB980000}"/>
    <cellStyle name="Normal 5 2 2 3 3 4 4 3" xfId="40069" xr:uid="{00000000-0005-0000-0000-0000EC980000}"/>
    <cellStyle name="Normal 5 2 2 3 3 4 5" xfId="40070" xr:uid="{00000000-0005-0000-0000-0000ED980000}"/>
    <cellStyle name="Normal 5 2 2 3 3 5" xfId="40071" xr:uid="{00000000-0005-0000-0000-0000EE980000}"/>
    <cellStyle name="Normal 5 2 2 3 3 5 2" xfId="40072" xr:uid="{00000000-0005-0000-0000-0000EF980000}"/>
    <cellStyle name="Normal 5 2 2 3 3 5 2 2" xfId="40073" xr:uid="{00000000-0005-0000-0000-0000F0980000}"/>
    <cellStyle name="Normal 5 2 2 3 3 5 3" xfId="40074" xr:uid="{00000000-0005-0000-0000-0000F1980000}"/>
    <cellStyle name="Normal 5 2 2 3 3 5 3 2" xfId="40075" xr:uid="{00000000-0005-0000-0000-0000F2980000}"/>
    <cellStyle name="Normal 5 2 2 3 3 5 3 2 2" xfId="40076" xr:uid="{00000000-0005-0000-0000-0000F3980000}"/>
    <cellStyle name="Normal 5 2 2 3 3 5 3 3" xfId="40077" xr:uid="{00000000-0005-0000-0000-0000F4980000}"/>
    <cellStyle name="Normal 5 2 2 3 3 5 4" xfId="40078" xr:uid="{00000000-0005-0000-0000-0000F5980000}"/>
    <cellStyle name="Normal 5 2 2 3 3 6" xfId="40079" xr:uid="{00000000-0005-0000-0000-0000F6980000}"/>
    <cellStyle name="Normal 5 2 2 3 3 6 2" xfId="40080" xr:uid="{00000000-0005-0000-0000-0000F7980000}"/>
    <cellStyle name="Normal 5 2 2 3 3 6 2 2" xfId="40081" xr:uid="{00000000-0005-0000-0000-0000F8980000}"/>
    <cellStyle name="Normal 5 2 2 3 3 6 3" xfId="40082" xr:uid="{00000000-0005-0000-0000-0000F9980000}"/>
    <cellStyle name="Normal 5 2 2 3 3 6 3 2" xfId="40083" xr:uid="{00000000-0005-0000-0000-0000FA980000}"/>
    <cellStyle name="Normal 5 2 2 3 3 6 3 2 2" xfId="40084" xr:uid="{00000000-0005-0000-0000-0000FB980000}"/>
    <cellStyle name="Normal 5 2 2 3 3 6 3 3" xfId="40085" xr:uid="{00000000-0005-0000-0000-0000FC980000}"/>
    <cellStyle name="Normal 5 2 2 3 3 6 4" xfId="40086" xr:uid="{00000000-0005-0000-0000-0000FD980000}"/>
    <cellStyle name="Normal 5 2 2 3 3 7" xfId="40087" xr:uid="{00000000-0005-0000-0000-0000FE980000}"/>
    <cellStyle name="Normal 5 2 2 3 3 7 2" xfId="40088" xr:uid="{00000000-0005-0000-0000-0000FF980000}"/>
    <cellStyle name="Normal 5 2 2 3 3 8" xfId="40089" xr:uid="{00000000-0005-0000-0000-000000990000}"/>
    <cellStyle name="Normal 5 2 2 3 3 8 2" xfId="40090" xr:uid="{00000000-0005-0000-0000-000001990000}"/>
    <cellStyle name="Normal 5 2 2 3 3 8 2 2" xfId="40091" xr:uid="{00000000-0005-0000-0000-000002990000}"/>
    <cellStyle name="Normal 5 2 2 3 3 8 3" xfId="40092" xr:uid="{00000000-0005-0000-0000-000003990000}"/>
    <cellStyle name="Normal 5 2 2 3 3 9" xfId="40093" xr:uid="{00000000-0005-0000-0000-000004990000}"/>
    <cellStyle name="Normal 5 2 2 3 3 9 2" xfId="40094" xr:uid="{00000000-0005-0000-0000-000005990000}"/>
    <cellStyle name="Normal 5 2 2 3 4" xfId="40095" xr:uid="{00000000-0005-0000-0000-000006990000}"/>
    <cellStyle name="Normal 5 2 2 3 4 10" xfId="40096" xr:uid="{00000000-0005-0000-0000-000007990000}"/>
    <cellStyle name="Normal 5 2 2 3 4 11" xfId="40097" xr:uid="{00000000-0005-0000-0000-000008990000}"/>
    <cellStyle name="Normal 5 2 2 3 4 2" xfId="40098" xr:uid="{00000000-0005-0000-0000-000009990000}"/>
    <cellStyle name="Normal 5 2 2 3 4 2 2" xfId="40099" xr:uid="{00000000-0005-0000-0000-00000A990000}"/>
    <cellStyle name="Normal 5 2 2 3 4 2 2 2" xfId="40100" xr:uid="{00000000-0005-0000-0000-00000B990000}"/>
    <cellStyle name="Normal 5 2 2 3 4 2 2 2 2" xfId="40101" xr:uid="{00000000-0005-0000-0000-00000C990000}"/>
    <cellStyle name="Normal 5 2 2 3 4 2 2 2 2 2" xfId="40102" xr:uid="{00000000-0005-0000-0000-00000D990000}"/>
    <cellStyle name="Normal 5 2 2 3 4 2 2 2 2 2 2" xfId="40103" xr:uid="{00000000-0005-0000-0000-00000E990000}"/>
    <cellStyle name="Normal 5 2 2 3 4 2 2 2 2 3" xfId="40104" xr:uid="{00000000-0005-0000-0000-00000F990000}"/>
    <cellStyle name="Normal 5 2 2 3 4 2 2 2 2 3 2" xfId="40105" xr:uid="{00000000-0005-0000-0000-000010990000}"/>
    <cellStyle name="Normal 5 2 2 3 4 2 2 2 2 3 2 2" xfId="40106" xr:uid="{00000000-0005-0000-0000-000011990000}"/>
    <cellStyle name="Normal 5 2 2 3 4 2 2 2 2 3 3" xfId="40107" xr:uid="{00000000-0005-0000-0000-000012990000}"/>
    <cellStyle name="Normal 5 2 2 3 4 2 2 2 2 4" xfId="40108" xr:uid="{00000000-0005-0000-0000-000013990000}"/>
    <cellStyle name="Normal 5 2 2 3 4 2 2 2 3" xfId="40109" xr:uid="{00000000-0005-0000-0000-000014990000}"/>
    <cellStyle name="Normal 5 2 2 3 4 2 2 2 3 2" xfId="40110" xr:uid="{00000000-0005-0000-0000-000015990000}"/>
    <cellStyle name="Normal 5 2 2 3 4 2 2 2 4" xfId="40111" xr:uid="{00000000-0005-0000-0000-000016990000}"/>
    <cellStyle name="Normal 5 2 2 3 4 2 2 2 4 2" xfId="40112" xr:uid="{00000000-0005-0000-0000-000017990000}"/>
    <cellStyle name="Normal 5 2 2 3 4 2 2 2 4 2 2" xfId="40113" xr:uid="{00000000-0005-0000-0000-000018990000}"/>
    <cellStyle name="Normal 5 2 2 3 4 2 2 2 4 3" xfId="40114" xr:uid="{00000000-0005-0000-0000-000019990000}"/>
    <cellStyle name="Normal 5 2 2 3 4 2 2 2 5" xfId="40115" xr:uid="{00000000-0005-0000-0000-00001A990000}"/>
    <cellStyle name="Normal 5 2 2 3 4 2 2 3" xfId="40116" xr:uid="{00000000-0005-0000-0000-00001B990000}"/>
    <cellStyle name="Normal 5 2 2 3 4 2 2 3 2" xfId="40117" xr:uid="{00000000-0005-0000-0000-00001C990000}"/>
    <cellStyle name="Normal 5 2 2 3 4 2 2 3 2 2" xfId="40118" xr:uid="{00000000-0005-0000-0000-00001D990000}"/>
    <cellStyle name="Normal 5 2 2 3 4 2 2 3 3" xfId="40119" xr:uid="{00000000-0005-0000-0000-00001E990000}"/>
    <cellStyle name="Normal 5 2 2 3 4 2 2 3 3 2" xfId="40120" xr:uid="{00000000-0005-0000-0000-00001F990000}"/>
    <cellStyle name="Normal 5 2 2 3 4 2 2 3 3 2 2" xfId="40121" xr:uid="{00000000-0005-0000-0000-000020990000}"/>
    <cellStyle name="Normal 5 2 2 3 4 2 2 3 3 3" xfId="40122" xr:uid="{00000000-0005-0000-0000-000021990000}"/>
    <cellStyle name="Normal 5 2 2 3 4 2 2 3 4" xfId="40123" xr:uid="{00000000-0005-0000-0000-000022990000}"/>
    <cellStyle name="Normal 5 2 2 3 4 2 2 4" xfId="40124" xr:uid="{00000000-0005-0000-0000-000023990000}"/>
    <cellStyle name="Normal 5 2 2 3 4 2 2 4 2" xfId="40125" xr:uid="{00000000-0005-0000-0000-000024990000}"/>
    <cellStyle name="Normal 5 2 2 3 4 2 2 4 2 2" xfId="40126" xr:uid="{00000000-0005-0000-0000-000025990000}"/>
    <cellStyle name="Normal 5 2 2 3 4 2 2 4 3" xfId="40127" xr:uid="{00000000-0005-0000-0000-000026990000}"/>
    <cellStyle name="Normal 5 2 2 3 4 2 2 4 3 2" xfId="40128" xr:uid="{00000000-0005-0000-0000-000027990000}"/>
    <cellStyle name="Normal 5 2 2 3 4 2 2 4 3 2 2" xfId="40129" xr:uid="{00000000-0005-0000-0000-000028990000}"/>
    <cellStyle name="Normal 5 2 2 3 4 2 2 4 3 3" xfId="40130" xr:uid="{00000000-0005-0000-0000-000029990000}"/>
    <cellStyle name="Normal 5 2 2 3 4 2 2 4 4" xfId="40131" xr:uid="{00000000-0005-0000-0000-00002A990000}"/>
    <cellStyle name="Normal 5 2 2 3 4 2 2 5" xfId="40132" xr:uid="{00000000-0005-0000-0000-00002B990000}"/>
    <cellStyle name="Normal 5 2 2 3 4 2 2 5 2" xfId="40133" xr:uid="{00000000-0005-0000-0000-00002C990000}"/>
    <cellStyle name="Normal 5 2 2 3 4 2 2 6" xfId="40134" xr:uid="{00000000-0005-0000-0000-00002D990000}"/>
    <cellStyle name="Normal 5 2 2 3 4 2 2 6 2" xfId="40135" xr:uid="{00000000-0005-0000-0000-00002E990000}"/>
    <cellStyle name="Normal 5 2 2 3 4 2 2 6 2 2" xfId="40136" xr:uid="{00000000-0005-0000-0000-00002F990000}"/>
    <cellStyle name="Normal 5 2 2 3 4 2 2 6 3" xfId="40137" xr:uid="{00000000-0005-0000-0000-000030990000}"/>
    <cellStyle name="Normal 5 2 2 3 4 2 2 7" xfId="40138" xr:uid="{00000000-0005-0000-0000-000031990000}"/>
    <cellStyle name="Normal 5 2 2 3 4 2 2 7 2" xfId="40139" xr:uid="{00000000-0005-0000-0000-000032990000}"/>
    <cellStyle name="Normal 5 2 2 3 4 2 2 8" xfId="40140" xr:uid="{00000000-0005-0000-0000-000033990000}"/>
    <cellStyle name="Normal 5 2 2 3 4 2 3" xfId="40141" xr:uid="{00000000-0005-0000-0000-000034990000}"/>
    <cellStyle name="Normal 5 2 2 3 4 2 3 2" xfId="40142" xr:uid="{00000000-0005-0000-0000-000035990000}"/>
    <cellStyle name="Normal 5 2 2 3 4 2 3 2 2" xfId="40143" xr:uid="{00000000-0005-0000-0000-000036990000}"/>
    <cellStyle name="Normal 5 2 2 3 4 2 3 2 2 2" xfId="40144" xr:uid="{00000000-0005-0000-0000-000037990000}"/>
    <cellStyle name="Normal 5 2 2 3 4 2 3 2 3" xfId="40145" xr:uid="{00000000-0005-0000-0000-000038990000}"/>
    <cellStyle name="Normal 5 2 2 3 4 2 3 2 3 2" xfId="40146" xr:uid="{00000000-0005-0000-0000-000039990000}"/>
    <cellStyle name="Normal 5 2 2 3 4 2 3 2 3 2 2" xfId="40147" xr:uid="{00000000-0005-0000-0000-00003A990000}"/>
    <cellStyle name="Normal 5 2 2 3 4 2 3 2 3 3" xfId="40148" xr:uid="{00000000-0005-0000-0000-00003B990000}"/>
    <cellStyle name="Normal 5 2 2 3 4 2 3 2 4" xfId="40149" xr:uid="{00000000-0005-0000-0000-00003C990000}"/>
    <cellStyle name="Normal 5 2 2 3 4 2 3 3" xfId="40150" xr:uid="{00000000-0005-0000-0000-00003D990000}"/>
    <cellStyle name="Normal 5 2 2 3 4 2 3 3 2" xfId="40151" xr:uid="{00000000-0005-0000-0000-00003E990000}"/>
    <cellStyle name="Normal 5 2 2 3 4 2 3 4" xfId="40152" xr:uid="{00000000-0005-0000-0000-00003F990000}"/>
    <cellStyle name="Normal 5 2 2 3 4 2 3 4 2" xfId="40153" xr:uid="{00000000-0005-0000-0000-000040990000}"/>
    <cellStyle name="Normal 5 2 2 3 4 2 3 4 2 2" xfId="40154" xr:uid="{00000000-0005-0000-0000-000041990000}"/>
    <cellStyle name="Normal 5 2 2 3 4 2 3 4 3" xfId="40155" xr:uid="{00000000-0005-0000-0000-000042990000}"/>
    <cellStyle name="Normal 5 2 2 3 4 2 3 5" xfId="40156" xr:uid="{00000000-0005-0000-0000-000043990000}"/>
    <cellStyle name="Normal 5 2 2 3 4 2 4" xfId="40157" xr:uid="{00000000-0005-0000-0000-000044990000}"/>
    <cellStyle name="Normal 5 2 2 3 4 2 4 2" xfId="40158" xr:uid="{00000000-0005-0000-0000-000045990000}"/>
    <cellStyle name="Normal 5 2 2 3 4 2 4 2 2" xfId="40159" xr:uid="{00000000-0005-0000-0000-000046990000}"/>
    <cellStyle name="Normal 5 2 2 3 4 2 4 3" xfId="40160" xr:uid="{00000000-0005-0000-0000-000047990000}"/>
    <cellStyle name="Normal 5 2 2 3 4 2 4 3 2" xfId="40161" xr:uid="{00000000-0005-0000-0000-000048990000}"/>
    <cellStyle name="Normal 5 2 2 3 4 2 4 3 2 2" xfId="40162" xr:uid="{00000000-0005-0000-0000-000049990000}"/>
    <cellStyle name="Normal 5 2 2 3 4 2 4 3 3" xfId="40163" xr:uid="{00000000-0005-0000-0000-00004A990000}"/>
    <cellStyle name="Normal 5 2 2 3 4 2 4 4" xfId="40164" xr:uid="{00000000-0005-0000-0000-00004B990000}"/>
    <cellStyle name="Normal 5 2 2 3 4 2 5" xfId="40165" xr:uid="{00000000-0005-0000-0000-00004C990000}"/>
    <cellStyle name="Normal 5 2 2 3 4 2 5 2" xfId="40166" xr:uid="{00000000-0005-0000-0000-00004D990000}"/>
    <cellStyle name="Normal 5 2 2 3 4 2 5 2 2" xfId="40167" xr:uid="{00000000-0005-0000-0000-00004E990000}"/>
    <cellStyle name="Normal 5 2 2 3 4 2 5 3" xfId="40168" xr:uid="{00000000-0005-0000-0000-00004F990000}"/>
    <cellStyle name="Normal 5 2 2 3 4 2 5 3 2" xfId="40169" xr:uid="{00000000-0005-0000-0000-000050990000}"/>
    <cellStyle name="Normal 5 2 2 3 4 2 5 3 2 2" xfId="40170" xr:uid="{00000000-0005-0000-0000-000051990000}"/>
    <cellStyle name="Normal 5 2 2 3 4 2 5 3 3" xfId="40171" xr:uid="{00000000-0005-0000-0000-000052990000}"/>
    <cellStyle name="Normal 5 2 2 3 4 2 5 4" xfId="40172" xr:uid="{00000000-0005-0000-0000-000053990000}"/>
    <cellStyle name="Normal 5 2 2 3 4 2 6" xfId="40173" xr:uid="{00000000-0005-0000-0000-000054990000}"/>
    <cellStyle name="Normal 5 2 2 3 4 2 6 2" xfId="40174" xr:uid="{00000000-0005-0000-0000-000055990000}"/>
    <cellStyle name="Normal 5 2 2 3 4 2 7" xfId="40175" xr:uid="{00000000-0005-0000-0000-000056990000}"/>
    <cellStyle name="Normal 5 2 2 3 4 2 7 2" xfId="40176" xr:uid="{00000000-0005-0000-0000-000057990000}"/>
    <cellStyle name="Normal 5 2 2 3 4 2 7 2 2" xfId="40177" xr:uid="{00000000-0005-0000-0000-000058990000}"/>
    <cellStyle name="Normal 5 2 2 3 4 2 7 3" xfId="40178" xr:uid="{00000000-0005-0000-0000-000059990000}"/>
    <cellStyle name="Normal 5 2 2 3 4 2 8" xfId="40179" xr:uid="{00000000-0005-0000-0000-00005A990000}"/>
    <cellStyle name="Normal 5 2 2 3 4 2 8 2" xfId="40180" xr:uid="{00000000-0005-0000-0000-00005B990000}"/>
    <cellStyle name="Normal 5 2 2 3 4 2 9" xfId="40181" xr:uid="{00000000-0005-0000-0000-00005C990000}"/>
    <cellStyle name="Normal 5 2 2 3 4 3" xfId="40182" xr:uid="{00000000-0005-0000-0000-00005D990000}"/>
    <cellStyle name="Normal 5 2 2 3 4 3 2" xfId="40183" xr:uid="{00000000-0005-0000-0000-00005E990000}"/>
    <cellStyle name="Normal 5 2 2 3 4 3 2 2" xfId="40184" xr:uid="{00000000-0005-0000-0000-00005F990000}"/>
    <cellStyle name="Normal 5 2 2 3 4 3 2 2 2" xfId="40185" xr:uid="{00000000-0005-0000-0000-000060990000}"/>
    <cellStyle name="Normal 5 2 2 3 4 3 2 2 2 2" xfId="40186" xr:uid="{00000000-0005-0000-0000-000061990000}"/>
    <cellStyle name="Normal 5 2 2 3 4 3 2 2 3" xfId="40187" xr:uid="{00000000-0005-0000-0000-000062990000}"/>
    <cellStyle name="Normal 5 2 2 3 4 3 2 2 3 2" xfId="40188" xr:uid="{00000000-0005-0000-0000-000063990000}"/>
    <cellStyle name="Normal 5 2 2 3 4 3 2 2 3 2 2" xfId="40189" xr:uid="{00000000-0005-0000-0000-000064990000}"/>
    <cellStyle name="Normal 5 2 2 3 4 3 2 2 3 3" xfId="40190" xr:uid="{00000000-0005-0000-0000-000065990000}"/>
    <cellStyle name="Normal 5 2 2 3 4 3 2 2 4" xfId="40191" xr:uid="{00000000-0005-0000-0000-000066990000}"/>
    <cellStyle name="Normal 5 2 2 3 4 3 2 3" xfId="40192" xr:uid="{00000000-0005-0000-0000-000067990000}"/>
    <cellStyle name="Normal 5 2 2 3 4 3 2 3 2" xfId="40193" xr:uid="{00000000-0005-0000-0000-000068990000}"/>
    <cellStyle name="Normal 5 2 2 3 4 3 2 4" xfId="40194" xr:uid="{00000000-0005-0000-0000-000069990000}"/>
    <cellStyle name="Normal 5 2 2 3 4 3 2 4 2" xfId="40195" xr:uid="{00000000-0005-0000-0000-00006A990000}"/>
    <cellStyle name="Normal 5 2 2 3 4 3 2 4 2 2" xfId="40196" xr:uid="{00000000-0005-0000-0000-00006B990000}"/>
    <cellStyle name="Normal 5 2 2 3 4 3 2 4 3" xfId="40197" xr:uid="{00000000-0005-0000-0000-00006C990000}"/>
    <cellStyle name="Normal 5 2 2 3 4 3 2 5" xfId="40198" xr:uid="{00000000-0005-0000-0000-00006D990000}"/>
    <cellStyle name="Normal 5 2 2 3 4 3 3" xfId="40199" xr:uid="{00000000-0005-0000-0000-00006E990000}"/>
    <cellStyle name="Normal 5 2 2 3 4 3 3 2" xfId="40200" xr:uid="{00000000-0005-0000-0000-00006F990000}"/>
    <cellStyle name="Normal 5 2 2 3 4 3 3 2 2" xfId="40201" xr:uid="{00000000-0005-0000-0000-000070990000}"/>
    <cellStyle name="Normal 5 2 2 3 4 3 3 3" xfId="40202" xr:uid="{00000000-0005-0000-0000-000071990000}"/>
    <cellStyle name="Normal 5 2 2 3 4 3 3 3 2" xfId="40203" xr:uid="{00000000-0005-0000-0000-000072990000}"/>
    <cellStyle name="Normal 5 2 2 3 4 3 3 3 2 2" xfId="40204" xr:uid="{00000000-0005-0000-0000-000073990000}"/>
    <cellStyle name="Normal 5 2 2 3 4 3 3 3 3" xfId="40205" xr:uid="{00000000-0005-0000-0000-000074990000}"/>
    <cellStyle name="Normal 5 2 2 3 4 3 3 4" xfId="40206" xr:uid="{00000000-0005-0000-0000-000075990000}"/>
    <cellStyle name="Normal 5 2 2 3 4 3 4" xfId="40207" xr:uid="{00000000-0005-0000-0000-000076990000}"/>
    <cellStyle name="Normal 5 2 2 3 4 3 4 2" xfId="40208" xr:uid="{00000000-0005-0000-0000-000077990000}"/>
    <cellStyle name="Normal 5 2 2 3 4 3 4 2 2" xfId="40209" xr:uid="{00000000-0005-0000-0000-000078990000}"/>
    <cellStyle name="Normal 5 2 2 3 4 3 4 3" xfId="40210" xr:uid="{00000000-0005-0000-0000-000079990000}"/>
    <cellStyle name="Normal 5 2 2 3 4 3 4 3 2" xfId="40211" xr:uid="{00000000-0005-0000-0000-00007A990000}"/>
    <cellStyle name="Normal 5 2 2 3 4 3 4 3 2 2" xfId="40212" xr:uid="{00000000-0005-0000-0000-00007B990000}"/>
    <cellStyle name="Normal 5 2 2 3 4 3 4 3 3" xfId="40213" xr:uid="{00000000-0005-0000-0000-00007C990000}"/>
    <cellStyle name="Normal 5 2 2 3 4 3 4 4" xfId="40214" xr:uid="{00000000-0005-0000-0000-00007D990000}"/>
    <cellStyle name="Normal 5 2 2 3 4 3 5" xfId="40215" xr:uid="{00000000-0005-0000-0000-00007E990000}"/>
    <cellStyle name="Normal 5 2 2 3 4 3 5 2" xfId="40216" xr:uid="{00000000-0005-0000-0000-00007F990000}"/>
    <cellStyle name="Normal 5 2 2 3 4 3 6" xfId="40217" xr:uid="{00000000-0005-0000-0000-000080990000}"/>
    <cellStyle name="Normal 5 2 2 3 4 3 6 2" xfId="40218" xr:uid="{00000000-0005-0000-0000-000081990000}"/>
    <cellStyle name="Normal 5 2 2 3 4 3 6 2 2" xfId="40219" xr:uid="{00000000-0005-0000-0000-000082990000}"/>
    <cellStyle name="Normal 5 2 2 3 4 3 6 3" xfId="40220" xr:uid="{00000000-0005-0000-0000-000083990000}"/>
    <cellStyle name="Normal 5 2 2 3 4 3 7" xfId="40221" xr:uid="{00000000-0005-0000-0000-000084990000}"/>
    <cellStyle name="Normal 5 2 2 3 4 3 7 2" xfId="40222" xr:uid="{00000000-0005-0000-0000-000085990000}"/>
    <cellStyle name="Normal 5 2 2 3 4 3 8" xfId="40223" xr:uid="{00000000-0005-0000-0000-000086990000}"/>
    <cellStyle name="Normal 5 2 2 3 4 4" xfId="40224" xr:uid="{00000000-0005-0000-0000-000087990000}"/>
    <cellStyle name="Normal 5 2 2 3 4 4 2" xfId="40225" xr:uid="{00000000-0005-0000-0000-000088990000}"/>
    <cellStyle name="Normal 5 2 2 3 4 4 2 2" xfId="40226" xr:uid="{00000000-0005-0000-0000-000089990000}"/>
    <cellStyle name="Normal 5 2 2 3 4 4 2 2 2" xfId="40227" xr:uid="{00000000-0005-0000-0000-00008A990000}"/>
    <cellStyle name="Normal 5 2 2 3 4 4 2 3" xfId="40228" xr:uid="{00000000-0005-0000-0000-00008B990000}"/>
    <cellStyle name="Normal 5 2 2 3 4 4 2 3 2" xfId="40229" xr:uid="{00000000-0005-0000-0000-00008C990000}"/>
    <cellStyle name="Normal 5 2 2 3 4 4 2 3 2 2" xfId="40230" xr:uid="{00000000-0005-0000-0000-00008D990000}"/>
    <cellStyle name="Normal 5 2 2 3 4 4 2 3 3" xfId="40231" xr:uid="{00000000-0005-0000-0000-00008E990000}"/>
    <cellStyle name="Normal 5 2 2 3 4 4 2 4" xfId="40232" xr:uid="{00000000-0005-0000-0000-00008F990000}"/>
    <cellStyle name="Normal 5 2 2 3 4 4 3" xfId="40233" xr:uid="{00000000-0005-0000-0000-000090990000}"/>
    <cellStyle name="Normal 5 2 2 3 4 4 3 2" xfId="40234" xr:uid="{00000000-0005-0000-0000-000091990000}"/>
    <cellStyle name="Normal 5 2 2 3 4 4 4" xfId="40235" xr:uid="{00000000-0005-0000-0000-000092990000}"/>
    <cellStyle name="Normal 5 2 2 3 4 4 4 2" xfId="40236" xr:uid="{00000000-0005-0000-0000-000093990000}"/>
    <cellStyle name="Normal 5 2 2 3 4 4 4 2 2" xfId="40237" xr:uid="{00000000-0005-0000-0000-000094990000}"/>
    <cellStyle name="Normal 5 2 2 3 4 4 4 3" xfId="40238" xr:uid="{00000000-0005-0000-0000-000095990000}"/>
    <cellStyle name="Normal 5 2 2 3 4 4 5" xfId="40239" xr:uid="{00000000-0005-0000-0000-000096990000}"/>
    <cellStyle name="Normal 5 2 2 3 4 5" xfId="40240" xr:uid="{00000000-0005-0000-0000-000097990000}"/>
    <cellStyle name="Normal 5 2 2 3 4 5 2" xfId="40241" xr:uid="{00000000-0005-0000-0000-000098990000}"/>
    <cellStyle name="Normal 5 2 2 3 4 5 2 2" xfId="40242" xr:uid="{00000000-0005-0000-0000-000099990000}"/>
    <cellStyle name="Normal 5 2 2 3 4 5 3" xfId="40243" xr:uid="{00000000-0005-0000-0000-00009A990000}"/>
    <cellStyle name="Normal 5 2 2 3 4 5 3 2" xfId="40244" xr:uid="{00000000-0005-0000-0000-00009B990000}"/>
    <cellStyle name="Normal 5 2 2 3 4 5 3 2 2" xfId="40245" xr:uid="{00000000-0005-0000-0000-00009C990000}"/>
    <cellStyle name="Normal 5 2 2 3 4 5 3 3" xfId="40246" xr:uid="{00000000-0005-0000-0000-00009D990000}"/>
    <cellStyle name="Normal 5 2 2 3 4 5 4" xfId="40247" xr:uid="{00000000-0005-0000-0000-00009E990000}"/>
    <cellStyle name="Normal 5 2 2 3 4 6" xfId="40248" xr:uid="{00000000-0005-0000-0000-00009F990000}"/>
    <cellStyle name="Normal 5 2 2 3 4 6 2" xfId="40249" xr:uid="{00000000-0005-0000-0000-0000A0990000}"/>
    <cellStyle name="Normal 5 2 2 3 4 6 2 2" xfId="40250" xr:uid="{00000000-0005-0000-0000-0000A1990000}"/>
    <cellStyle name="Normal 5 2 2 3 4 6 3" xfId="40251" xr:uid="{00000000-0005-0000-0000-0000A2990000}"/>
    <cellStyle name="Normal 5 2 2 3 4 6 3 2" xfId="40252" xr:uid="{00000000-0005-0000-0000-0000A3990000}"/>
    <cellStyle name="Normal 5 2 2 3 4 6 3 2 2" xfId="40253" xr:uid="{00000000-0005-0000-0000-0000A4990000}"/>
    <cellStyle name="Normal 5 2 2 3 4 6 3 3" xfId="40254" xr:uid="{00000000-0005-0000-0000-0000A5990000}"/>
    <cellStyle name="Normal 5 2 2 3 4 6 4" xfId="40255" xr:uid="{00000000-0005-0000-0000-0000A6990000}"/>
    <cellStyle name="Normal 5 2 2 3 4 7" xfId="40256" xr:uid="{00000000-0005-0000-0000-0000A7990000}"/>
    <cellStyle name="Normal 5 2 2 3 4 7 2" xfId="40257" xr:uid="{00000000-0005-0000-0000-0000A8990000}"/>
    <cellStyle name="Normal 5 2 2 3 4 8" xfId="40258" xr:uid="{00000000-0005-0000-0000-0000A9990000}"/>
    <cellStyle name="Normal 5 2 2 3 4 8 2" xfId="40259" xr:uid="{00000000-0005-0000-0000-0000AA990000}"/>
    <cellStyle name="Normal 5 2 2 3 4 8 2 2" xfId="40260" xr:uid="{00000000-0005-0000-0000-0000AB990000}"/>
    <cellStyle name="Normal 5 2 2 3 4 8 3" xfId="40261" xr:uid="{00000000-0005-0000-0000-0000AC990000}"/>
    <cellStyle name="Normal 5 2 2 3 4 9" xfId="40262" xr:uid="{00000000-0005-0000-0000-0000AD990000}"/>
    <cellStyle name="Normal 5 2 2 3 4 9 2" xfId="40263" xr:uid="{00000000-0005-0000-0000-0000AE990000}"/>
    <cellStyle name="Normal 5 2 2 3 5" xfId="40264" xr:uid="{00000000-0005-0000-0000-0000AF990000}"/>
    <cellStyle name="Normal 5 2 2 3 5 2" xfId="40265" xr:uid="{00000000-0005-0000-0000-0000B0990000}"/>
    <cellStyle name="Normal 5 2 2 3 5 2 2" xfId="40266" xr:uid="{00000000-0005-0000-0000-0000B1990000}"/>
    <cellStyle name="Normal 5 2 2 3 5 2 2 2" xfId="40267" xr:uid="{00000000-0005-0000-0000-0000B2990000}"/>
    <cellStyle name="Normal 5 2 2 3 5 2 2 2 2" xfId="40268" xr:uid="{00000000-0005-0000-0000-0000B3990000}"/>
    <cellStyle name="Normal 5 2 2 3 5 2 2 2 2 2" xfId="40269" xr:uid="{00000000-0005-0000-0000-0000B4990000}"/>
    <cellStyle name="Normal 5 2 2 3 5 2 2 2 3" xfId="40270" xr:uid="{00000000-0005-0000-0000-0000B5990000}"/>
    <cellStyle name="Normal 5 2 2 3 5 2 2 2 3 2" xfId="40271" xr:uid="{00000000-0005-0000-0000-0000B6990000}"/>
    <cellStyle name="Normal 5 2 2 3 5 2 2 2 3 2 2" xfId="40272" xr:uid="{00000000-0005-0000-0000-0000B7990000}"/>
    <cellStyle name="Normal 5 2 2 3 5 2 2 2 3 3" xfId="40273" xr:uid="{00000000-0005-0000-0000-0000B8990000}"/>
    <cellStyle name="Normal 5 2 2 3 5 2 2 2 4" xfId="40274" xr:uid="{00000000-0005-0000-0000-0000B9990000}"/>
    <cellStyle name="Normal 5 2 2 3 5 2 2 3" xfId="40275" xr:uid="{00000000-0005-0000-0000-0000BA990000}"/>
    <cellStyle name="Normal 5 2 2 3 5 2 2 3 2" xfId="40276" xr:uid="{00000000-0005-0000-0000-0000BB990000}"/>
    <cellStyle name="Normal 5 2 2 3 5 2 2 4" xfId="40277" xr:uid="{00000000-0005-0000-0000-0000BC990000}"/>
    <cellStyle name="Normal 5 2 2 3 5 2 2 4 2" xfId="40278" xr:uid="{00000000-0005-0000-0000-0000BD990000}"/>
    <cellStyle name="Normal 5 2 2 3 5 2 2 4 2 2" xfId="40279" xr:uid="{00000000-0005-0000-0000-0000BE990000}"/>
    <cellStyle name="Normal 5 2 2 3 5 2 2 4 3" xfId="40280" xr:uid="{00000000-0005-0000-0000-0000BF990000}"/>
    <cellStyle name="Normal 5 2 2 3 5 2 2 5" xfId="40281" xr:uid="{00000000-0005-0000-0000-0000C0990000}"/>
    <cellStyle name="Normal 5 2 2 3 5 2 3" xfId="40282" xr:uid="{00000000-0005-0000-0000-0000C1990000}"/>
    <cellStyle name="Normal 5 2 2 3 5 2 3 2" xfId="40283" xr:uid="{00000000-0005-0000-0000-0000C2990000}"/>
    <cellStyle name="Normal 5 2 2 3 5 2 3 2 2" xfId="40284" xr:uid="{00000000-0005-0000-0000-0000C3990000}"/>
    <cellStyle name="Normal 5 2 2 3 5 2 3 3" xfId="40285" xr:uid="{00000000-0005-0000-0000-0000C4990000}"/>
    <cellStyle name="Normal 5 2 2 3 5 2 3 3 2" xfId="40286" xr:uid="{00000000-0005-0000-0000-0000C5990000}"/>
    <cellStyle name="Normal 5 2 2 3 5 2 3 3 2 2" xfId="40287" xr:uid="{00000000-0005-0000-0000-0000C6990000}"/>
    <cellStyle name="Normal 5 2 2 3 5 2 3 3 3" xfId="40288" xr:uid="{00000000-0005-0000-0000-0000C7990000}"/>
    <cellStyle name="Normal 5 2 2 3 5 2 3 4" xfId="40289" xr:uid="{00000000-0005-0000-0000-0000C8990000}"/>
    <cellStyle name="Normal 5 2 2 3 5 2 4" xfId="40290" xr:uid="{00000000-0005-0000-0000-0000C9990000}"/>
    <cellStyle name="Normal 5 2 2 3 5 2 4 2" xfId="40291" xr:uid="{00000000-0005-0000-0000-0000CA990000}"/>
    <cellStyle name="Normal 5 2 2 3 5 2 4 2 2" xfId="40292" xr:uid="{00000000-0005-0000-0000-0000CB990000}"/>
    <cellStyle name="Normal 5 2 2 3 5 2 4 3" xfId="40293" xr:uid="{00000000-0005-0000-0000-0000CC990000}"/>
    <cellStyle name="Normal 5 2 2 3 5 2 4 3 2" xfId="40294" xr:uid="{00000000-0005-0000-0000-0000CD990000}"/>
    <cellStyle name="Normal 5 2 2 3 5 2 4 3 2 2" xfId="40295" xr:uid="{00000000-0005-0000-0000-0000CE990000}"/>
    <cellStyle name="Normal 5 2 2 3 5 2 4 3 3" xfId="40296" xr:uid="{00000000-0005-0000-0000-0000CF990000}"/>
    <cellStyle name="Normal 5 2 2 3 5 2 4 4" xfId="40297" xr:uid="{00000000-0005-0000-0000-0000D0990000}"/>
    <cellStyle name="Normal 5 2 2 3 5 2 5" xfId="40298" xr:uid="{00000000-0005-0000-0000-0000D1990000}"/>
    <cellStyle name="Normal 5 2 2 3 5 2 5 2" xfId="40299" xr:uid="{00000000-0005-0000-0000-0000D2990000}"/>
    <cellStyle name="Normal 5 2 2 3 5 2 6" xfId="40300" xr:uid="{00000000-0005-0000-0000-0000D3990000}"/>
    <cellStyle name="Normal 5 2 2 3 5 2 6 2" xfId="40301" xr:uid="{00000000-0005-0000-0000-0000D4990000}"/>
    <cellStyle name="Normal 5 2 2 3 5 2 6 2 2" xfId="40302" xr:uid="{00000000-0005-0000-0000-0000D5990000}"/>
    <cellStyle name="Normal 5 2 2 3 5 2 6 3" xfId="40303" xr:uid="{00000000-0005-0000-0000-0000D6990000}"/>
    <cellStyle name="Normal 5 2 2 3 5 2 7" xfId="40304" xr:uid="{00000000-0005-0000-0000-0000D7990000}"/>
    <cellStyle name="Normal 5 2 2 3 5 2 7 2" xfId="40305" xr:uid="{00000000-0005-0000-0000-0000D8990000}"/>
    <cellStyle name="Normal 5 2 2 3 5 2 8" xfId="40306" xr:uid="{00000000-0005-0000-0000-0000D9990000}"/>
    <cellStyle name="Normal 5 2 2 3 5 3" xfId="40307" xr:uid="{00000000-0005-0000-0000-0000DA990000}"/>
    <cellStyle name="Normal 5 2 2 3 5 3 2" xfId="40308" xr:uid="{00000000-0005-0000-0000-0000DB990000}"/>
    <cellStyle name="Normal 5 2 2 3 5 3 2 2" xfId="40309" xr:uid="{00000000-0005-0000-0000-0000DC990000}"/>
    <cellStyle name="Normal 5 2 2 3 5 3 2 2 2" xfId="40310" xr:uid="{00000000-0005-0000-0000-0000DD990000}"/>
    <cellStyle name="Normal 5 2 2 3 5 3 2 3" xfId="40311" xr:uid="{00000000-0005-0000-0000-0000DE990000}"/>
    <cellStyle name="Normal 5 2 2 3 5 3 2 3 2" xfId="40312" xr:uid="{00000000-0005-0000-0000-0000DF990000}"/>
    <cellStyle name="Normal 5 2 2 3 5 3 2 3 2 2" xfId="40313" xr:uid="{00000000-0005-0000-0000-0000E0990000}"/>
    <cellStyle name="Normal 5 2 2 3 5 3 2 3 3" xfId="40314" xr:uid="{00000000-0005-0000-0000-0000E1990000}"/>
    <cellStyle name="Normal 5 2 2 3 5 3 2 4" xfId="40315" xr:uid="{00000000-0005-0000-0000-0000E2990000}"/>
    <cellStyle name="Normal 5 2 2 3 5 3 3" xfId="40316" xr:uid="{00000000-0005-0000-0000-0000E3990000}"/>
    <cellStyle name="Normal 5 2 2 3 5 3 3 2" xfId="40317" xr:uid="{00000000-0005-0000-0000-0000E4990000}"/>
    <cellStyle name="Normal 5 2 2 3 5 3 4" xfId="40318" xr:uid="{00000000-0005-0000-0000-0000E5990000}"/>
    <cellStyle name="Normal 5 2 2 3 5 3 4 2" xfId="40319" xr:uid="{00000000-0005-0000-0000-0000E6990000}"/>
    <cellStyle name="Normal 5 2 2 3 5 3 4 2 2" xfId="40320" xr:uid="{00000000-0005-0000-0000-0000E7990000}"/>
    <cellStyle name="Normal 5 2 2 3 5 3 4 3" xfId="40321" xr:uid="{00000000-0005-0000-0000-0000E8990000}"/>
    <cellStyle name="Normal 5 2 2 3 5 3 5" xfId="40322" xr:uid="{00000000-0005-0000-0000-0000E9990000}"/>
    <cellStyle name="Normal 5 2 2 3 5 4" xfId="40323" xr:uid="{00000000-0005-0000-0000-0000EA990000}"/>
    <cellStyle name="Normal 5 2 2 3 5 4 2" xfId="40324" xr:uid="{00000000-0005-0000-0000-0000EB990000}"/>
    <cellStyle name="Normal 5 2 2 3 5 4 2 2" xfId="40325" xr:uid="{00000000-0005-0000-0000-0000EC990000}"/>
    <cellStyle name="Normal 5 2 2 3 5 4 3" xfId="40326" xr:uid="{00000000-0005-0000-0000-0000ED990000}"/>
    <cellStyle name="Normal 5 2 2 3 5 4 3 2" xfId="40327" xr:uid="{00000000-0005-0000-0000-0000EE990000}"/>
    <cellStyle name="Normal 5 2 2 3 5 4 3 2 2" xfId="40328" xr:uid="{00000000-0005-0000-0000-0000EF990000}"/>
    <cellStyle name="Normal 5 2 2 3 5 4 3 3" xfId="40329" xr:uid="{00000000-0005-0000-0000-0000F0990000}"/>
    <cellStyle name="Normal 5 2 2 3 5 4 4" xfId="40330" xr:uid="{00000000-0005-0000-0000-0000F1990000}"/>
    <cellStyle name="Normal 5 2 2 3 5 5" xfId="40331" xr:uid="{00000000-0005-0000-0000-0000F2990000}"/>
    <cellStyle name="Normal 5 2 2 3 5 5 2" xfId="40332" xr:uid="{00000000-0005-0000-0000-0000F3990000}"/>
    <cellStyle name="Normal 5 2 2 3 5 5 2 2" xfId="40333" xr:uid="{00000000-0005-0000-0000-0000F4990000}"/>
    <cellStyle name="Normal 5 2 2 3 5 5 3" xfId="40334" xr:uid="{00000000-0005-0000-0000-0000F5990000}"/>
    <cellStyle name="Normal 5 2 2 3 5 5 3 2" xfId="40335" xr:uid="{00000000-0005-0000-0000-0000F6990000}"/>
    <cellStyle name="Normal 5 2 2 3 5 5 3 2 2" xfId="40336" xr:uid="{00000000-0005-0000-0000-0000F7990000}"/>
    <cellStyle name="Normal 5 2 2 3 5 5 3 3" xfId="40337" xr:uid="{00000000-0005-0000-0000-0000F8990000}"/>
    <cellStyle name="Normal 5 2 2 3 5 5 4" xfId="40338" xr:uid="{00000000-0005-0000-0000-0000F9990000}"/>
    <cellStyle name="Normal 5 2 2 3 5 6" xfId="40339" xr:uid="{00000000-0005-0000-0000-0000FA990000}"/>
    <cellStyle name="Normal 5 2 2 3 5 6 2" xfId="40340" xr:uid="{00000000-0005-0000-0000-0000FB990000}"/>
    <cellStyle name="Normal 5 2 2 3 5 7" xfId="40341" xr:uid="{00000000-0005-0000-0000-0000FC990000}"/>
    <cellStyle name="Normal 5 2 2 3 5 7 2" xfId="40342" xr:uid="{00000000-0005-0000-0000-0000FD990000}"/>
    <cellStyle name="Normal 5 2 2 3 5 7 2 2" xfId="40343" xr:uid="{00000000-0005-0000-0000-0000FE990000}"/>
    <cellStyle name="Normal 5 2 2 3 5 7 3" xfId="40344" xr:uid="{00000000-0005-0000-0000-0000FF990000}"/>
    <cellStyle name="Normal 5 2 2 3 5 8" xfId="40345" xr:uid="{00000000-0005-0000-0000-0000009A0000}"/>
    <cellStyle name="Normal 5 2 2 3 5 8 2" xfId="40346" xr:uid="{00000000-0005-0000-0000-0000019A0000}"/>
    <cellStyle name="Normal 5 2 2 3 5 9" xfId="40347" xr:uid="{00000000-0005-0000-0000-0000029A0000}"/>
    <cellStyle name="Normal 5 2 2 3 6" xfId="40348" xr:uid="{00000000-0005-0000-0000-0000039A0000}"/>
    <cellStyle name="Normal 5 2 2 3 6 2" xfId="40349" xr:uid="{00000000-0005-0000-0000-0000049A0000}"/>
    <cellStyle name="Normal 5 2 2 3 6 2 2" xfId="40350" xr:uid="{00000000-0005-0000-0000-0000059A0000}"/>
    <cellStyle name="Normal 5 2 2 3 6 2 2 2" xfId="40351" xr:uid="{00000000-0005-0000-0000-0000069A0000}"/>
    <cellStyle name="Normal 5 2 2 3 6 2 2 2 2" xfId="40352" xr:uid="{00000000-0005-0000-0000-0000079A0000}"/>
    <cellStyle name="Normal 5 2 2 3 6 2 2 3" xfId="40353" xr:uid="{00000000-0005-0000-0000-0000089A0000}"/>
    <cellStyle name="Normal 5 2 2 3 6 2 2 3 2" xfId="40354" xr:uid="{00000000-0005-0000-0000-0000099A0000}"/>
    <cellStyle name="Normal 5 2 2 3 6 2 2 3 2 2" xfId="40355" xr:uid="{00000000-0005-0000-0000-00000A9A0000}"/>
    <cellStyle name="Normal 5 2 2 3 6 2 2 3 3" xfId="40356" xr:uid="{00000000-0005-0000-0000-00000B9A0000}"/>
    <cellStyle name="Normal 5 2 2 3 6 2 2 4" xfId="40357" xr:uid="{00000000-0005-0000-0000-00000C9A0000}"/>
    <cellStyle name="Normal 5 2 2 3 6 2 3" xfId="40358" xr:uid="{00000000-0005-0000-0000-00000D9A0000}"/>
    <cellStyle name="Normal 5 2 2 3 6 2 3 2" xfId="40359" xr:uid="{00000000-0005-0000-0000-00000E9A0000}"/>
    <cellStyle name="Normal 5 2 2 3 6 2 4" xfId="40360" xr:uid="{00000000-0005-0000-0000-00000F9A0000}"/>
    <cellStyle name="Normal 5 2 2 3 6 2 4 2" xfId="40361" xr:uid="{00000000-0005-0000-0000-0000109A0000}"/>
    <cellStyle name="Normal 5 2 2 3 6 2 4 2 2" xfId="40362" xr:uid="{00000000-0005-0000-0000-0000119A0000}"/>
    <cellStyle name="Normal 5 2 2 3 6 2 4 3" xfId="40363" xr:uid="{00000000-0005-0000-0000-0000129A0000}"/>
    <cellStyle name="Normal 5 2 2 3 6 2 5" xfId="40364" xr:uid="{00000000-0005-0000-0000-0000139A0000}"/>
    <cellStyle name="Normal 5 2 2 3 6 3" xfId="40365" xr:uid="{00000000-0005-0000-0000-0000149A0000}"/>
    <cellStyle name="Normal 5 2 2 3 6 3 2" xfId="40366" xr:uid="{00000000-0005-0000-0000-0000159A0000}"/>
    <cellStyle name="Normal 5 2 2 3 6 3 2 2" xfId="40367" xr:uid="{00000000-0005-0000-0000-0000169A0000}"/>
    <cellStyle name="Normal 5 2 2 3 6 3 3" xfId="40368" xr:uid="{00000000-0005-0000-0000-0000179A0000}"/>
    <cellStyle name="Normal 5 2 2 3 6 3 3 2" xfId="40369" xr:uid="{00000000-0005-0000-0000-0000189A0000}"/>
    <cellStyle name="Normal 5 2 2 3 6 3 3 2 2" xfId="40370" xr:uid="{00000000-0005-0000-0000-0000199A0000}"/>
    <cellStyle name="Normal 5 2 2 3 6 3 3 3" xfId="40371" xr:uid="{00000000-0005-0000-0000-00001A9A0000}"/>
    <cellStyle name="Normal 5 2 2 3 6 3 4" xfId="40372" xr:uid="{00000000-0005-0000-0000-00001B9A0000}"/>
    <cellStyle name="Normal 5 2 2 3 6 4" xfId="40373" xr:uid="{00000000-0005-0000-0000-00001C9A0000}"/>
    <cellStyle name="Normal 5 2 2 3 6 4 2" xfId="40374" xr:uid="{00000000-0005-0000-0000-00001D9A0000}"/>
    <cellStyle name="Normal 5 2 2 3 6 4 2 2" xfId="40375" xr:uid="{00000000-0005-0000-0000-00001E9A0000}"/>
    <cellStyle name="Normal 5 2 2 3 6 4 3" xfId="40376" xr:uid="{00000000-0005-0000-0000-00001F9A0000}"/>
    <cellStyle name="Normal 5 2 2 3 6 4 3 2" xfId="40377" xr:uid="{00000000-0005-0000-0000-0000209A0000}"/>
    <cellStyle name="Normal 5 2 2 3 6 4 3 2 2" xfId="40378" xr:uid="{00000000-0005-0000-0000-0000219A0000}"/>
    <cellStyle name="Normal 5 2 2 3 6 4 3 3" xfId="40379" xr:uid="{00000000-0005-0000-0000-0000229A0000}"/>
    <cellStyle name="Normal 5 2 2 3 6 4 4" xfId="40380" xr:uid="{00000000-0005-0000-0000-0000239A0000}"/>
    <cellStyle name="Normal 5 2 2 3 6 5" xfId="40381" xr:uid="{00000000-0005-0000-0000-0000249A0000}"/>
    <cellStyle name="Normal 5 2 2 3 6 5 2" xfId="40382" xr:uid="{00000000-0005-0000-0000-0000259A0000}"/>
    <cellStyle name="Normal 5 2 2 3 6 6" xfId="40383" xr:uid="{00000000-0005-0000-0000-0000269A0000}"/>
    <cellStyle name="Normal 5 2 2 3 6 6 2" xfId="40384" xr:uid="{00000000-0005-0000-0000-0000279A0000}"/>
    <cellStyle name="Normal 5 2 2 3 6 6 2 2" xfId="40385" xr:uid="{00000000-0005-0000-0000-0000289A0000}"/>
    <cellStyle name="Normal 5 2 2 3 6 6 3" xfId="40386" xr:uid="{00000000-0005-0000-0000-0000299A0000}"/>
    <cellStyle name="Normal 5 2 2 3 6 7" xfId="40387" xr:uid="{00000000-0005-0000-0000-00002A9A0000}"/>
    <cellStyle name="Normal 5 2 2 3 6 7 2" xfId="40388" xr:uid="{00000000-0005-0000-0000-00002B9A0000}"/>
    <cellStyle name="Normal 5 2 2 3 6 8" xfId="40389" xr:uid="{00000000-0005-0000-0000-00002C9A0000}"/>
    <cellStyle name="Normal 5 2 2 3 7" xfId="40390" xr:uid="{00000000-0005-0000-0000-00002D9A0000}"/>
    <cellStyle name="Normal 5 2 2 3 7 2" xfId="40391" xr:uid="{00000000-0005-0000-0000-00002E9A0000}"/>
    <cellStyle name="Normal 5 2 2 3 7 2 2" xfId="40392" xr:uid="{00000000-0005-0000-0000-00002F9A0000}"/>
    <cellStyle name="Normal 5 2 2 3 7 2 2 2" xfId="40393" xr:uid="{00000000-0005-0000-0000-0000309A0000}"/>
    <cellStyle name="Normal 5 2 2 3 7 2 2 2 2" xfId="40394" xr:uid="{00000000-0005-0000-0000-0000319A0000}"/>
    <cellStyle name="Normal 5 2 2 3 7 2 2 3" xfId="40395" xr:uid="{00000000-0005-0000-0000-0000329A0000}"/>
    <cellStyle name="Normal 5 2 2 3 7 2 2 3 2" xfId="40396" xr:uid="{00000000-0005-0000-0000-0000339A0000}"/>
    <cellStyle name="Normal 5 2 2 3 7 2 2 3 2 2" xfId="40397" xr:uid="{00000000-0005-0000-0000-0000349A0000}"/>
    <cellStyle name="Normal 5 2 2 3 7 2 2 3 3" xfId="40398" xr:uid="{00000000-0005-0000-0000-0000359A0000}"/>
    <cellStyle name="Normal 5 2 2 3 7 2 2 4" xfId="40399" xr:uid="{00000000-0005-0000-0000-0000369A0000}"/>
    <cellStyle name="Normal 5 2 2 3 7 2 3" xfId="40400" xr:uid="{00000000-0005-0000-0000-0000379A0000}"/>
    <cellStyle name="Normal 5 2 2 3 7 2 3 2" xfId="40401" xr:uid="{00000000-0005-0000-0000-0000389A0000}"/>
    <cellStyle name="Normal 5 2 2 3 7 2 4" xfId="40402" xr:uid="{00000000-0005-0000-0000-0000399A0000}"/>
    <cellStyle name="Normal 5 2 2 3 7 2 4 2" xfId="40403" xr:uid="{00000000-0005-0000-0000-00003A9A0000}"/>
    <cellStyle name="Normal 5 2 2 3 7 2 4 2 2" xfId="40404" xr:uid="{00000000-0005-0000-0000-00003B9A0000}"/>
    <cellStyle name="Normal 5 2 2 3 7 2 4 3" xfId="40405" xr:uid="{00000000-0005-0000-0000-00003C9A0000}"/>
    <cellStyle name="Normal 5 2 2 3 7 2 5" xfId="40406" xr:uid="{00000000-0005-0000-0000-00003D9A0000}"/>
    <cellStyle name="Normal 5 2 2 3 7 3" xfId="40407" xr:uid="{00000000-0005-0000-0000-00003E9A0000}"/>
    <cellStyle name="Normal 5 2 2 3 7 3 2" xfId="40408" xr:uid="{00000000-0005-0000-0000-00003F9A0000}"/>
    <cellStyle name="Normal 5 2 2 3 7 3 2 2" xfId="40409" xr:uid="{00000000-0005-0000-0000-0000409A0000}"/>
    <cellStyle name="Normal 5 2 2 3 7 3 3" xfId="40410" xr:uid="{00000000-0005-0000-0000-0000419A0000}"/>
    <cellStyle name="Normal 5 2 2 3 7 3 3 2" xfId="40411" xr:uid="{00000000-0005-0000-0000-0000429A0000}"/>
    <cellStyle name="Normal 5 2 2 3 7 3 3 2 2" xfId="40412" xr:uid="{00000000-0005-0000-0000-0000439A0000}"/>
    <cellStyle name="Normal 5 2 2 3 7 3 3 3" xfId="40413" xr:uid="{00000000-0005-0000-0000-0000449A0000}"/>
    <cellStyle name="Normal 5 2 2 3 7 3 4" xfId="40414" xr:uid="{00000000-0005-0000-0000-0000459A0000}"/>
    <cellStyle name="Normal 5 2 2 3 7 4" xfId="40415" xr:uid="{00000000-0005-0000-0000-0000469A0000}"/>
    <cellStyle name="Normal 5 2 2 3 7 4 2" xfId="40416" xr:uid="{00000000-0005-0000-0000-0000479A0000}"/>
    <cellStyle name="Normal 5 2 2 3 7 5" xfId="40417" xr:uid="{00000000-0005-0000-0000-0000489A0000}"/>
    <cellStyle name="Normal 5 2 2 3 7 5 2" xfId="40418" xr:uid="{00000000-0005-0000-0000-0000499A0000}"/>
    <cellStyle name="Normal 5 2 2 3 7 5 2 2" xfId="40419" xr:uid="{00000000-0005-0000-0000-00004A9A0000}"/>
    <cellStyle name="Normal 5 2 2 3 7 5 3" xfId="40420" xr:uid="{00000000-0005-0000-0000-00004B9A0000}"/>
    <cellStyle name="Normal 5 2 2 3 7 6" xfId="40421" xr:uid="{00000000-0005-0000-0000-00004C9A0000}"/>
    <cellStyle name="Normal 5 2 2 3 8" xfId="40422" xr:uid="{00000000-0005-0000-0000-00004D9A0000}"/>
    <cellStyle name="Normal 5 2 2 3 8 2" xfId="40423" xr:uid="{00000000-0005-0000-0000-00004E9A0000}"/>
    <cellStyle name="Normal 5 2 2 3 8 2 2" xfId="40424" xr:uid="{00000000-0005-0000-0000-00004F9A0000}"/>
    <cellStyle name="Normal 5 2 2 3 8 2 2 2" xfId="40425" xr:uid="{00000000-0005-0000-0000-0000509A0000}"/>
    <cellStyle name="Normal 5 2 2 3 8 2 2 2 2" xfId="40426" xr:uid="{00000000-0005-0000-0000-0000519A0000}"/>
    <cellStyle name="Normal 5 2 2 3 8 2 2 3" xfId="40427" xr:uid="{00000000-0005-0000-0000-0000529A0000}"/>
    <cellStyle name="Normal 5 2 2 3 8 2 2 3 2" xfId="40428" xr:uid="{00000000-0005-0000-0000-0000539A0000}"/>
    <cellStyle name="Normal 5 2 2 3 8 2 2 3 2 2" xfId="40429" xr:uid="{00000000-0005-0000-0000-0000549A0000}"/>
    <cellStyle name="Normal 5 2 2 3 8 2 2 3 3" xfId="40430" xr:uid="{00000000-0005-0000-0000-0000559A0000}"/>
    <cellStyle name="Normal 5 2 2 3 8 2 2 4" xfId="40431" xr:uid="{00000000-0005-0000-0000-0000569A0000}"/>
    <cellStyle name="Normal 5 2 2 3 8 2 3" xfId="40432" xr:uid="{00000000-0005-0000-0000-0000579A0000}"/>
    <cellStyle name="Normal 5 2 2 3 8 2 3 2" xfId="40433" xr:uid="{00000000-0005-0000-0000-0000589A0000}"/>
    <cellStyle name="Normal 5 2 2 3 8 2 4" xfId="40434" xr:uid="{00000000-0005-0000-0000-0000599A0000}"/>
    <cellStyle name="Normal 5 2 2 3 8 2 4 2" xfId="40435" xr:uid="{00000000-0005-0000-0000-00005A9A0000}"/>
    <cellStyle name="Normal 5 2 2 3 8 2 4 2 2" xfId="40436" xr:uid="{00000000-0005-0000-0000-00005B9A0000}"/>
    <cellStyle name="Normal 5 2 2 3 8 2 4 3" xfId="40437" xr:uid="{00000000-0005-0000-0000-00005C9A0000}"/>
    <cellStyle name="Normal 5 2 2 3 8 2 5" xfId="40438" xr:uid="{00000000-0005-0000-0000-00005D9A0000}"/>
    <cellStyle name="Normal 5 2 2 3 8 3" xfId="40439" xr:uid="{00000000-0005-0000-0000-00005E9A0000}"/>
    <cellStyle name="Normal 5 2 2 3 8 3 2" xfId="40440" xr:uid="{00000000-0005-0000-0000-00005F9A0000}"/>
    <cellStyle name="Normal 5 2 2 3 8 3 2 2" xfId="40441" xr:uid="{00000000-0005-0000-0000-0000609A0000}"/>
    <cellStyle name="Normal 5 2 2 3 8 3 3" xfId="40442" xr:uid="{00000000-0005-0000-0000-0000619A0000}"/>
    <cellStyle name="Normal 5 2 2 3 8 3 3 2" xfId="40443" xr:uid="{00000000-0005-0000-0000-0000629A0000}"/>
    <cellStyle name="Normal 5 2 2 3 8 3 3 2 2" xfId="40444" xr:uid="{00000000-0005-0000-0000-0000639A0000}"/>
    <cellStyle name="Normal 5 2 2 3 8 3 3 3" xfId="40445" xr:uid="{00000000-0005-0000-0000-0000649A0000}"/>
    <cellStyle name="Normal 5 2 2 3 8 3 4" xfId="40446" xr:uid="{00000000-0005-0000-0000-0000659A0000}"/>
    <cellStyle name="Normal 5 2 2 3 8 4" xfId="40447" xr:uid="{00000000-0005-0000-0000-0000669A0000}"/>
    <cellStyle name="Normal 5 2 2 3 8 4 2" xfId="40448" xr:uid="{00000000-0005-0000-0000-0000679A0000}"/>
    <cellStyle name="Normal 5 2 2 3 8 5" xfId="40449" xr:uid="{00000000-0005-0000-0000-0000689A0000}"/>
    <cellStyle name="Normal 5 2 2 3 8 5 2" xfId="40450" xr:uid="{00000000-0005-0000-0000-0000699A0000}"/>
    <cellStyle name="Normal 5 2 2 3 8 5 2 2" xfId="40451" xr:uid="{00000000-0005-0000-0000-00006A9A0000}"/>
    <cellStyle name="Normal 5 2 2 3 8 5 3" xfId="40452" xr:uid="{00000000-0005-0000-0000-00006B9A0000}"/>
    <cellStyle name="Normal 5 2 2 3 8 6" xfId="40453" xr:uid="{00000000-0005-0000-0000-00006C9A0000}"/>
    <cellStyle name="Normal 5 2 2 3 9" xfId="40454" xr:uid="{00000000-0005-0000-0000-00006D9A0000}"/>
    <cellStyle name="Normal 5 2 2 3 9 2" xfId="40455" xr:uid="{00000000-0005-0000-0000-00006E9A0000}"/>
    <cellStyle name="Normal 5 2 2 3 9 2 2" xfId="40456" xr:uid="{00000000-0005-0000-0000-00006F9A0000}"/>
    <cellStyle name="Normal 5 2 2 3 9 2 2 2" xfId="40457" xr:uid="{00000000-0005-0000-0000-0000709A0000}"/>
    <cellStyle name="Normal 5 2 2 3 9 2 3" xfId="40458" xr:uid="{00000000-0005-0000-0000-0000719A0000}"/>
    <cellStyle name="Normal 5 2 2 3 9 2 3 2" xfId="40459" xr:uid="{00000000-0005-0000-0000-0000729A0000}"/>
    <cellStyle name="Normal 5 2 2 3 9 2 3 2 2" xfId="40460" xr:uid="{00000000-0005-0000-0000-0000739A0000}"/>
    <cellStyle name="Normal 5 2 2 3 9 2 3 3" xfId="40461" xr:uid="{00000000-0005-0000-0000-0000749A0000}"/>
    <cellStyle name="Normal 5 2 2 3 9 2 4" xfId="40462" xr:uid="{00000000-0005-0000-0000-0000759A0000}"/>
    <cellStyle name="Normal 5 2 2 3 9 3" xfId="40463" xr:uid="{00000000-0005-0000-0000-0000769A0000}"/>
    <cellStyle name="Normal 5 2 2 3 9 3 2" xfId="40464" xr:uid="{00000000-0005-0000-0000-0000779A0000}"/>
    <cellStyle name="Normal 5 2 2 3 9 4" xfId="40465" xr:uid="{00000000-0005-0000-0000-0000789A0000}"/>
    <cellStyle name="Normal 5 2 2 3 9 4 2" xfId="40466" xr:uid="{00000000-0005-0000-0000-0000799A0000}"/>
    <cellStyle name="Normal 5 2 2 3 9 4 2 2" xfId="40467" xr:uid="{00000000-0005-0000-0000-00007A9A0000}"/>
    <cellStyle name="Normal 5 2 2 3 9 4 3" xfId="40468" xr:uid="{00000000-0005-0000-0000-00007B9A0000}"/>
    <cellStyle name="Normal 5 2 2 3 9 5" xfId="40469" xr:uid="{00000000-0005-0000-0000-00007C9A0000}"/>
    <cellStyle name="Normal 5 2 2 3_T-straight with PEDs adjustor" xfId="40470" xr:uid="{00000000-0005-0000-0000-00007D9A0000}"/>
    <cellStyle name="Normal 5 2 2 4" xfId="1354" xr:uid="{00000000-0005-0000-0000-00007E9A0000}"/>
    <cellStyle name="Normal 5 2 2 4 10" xfId="40471" xr:uid="{00000000-0005-0000-0000-00007F9A0000}"/>
    <cellStyle name="Normal 5 2 2 4 11" xfId="40472" xr:uid="{00000000-0005-0000-0000-0000809A0000}"/>
    <cellStyle name="Normal 5 2 2 4 2" xfId="40473" xr:uid="{00000000-0005-0000-0000-0000819A0000}"/>
    <cellStyle name="Normal 5 2 2 4 2 10" xfId="40474" xr:uid="{00000000-0005-0000-0000-0000829A0000}"/>
    <cellStyle name="Normal 5 2 2 4 2 2" xfId="40475" xr:uid="{00000000-0005-0000-0000-0000839A0000}"/>
    <cellStyle name="Normal 5 2 2 4 2 2 2" xfId="40476" xr:uid="{00000000-0005-0000-0000-0000849A0000}"/>
    <cellStyle name="Normal 5 2 2 4 2 2 2 2" xfId="40477" xr:uid="{00000000-0005-0000-0000-0000859A0000}"/>
    <cellStyle name="Normal 5 2 2 4 2 2 2 2 2" xfId="40478" xr:uid="{00000000-0005-0000-0000-0000869A0000}"/>
    <cellStyle name="Normal 5 2 2 4 2 2 2 2 2 2" xfId="40479" xr:uid="{00000000-0005-0000-0000-0000879A0000}"/>
    <cellStyle name="Normal 5 2 2 4 2 2 2 2 3" xfId="40480" xr:uid="{00000000-0005-0000-0000-0000889A0000}"/>
    <cellStyle name="Normal 5 2 2 4 2 2 2 2 3 2" xfId="40481" xr:uid="{00000000-0005-0000-0000-0000899A0000}"/>
    <cellStyle name="Normal 5 2 2 4 2 2 2 2 3 2 2" xfId="40482" xr:uid="{00000000-0005-0000-0000-00008A9A0000}"/>
    <cellStyle name="Normal 5 2 2 4 2 2 2 2 3 3" xfId="40483" xr:uid="{00000000-0005-0000-0000-00008B9A0000}"/>
    <cellStyle name="Normal 5 2 2 4 2 2 2 2 4" xfId="40484" xr:uid="{00000000-0005-0000-0000-00008C9A0000}"/>
    <cellStyle name="Normal 5 2 2 4 2 2 2 3" xfId="40485" xr:uid="{00000000-0005-0000-0000-00008D9A0000}"/>
    <cellStyle name="Normal 5 2 2 4 2 2 2 3 2" xfId="40486" xr:uid="{00000000-0005-0000-0000-00008E9A0000}"/>
    <cellStyle name="Normal 5 2 2 4 2 2 2 4" xfId="40487" xr:uid="{00000000-0005-0000-0000-00008F9A0000}"/>
    <cellStyle name="Normal 5 2 2 4 2 2 2 4 2" xfId="40488" xr:uid="{00000000-0005-0000-0000-0000909A0000}"/>
    <cellStyle name="Normal 5 2 2 4 2 2 2 4 2 2" xfId="40489" xr:uid="{00000000-0005-0000-0000-0000919A0000}"/>
    <cellStyle name="Normal 5 2 2 4 2 2 2 4 3" xfId="40490" xr:uid="{00000000-0005-0000-0000-0000929A0000}"/>
    <cellStyle name="Normal 5 2 2 4 2 2 2 5" xfId="40491" xr:uid="{00000000-0005-0000-0000-0000939A0000}"/>
    <cellStyle name="Normal 5 2 2 4 2 2 3" xfId="40492" xr:uid="{00000000-0005-0000-0000-0000949A0000}"/>
    <cellStyle name="Normal 5 2 2 4 2 2 3 2" xfId="40493" xr:uid="{00000000-0005-0000-0000-0000959A0000}"/>
    <cellStyle name="Normal 5 2 2 4 2 2 3 2 2" xfId="40494" xr:uid="{00000000-0005-0000-0000-0000969A0000}"/>
    <cellStyle name="Normal 5 2 2 4 2 2 3 3" xfId="40495" xr:uid="{00000000-0005-0000-0000-0000979A0000}"/>
    <cellStyle name="Normal 5 2 2 4 2 2 3 3 2" xfId="40496" xr:uid="{00000000-0005-0000-0000-0000989A0000}"/>
    <cellStyle name="Normal 5 2 2 4 2 2 3 3 2 2" xfId="40497" xr:uid="{00000000-0005-0000-0000-0000999A0000}"/>
    <cellStyle name="Normal 5 2 2 4 2 2 3 3 3" xfId="40498" xr:uid="{00000000-0005-0000-0000-00009A9A0000}"/>
    <cellStyle name="Normal 5 2 2 4 2 2 3 4" xfId="40499" xr:uid="{00000000-0005-0000-0000-00009B9A0000}"/>
    <cellStyle name="Normal 5 2 2 4 2 2 4" xfId="40500" xr:uid="{00000000-0005-0000-0000-00009C9A0000}"/>
    <cellStyle name="Normal 5 2 2 4 2 2 4 2" xfId="40501" xr:uid="{00000000-0005-0000-0000-00009D9A0000}"/>
    <cellStyle name="Normal 5 2 2 4 2 2 4 2 2" xfId="40502" xr:uid="{00000000-0005-0000-0000-00009E9A0000}"/>
    <cellStyle name="Normal 5 2 2 4 2 2 4 3" xfId="40503" xr:uid="{00000000-0005-0000-0000-00009F9A0000}"/>
    <cellStyle name="Normal 5 2 2 4 2 2 4 3 2" xfId="40504" xr:uid="{00000000-0005-0000-0000-0000A09A0000}"/>
    <cellStyle name="Normal 5 2 2 4 2 2 4 3 2 2" xfId="40505" xr:uid="{00000000-0005-0000-0000-0000A19A0000}"/>
    <cellStyle name="Normal 5 2 2 4 2 2 4 3 3" xfId="40506" xr:uid="{00000000-0005-0000-0000-0000A29A0000}"/>
    <cellStyle name="Normal 5 2 2 4 2 2 4 4" xfId="40507" xr:uid="{00000000-0005-0000-0000-0000A39A0000}"/>
    <cellStyle name="Normal 5 2 2 4 2 2 5" xfId="40508" xr:uid="{00000000-0005-0000-0000-0000A49A0000}"/>
    <cellStyle name="Normal 5 2 2 4 2 2 5 2" xfId="40509" xr:uid="{00000000-0005-0000-0000-0000A59A0000}"/>
    <cellStyle name="Normal 5 2 2 4 2 2 6" xfId="40510" xr:uid="{00000000-0005-0000-0000-0000A69A0000}"/>
    <cellStyle name="Normal 5 2 2 4 2 2 6 2" xfId="40511" xr:uid="{00000000-0005-0000-0000-0000A79A0000}"/>
    <cellStyle name="Normal 5 2 2 4 2 2 6 2 2" xfId="40512" xr:uid="{00000000-0005-0000-0000-0000A89A0000}"/>
    <cellStyle name="Normal 5 2 2 4 2 2 6 3" xfId="40513" xr:uid="{00000000-0005-0000-0000-0000A99A0000}"/>
    <cellStyle name="Normal 5 2 2 4 2 2 7" xfId="40514" xr:uid="{00000000-0005-0000-0000-0000AA9A0000}"/>
    <cellStyle name="Normal 5 2 2 4 2 2 7 2" xfId="40515" xr:uid="{00000000-0005-0000-0000-0000AB9A0000}"/>
    <cellStyle name="Normal 5 2 2 4 2 2 8" xfId="40516" xr:uid="{00000000-0005-0000-0000-0000AC9A0000}"/>
    <cellStyle name="Normal 5 2 2 4 2 3" xfId="40517" xr:uid="{00000000-0005-0000-0000-0000AD9A0000}"/>
    <cellStyle name="Normal 5 2 2 4 2 3 2" xfId="40518" xr:uid="{00000000-0005-0000-0000-0000AE9A0000}"/>
    <cellStyle name="Normal 5 2 2 4 2 3 2 2" xfId="40519" xr:uid="{00000000-0005-0000-0000-0000AF9A0000}"/>
    <cellStyle name="Normal 5 2 2 4 2 3 2 2 2" xfId="40520" xr:uid="{00000000-0005-0000-0000-0000B09A0000}"/>
    <cellStyle name="Normal 5 2 2 4 2 3 2 3" xfId="40521" xr:uid="{00000000-0005-0000-0000-0000B19A0000}"/>
    <cellStyle name="Normal 5 2 2 4 2 3 2 3 2" xfId="40522" xr:uid="{00000000-0005-0000-0000-0000B29A0000}"/>
    <cellStyle name="Normal 5 2 2 4 2 3 2 3 2 2" xfId="40523" xr:uid="{00000000-0005-0000-0000-0000B39A0000}"/>
    <cellStyle name="Normal 5 2 2 4 2 3 2 3 3" xfId="40524" xr:uid="{00000000-0005-0000-0000-0000B49A0000}"/>
    <cellStyle name="Normal 5 2 2 4 2 3 2 4" xfId="40525" xr:uid="{00000000-0005-0000-0000-0000B59A0000}"/>
    <cellStyle name="Normal 5 2 2 4 2 3 3" xfId="40526" xr:uid="{00000000-0005-0000-0000-0000B69A0000}"/>
    <cellStyle name="Normal 5 2 2 4 2 3 3 2" xfId="40527" xr:uid="{00000000-0005-0000-0000-0000B79A0000}"/>
    <cellStyle name="Normal 5 2 2 4 2 3 4" xfId="40528" xr:uid="{00000000-0005-0000-0000-0000B89A0000}"/>
    <cellStyle name="Normal 5 2 2 4 2 3 4 2" xfId="40529" xr:uid="{00000000-0005-0000-0000-0000B99A0000}"/>
    <cellStyle name="Normal 5 2 2 4 2 3 4 2 2" xfId="40530" xr:uid="{00000000-0005-0000-0000-0000BA9A0000}"/>
    <cellStyle name="Normal 5 2 2 4 2 3 4 3" xfId="40531" xr:uid="{00000000-0005-0000-0000-0000BB9A0000}"/>
    <cellStyle name="Normal 5 2 2 4 2 3 5" xfId="40532" xr:uid="{00000000-0005-0000-0000-0000BC9A0000}"/>
    <cellStyle name="Normal 5 2 2 4 2 4" xfId="40533" xr:uid="{00000000-0005-0000-0000-0000BD9A0000}"/>
    <cellStyle name="Normal 5 2 2 4 2 4 2" xfId="40534" xr:uid="{00000000-0005-0000-0000-0000BE9A0000}"/>
    <cellStyle name="Normal 5 2 2 4 2 4 2 2" xfId="40535" xr:uid="{00000000-0005-0000-0000-0000BF9A0000}"/>
    <cellStyle name="Normal 5 2 2 4 2 4 3" xfId="40536" xr:uid="{00000000-0005-0000-0000-0000C09A0000}"/>
    <cellStyle name="Normal 5 2 2 4 2 4 3 2" xfId="40537" xr:uid="{00000000-0005-0000-0000-0000C19A0000}"/>
    <cellStyle name="Normal 5 2 2 4 2 4 3 2 2" xfId="40538" xr:uid="{00000000-0005-0000-0000-0000C29A0000}"/>
    <cellStyle name="Normal 5 2 2 4 2 4 3 3" xfId="40539" xr:uid="{00000000-0005-0000-0000-0000C39A0000}"/>
    <cellStyle name="Normal 5 2 2 4 2 4 4" xfId="40540" xr:uid="{00000000-0005-0000-0000-0000C49A0000}"/>
    <cellStyle name="Normal 5 2 2 4 2 5" xfId="40541" xr:uid="{00000000-0005-0000-0000-0000C59A0000}"/>
    <cellStyle name="Normal 5 2 2 4 2 5 2" xfId="40542" xr:uid="{00000000-0005-0000-0000-0000C69A0000}"/>
    <cellStyle name="Normal 5 2 2 4 2 5 2 2" xfId="40543" xr:uid="{00000000-0005-0000-0000-0000C79A0000}"/>
    <cellStyle name="Normal 5 2 2 4 2 5 3" xfId="40544" xr:uid="{00000000-0005-0000-0000-0000C89A0000}"/>
    <cellStyle name="Normal 5 2 2 4 2 5 3 2" xfId="40545" xr:uid="{00000000-0005-0000-0000-0000C99A0000}"/>
    <cellStyle name="Normal 5 2 2 4 2 5 3 2 2" xfId="40546" xr:uid="{00000000-0005-0000-0000-0000CA9A0000}"/>
    <cellStyle name="Normal 5 2 2 4 2 5 3 3" xfId="40547" xr:uid="{00000000-0005-0000-0000-0000CB9A0000}"/>
    <cellStyle name="Normal 5 2 2 4 2 5 4" xfId="40548" xr:uid="{00000000-0005-0000-0000-0000CC9A0000}"/>
    <cellStyle name="Normal 5 2 2 4 2 6" xfId="40549" xr:uid="{00000000-0005-0000-0000-0000CD9A0000}"/>
    <cellStyle name="Normal 5 2 2 4 2 6 2" xfId="40550" xr:uid="{00000000-0005-0000-0000-0000CE9A0000}"/>
    <cellStyle name="Normal 5 2 2 4 2 7" xfId="40551" xr:uid="{00000000-0005-0000-0000-0000CF9A0000}"/>
    <cellStyle name="Normal 5 2 2 4 2 7 2" xfId="40552" xr:uid="{00000000-0005-0000-0000-0000D09A0000}"/>
    <cellStyle name="Normal 5 2 2 4 2 7 2 2" xfId="40553" xr:uid="{00000000-0005-0000-0000-0000D19A0000}"/>
    <cellStyle name="Normal 5 2 2 4 2 7 3" xfId="40554" xr:uid="{00000000-0005-0000-0000-0000D29A0000}"/>
    <cellStyle name="Normal 5 2 2 4 2 8" xfId="40555" xr:uid="{00000000-0005-0000-0000-0000D39A0000}"/>
    <cellStyle name="Normal 5 2 2 4 2 8 2" xfId="40556" xr:uid="{00000000-0005-0000-0000-0000D49A0000}"/>
    <cellStyle name="Normal 5 2 2 4 2 9" xfId="40557" xr:uid="{00000000-0005-0000-0000-0000D59A0000}"/>
    <cellStyle name="Normal 5 2 2 4 3" xfId="40558" xr:uid="{00000000-0005-0000-0000-0000D69A0000}"/>
    <cellStyle name="Normal 5 2 2 4 3 2" xfId="40559" xr:uid="{00000000-0005-0000-0000-0000D79A0000}"/>
    <cellStyle name="Normal 5 2 2 4 3 2 2" xfId="40560" xr:uid="{00000000-0005-0000-0000-0000D89A0000}"/>
    <cellStyle name="Normal 5 2 2 4 3 2 2 2" xfId="40561" xr:uid="{00000000-0005-0000-0000-0000D99A0000}"/>
    <cellStyle name="Normal 5 2 2 4 3 2 2 2 2" xfId="40562" xr:uid="{00000000-0005-0000-0000-0000DA9A0000}"/>
    <cellStyle name="Normal 5 2 2 4 3 2 2 3" xfId="40563" xr:uid="{00000000-0005-0000-0000-0000DB9A0000}"/>
    <cellStyle name="Normal 5 2 2 4 3 2 2 3 2" xfId="40564" xr:uid="{00000000-0005-0000-0000-0000DC9A0000}"/>
    <cellStyle name="Normal 5 2 2 4 3 2 2 3 2 2" xfId="40565" xr:uid="{00000000-0005-0000-0000-0000DD9A0000}"/>
    <cellStyle name="Normal 5 2 2 4 3 2 2 3 3" xfId="40566" xr:uid="{00000000-0005-0000-0000-0000DE9A0000}"/>
    <cellStyle name="Normal 5 2 2 4 3 2 2 4" xfId="40567" xr:uid="{00000000-0005-0000-0000-0000DF9A0000}"/>
    <cellStyle name="Normal 5 2 2 4 3 2 3" xfId="40568" xr:uid="{00000000-0005-0000-0000-0000E09A0000}"/>
    <cellStyle name="Normal 5 2 2 4 3 2 3 2" xfId="40569" xr:uid="{00000000-0005-0000-0000-0000E19A0000}"/>
    <cellStyle name="Normal 5 2 2 4 3 2 4" xfId="40570" xr:uid="{00000000-0005-0000-0000-0000E29A0000}"/>
    <cellStyle name="Normal 5 2 2 4 3 2 4 2" xfId="40571" xr:uid="{00000000-0005-0000-0000-0000E39A0000}"/>
    <cellStyle name="Normal 5 2 2 4 3 2 4 2 2" xfId="40572" xr:uid="{00000000-0005-0000-0000-0000E49A0000}"/>
    <cellStyle name="Normal 5 2 2 4 3 2 4 3" xfId="40573" xr:uid="{00000000-0005-0000-0000-0000E59A0000}"/>
    <cellStyle name="Normal 5 2 2 4 3 2 5" xfId="40574" xr:uid="{00000000-0005-0000-0000-0000E69A0000}"/>
    <cellStyle name="Normal 5 2 2 4 3 3" xfId="40575" xr:uid="{00000000-0005-0000-0000-0000E79A0000}"/>
    <cellStyle name="Normal 5 2 2 4 3 3 2" xfId="40576" xr:uid="{00000000-0005-0000-0000-0000E89A0000}"/>
    <cellStyle name="Normal 5 2 2 4 3 3 2 2" xfId="40577" xr:uid="{00000000-0005-0000-0000-0000E99A0000}"/>
    <cellStyle name="Normal 5 2 2 4 3 3 3" xfId="40578" xr:uid="{00000000-0005-0000-0000-0000EA9A0000}"/>
    <cellStyle name="Normal 5 2 2 4 3 3 3 2" xfId="40579" xr:uid="{00000000-0005-0000-0000-0000EB9A0000}"/>
    <cellStyle name="Normal 5 2 2 4 3 3 3 2 2" xfId="40580" xr:uid="{00000000-0005-0000-0000-0000EC9A0000}"/>
    <cellStyle name="Normal 5 2 2 4 3 3 3 3" xfId="40581" xr:uid="{00000000-0005-0000-0000-0000ED9A0000}"/>
    <cellStyle name="Normal 5 2 2 4 3 3 4" xfId="40582" xr:uid="{00000000-0005-0000-0000-0000EE9A0000}"/>
    <cellStyle name="Normal 5 2 2 4 3 4" xfId="40583" xr:uid="{00000000-0005-0000-0000-0000EF9A0000}"/>
    <cellStyle name="Normal 5 2 2 4 3 4 2" xfId="40584" xr:uid="{00000000-0005-0000-0000-0000F09A0000}"/>
    <cellStyle name="Normal 5 2 2 4 3 4 2 2" xfId="40585" xr:uid="{00000000-0005-0000-0000-0000F19A0000}"/>
    <cellStyle name="Normal 5 2 2 4 3 4 3" xfId="40586" xr:uid="{00000000-0005-0000-0000-0000F29A0000}"/>
    <cellStyle name="Normal 5 2 2 4 3 4 3 2" xfId="40587" xr:uid="{00000000-0005-0000-0000-0000F39A0000}"/>
    <cellStyle name="Normal 5 2 2 4 3 4 3 2 2" xfId="40588" xr:uid="{00000000-0005-0000-0000-0000F49A0000}"/>
    <cellStyle name="Normal 5 2 2 4 3 4 3 3" xfId="40589" xr:uid="{00000000-0005-0000-0000-0000F59A0000}"/>
    <cellStyle name="Normal 5 2 2 4 3 4 4" xfId="40590" xr:uid="{00000000-0005-0000-0000-0000F69A0000}"/>
    <cellStyle name="Normal 5 2 2 4 3 5" xfId="40591" xr:uid="{00000000-0005-0000-0000-0000F79A0000}"/>
    <cellStyle name="Normal 5 2 2 4 3 5 2" xfId="40592" xr:uid="{00000000-0005-0000-0000-0000F89A0000}"/>
    <cellStyle name="Normal 5 2 2 4 3 6" xfId="40593" xr:uid="{00000000-0005-0000-0000-0000F99A0000}"/>
    <cellStyle name="Normal 5 2 2 4 3 6 2" xfId="40594" xr:uid="{00000000-0005-0000-0000-0000FA9A0000}"/>
    <cellStyle name="Normal 5 2 2 4 3 6 2 2" xfId="40595" xr:uid="{00000000-0005-0000-0000-0000FB9A0000}"/>
    <cellStyle name="Normal 5 2 2 4 3 6 3" xfId="40596" xr:uid="{00000000-0005-0000-0000-0000FC9A0000}"/>
    <cellStyle name="Normal 5 2 2 4 3 7" xfId="40597" xr:uid="{00000000-0005-0000-0000-0000FD9A0000}"/>
    <cellStyle name="Normal 5 2 2 4 3 7 2" xfId="40598" xr:uid="{00000000-0005-0000-0000-0000FE9A0000}"/>
    <cellStyle name="Normal 5 2 2 4 3 8" xfId="40599" xr:uid="{00000000-0005-0000-0000-0000FF9A0000}"/>
    <cellStyle name="Normal 5 2 2 4 4" xfId="40600" xr:uid="{00000000-0005-0000-0000-0000009B0000}"/>
    <cellStyle name="Normal 5 2 2 4 4 2" xfId="40601" xr:uid="{00000000-0005-0000-0000-0000019B0000}"/>
    <cellStyle name="Normal 5 2 2 4 4 2 2" xfId="40602" xr:uid="{00000000-0005-0000-0000-0000029B0000}"/>
    <cellStyle name="Normal 5 2 2 4 4 2 2 2" xfId="40603" xr:uid="{00000000-0005-0000-0000-0000039B0000}"/>
    <cellStyle name="Normal 5 2 2 4 4 2 3" xfId="40604" xr:uid="{00000000-0005-0000-0000-0000049B0000}"/>
    <cellStyle name="Normal 5 2 2 4 4 2 3 2" xfId="40605" xr:uid="{00000000-0005-0000-0000-0000059B0000}"/>
    <cellStyle name="Normal 5 2 2 4 4 2 3 2 2" xfId="40606" xr:uid="{00000000-0005-0000-0000-0000069B0000}"/>
    <cellStyle name="Normal 5 2 2 4 4 2 3 3" xfId="40607" xr:uid="{00000000-0005-0000-0000-0000079B0000}"/>
    <cellStyle name="Normal 5 2 2 4 4 2 4" xfId="40608" xr:uid="{00000000-0005-0000-0000-0000089B0000}"/>
    <cellStyle name="Normal 5 2 2 4 4 3" xfId="40609" xr:uid="{00000000-0005-0000-0000-0000099B0000}"/>
    <cellStyle name="Normal 5 2 2 4 4 3 2" xfId="40610" xr:uid="{00000000-0005-0000-0000-00000A9B0000}"/>
    <cellStyle name="Normal 5 2 2 4 4 4" xfId="40611" xr:uid="{00000000-0005-0000-0000-00000B9B0000}"/>
    <cellStyle name="Normal 5 2 2 4 4 4 2" xfId="40612" xr:uid="{00000000-0005-0000-0000-00000C9B0000}"/>
    <cellStyle name="Normal 5 2 2 4 4 4 2 2" xfId="40613" xr:uid="{00000000-0005-0000-0000-00000D9B0000}"/>
    <cellStyle name="Normal 5 2 2 4 4 4 3" xfId="40614" xr:uid="{00000000-0005-0000-0000-00000E9B0000}"/>
    <cellStyle name="Normal 5 2 2 4 4 5" xfId="40615" xr:uid="{00000000-0005-0000-0000-00000F9B0000}"/>
    <cellStyle name="Normal 5 2 2 4 5" xfId="40616" xr:uid="{00000000-0005-0000-0000-0000109B0000}"/>
    <cellStyle name="Normal 5 2 2 4 5 2" xfId="40617" xr:uid="{00000000-0005-0000-0000-0000119B0000}"/>
    <cellStyle name="Normal 5 2 2 4 5 2 2" xfId="40618" xr:uid="{00000000-0005-0000-0000-0000129B0000}"/>
    <cellStyle name="Normal 5 2 2 4 5 3" xfId="40619" xr:uid="{00000000-0005-0000-0000-0000139B0000}"/>
    <cellStyle name="Normal 5 2 2 4 5 3 2" xfId="40620" xr:uid="{00000000-0005-0000-0000-0000149B0000}"/>
    <cellStyle name="Normal 5 2 2 4 5 3 2 2" xfId="40621" xr:uid="{00000000-0005-0000-0000-0000159B0000}"/>
    <cellStyle name="Normal 5 2 2 4 5 3 3" xfId="40622" xr:uid="{00000000-0005-0000-0000-0000169B0000}"/>
    <cellStyle name="Normal 5 2 2 4 5 4" xfId="40623" xr:uid="{00000000-0005-0000-0000-0000179B0000}"/>
    <cellStyle name="Normal 5 2 2 4 6" xfId="40624" xr:uid="{00000000-0005-0000-0000-0000189B0000}"/>
    <cellStyle name="Normal 5 2 2 4 6 2" xfId="40625" xr:uid="{00000000-0005-0000-0000-0000199B0000}"/>
    <cellStyle name="Normal 5 2 2 4 6 2 2" xfId="40626" xr:uid="{00000000-0005-0000-0000-00001A9B0000}"/>
    <cellStyle name="Normal 5 2 2 4 6 3" xfId="40627" xr:uid="{00000000-0005-0000-0000-00001B9B0000}"/>
    <cellStyle name="Normal 5 2 2 4 6 3 2" xfId="40628" xr:uid="{00000000-0005-0000-0000-00001C9B0000}"/>
    <cellStyle name="Normal 5 2 2 4 6 3 2 2" xfId="40629" xr:uid="{00000000-0005-0000-0000-00001D9B0000}"/>
    <cellStyle name="Normal 5 2 2 4 6 3 3" xfId="40630" xr:uid="{00000000-0005-0000-0000-00001E9B0000}"/>
    <cellStyle name="Normal 5 2 2 4 6 4" xfId="40631" xr:uid="{00000000-0005-0000-0000-00001F9B0000}"/>
    <cellStyle name="Normal 5 2 2 4 7" xfId="40632" xr:uid="{00000000-0005-0000-0000-0000209B0000}"/>
    <cellStyle name="Normal 5 2 2 4 7 2" xfId="40633" xr:uid="{00000000-0005-0000-0000-0000219B0000}"/>
    <cellStyle name="Normal 5 2 2 4 8" xfId="40634" xr:uid="{00000000-0005-0000-0000-0000229B0000}"/>
    <cellStyle name="Normal 5 2 2 4 8 2" xfId="40635" xr:uid="{00000000-0005-0000-0000-0000239B0000}"/>
    <cellStyle name="Normal 5 2 2 4 8 2 2" xfId="40636" xr:uid="{00000000-0005-0000-0000-0000249B0000}"/>
    <cellStyle name="Normal 5 2 2 4 8 3" xfId="40637" xr:uid="{00000000-0005-0000-0000-0000259B0000}"/>
    <cellStyle name="Normal 5 2 2 4 9" xfId="40638" xr:uid="{00000000-0005-0000-0000-0000269B0000}"/>
    <cellStyle name="Normal 5 2 2 4 9 2" xfId="40639" xr:uid="{00000000-0005-0000-0000-0000279B0000}"/>
    <cellStyle name="Normal 5 2 2 5" xfId="40640" xr:uid="{00000000-0005-0000-0000-0000289B0000}"/>
    <cellStyle name="Normal 5 2 2 5 10" xfId="40641" xr:uid="{00000000-0005-0000-0000-0000299B0000}"/>
    <cellStyle name="Normal 5 2 2 5 11" xfId="40642" xr:uid="{00000000-0005-0000-0000-00002A9B0000}"/>
    <cellStyle name="Normal 5 2 2 5 2" xfId="40643" xr:uid="{00000000-0005-0000-0000-00002B9B0000}"/>
    <cellStyle name="Normal 5 2 2 5 2 10" xfId="40644" xr:uid="{00000000-0005-0000-0000-00002C9B0000}"/>
    <cellStyle name="Normal 5 2 2 5 2 2" xfId="40645" xr:uid="{00000000-0005-0000-0000-00002D9B0000}"/>
    <cellStyle name="Normal 5 2 2 5 2 2 2" xfId="40646" xr:uid="{00000000-0005-0000-0000-00002E9B0000}"/>
    <cellStyle name="Normal 5 2 2 5 2 2 2 2" xfId="40647" xr:uid="{00000000-0005-0000-0000-00002F9B0000}"/>
    <cellStyle name="Normal 5 2 2 5 2 2 2 2 2" xfId="40648" xr:uid="{00000000-0005-0000-0000-0000309B0000}"/>
    <cellStyle name="Normal 5 2 2 5 2 2 2 2 2 2" xfId="40649" xr:uid="{00000000-0005-0000-0000-0000319B0000}"/>
    <cellStyle name="Normal 5 2 2 5 2 2 2 2 3" xfId="40650" xr:uid="{00000000-0005-0000-0000-0000329B0000}"/>
    <cellStyle name="Normal 5 2 2 5 2 2 2 2 3 2" xfId="40651" xr:uid="{00000000-0005-0000-0000-0000339B0000}"/>
    <cellStyle name="Normal 5 2 2 5 2 2 2 2 3 2 2" xfId="40652" xr:uid="{00000000-0005-0000-0000-0000349B0000}"/>
    <cellStyle name="Normal 5 2 2 5 2 2 2 2 3 3" xfId="40653" xr:uid="{00000000-0005-0000-0000-0000359B0000}"/>
    <cellStyle name="Normal 5 2 2 5 2 2 2 2 4" xfId="40654" xr:uid="{00000000-0005-0000-0000-0000369B0000}"/>
    <cellStyle name="Normal 5 2 2 5 2 2 2 3" xfId="40655" xr:uid="{00000000-0005-0000-0000-0000379B0000}"/>
    <cellStyle name="Normal 5 2 2 5 2 2 2 3 2" xfId="40656" xr:uid="{00000000-0005-0000-0000-0000389B0000}"/>
    <cellStyle name="Normal 5 2 2 5 2 2 2 4" xfId="40657" xr:uid="{00000000-0005-0000-0000-0000399B0000}"/>
    <cellStyle name="Normal 5 2 2 5 2 2 2 4 2" xfId="40658" xr:uid="{00000000-0005-0000-0000-00003A9B0000}"/>
    <cellStyle name="Normal 5 2 2 5 2 2 2 4 2 2" xfId="40659" xr:uid="{00000000-0005-0000-0000-00003B9B0000}"/>
    <cellStyle name="Normal 5 2 2 5 2 2 2 4 3" xfId="40660" xr:uid="{00000000-0005-0000-0000-00003C9B0000}"/>
    <cellStyle name="Normal 5 2 2 5 2 2 2 5" xfId="40661" xr:uid="{00000000-0005-0000-0000-00003D9B0000}"/>
    <cellStyle name="Normal 5 2 2 5 2 2 3" xfId="40662" xr:uid="{00000000-0005-0000-0000-00003E9B0000}"/>
    <cellStyle name="Normal 5 2 2 5 2 2 3 2" xfId="40663" xr:uid="{00000000-0005-0000-0000-00003F9B0000}"/>
    <cellStyle name="Normal 5 2 2 5 2 2 3 2 2" xfId="40664" xr:uid="{00000000-0005-0000-0000-0000409B0000}"/>
    <cellStyle name="Normal 5 2 2 5 2 2 3 3" xfId="40665" xr:uid="{00000000-0005-0000-0000-0000419B0000}"/>
    <cellStyle name="Normal 5 2 2 5 2 2 3 3 2" xfId="40666" xr:uid="{00000000-0005-0000-0000-0000429B0000}"/>
    <cellStyle name="Normal 5 2 2 5 2 2 3 3 2 2" xfId="40667" xr:uid="{00000000-0005-0000-0000-0000439B0000}"/>
    <cellStyle name="Normal 5 2 2 5 2 2 3 3 3" xfId="40668" xr:uid="{00000000-0005-0000-0000-0000449B0000}"/>
    <cellStyle name="Normal 5 2 2 5 2 2 3 4" xfId="40669" xr:uid="{00000000-0005-0000-0000-0000459B0000}"/>
    <cellStyle name="Normal 5 2 2 5 2 2 4" xfId="40670" xr:uid="{00000000-0005-0000-0000-0000469B0000}"/>
    <cellStyle name="Normal 5 2 2 5 2 2 4 2" xfId="40671" xr:uid="{00000000-0005-0000-0000-0000479B0000}"/>
    <cellStyle name="Normal 5 2 2 5 2 2 4 2 2" xfId="40672" xr:uid="{00000000-0005-0000-0000-0000489B0000}"/>
    <cellStyle name="Normal 5 2 2 5 2 2 4 3" xfId="40673" xr:uid="{00000000-0005-0000-0000-0000499B0000}"/>
    <cellStyle name="Normal 5 2 2 5 2 2 4 3 2" xfId="40674" xr:uid="{00000000-0005-0000-0000-00004A9B0000}"/>
    <cellStyle name="Normal 5 2 2 5 2 2 4 3 2 2" xfId="40675" xr:uid="{00000000-0005-0000-0000-00004B9B0000}"/>
    <cellStyle name="Normal 5 2 2 5 2 2 4 3 3" xfId="40676" xr:uid="{00000000-0005-0000-0000-00004C9B0000}"/>
    <cellStyle name="Normal 5 2 2 5 2 2 4 4" xfId="40677" xr:uid="{00000000-0005-0000-0000-00004D9B0000}"/>
    <cellStyle name="Normal 5 2 2 5 2 2 5" xfId="40678" xr:uid="{00000000-0005-0000-0000-00004E9B0000}"/>
    <cellStyle name="Normal 5 2 2 5 2 2 5 2" xfId="40679" xr:uid="{00000000-0005-0000-0000-00004F9B0000}"/>
    <cellStyle name="Normal 5 2 2 5 2 2 6" xfId="40680" xr:uid="{00000000-0005-0000-0000-0000509B0000}"/>
    <cellStyle name="Normal 5 2 2 5 2 2 6 2" xfId="40681" xr:uid="{00000000-0005-0000-0000-0000519B0000}"/>
    <cellStyle name="Normal 5 2 2 5 2 2 6 2 2" xfId="40682" xr:uid="{00000000-0005-0000-0000-0000529B0000}"/>
    <cellStyle name="Normal 5 2 2 5 2 2 6 3" xfId="40683" xr:uid="{00000000-0005-0000-0000-0000539B0000}"/>
    <cellStyle name="Normal 5 2 2 5 2 2 7" xfId="40684" xr:uid="{00000000-0005-0000-0000-0000549B0000}"/>
    <cellStyle name="Normal 5 2 2 5 2 2 7 2" xfId="40685" xr:uid="{00000000-0005-0000-0000-0000559B0000}"/>
    <cellStyle name="Normal 5 2 2 5 2 2 8" xfId="40686" xr:uid="{00000000-0005-0000-0000-0000569B0000}"/>
    <cellStyle name="Normal 5 2 2 5 2 3" xfId="40687" xr:uid="{00000000-0005-0000-0000-0000579B0000}"/>
    <cellStyle name="Normal 5 2 2 5 2 3 2" xfId="40688" xr:uid="{00000000-0005-0000-0000-0000589B0000}"/>
    <cellStyle name="Normal 5 2 2 5 2 3 2 2" xfId="40689" xr:uid="{00000000-0005-0000-0000-0000599B0000}"/>
    <cellStyle name="Normal 5 2 2 5 2 3 2 2 2" xfId="40690" xr:uid="{00000000-0005-0000-0000-00005A9B0000}"/>
    <cellStyle name="Normal 5 2 2 5 2 3 2 3" xfId="40691" xr:uid="{00000000-0005-0000-0000-00005B9B0000}"/>
    <cellStyle name="Normal 5 2 2 5 2 3 2 3 2" xfId="40692" xr:uid="{00000000-0005-0000-0000-00005C9B0000}"/>
    <cellStyle name="Normal 5 2 2 5 2 3 2 3 2 2" xfId="40693" xr:uid="{00000000-0005-0000-0000-00005D9B0000}"/>
    <cellStyle name="Normal 5 2 2 5 2 3 2 3 3" xfId="40694" xr:uid="{00000000-0005-0000-0000-00005E9B0000}"/>
    <cellStyle name="Normal 5 2 2 5 2 3 2 4" xfId="40695" xr:uid="{00000000-0005-0000-0000-00005F9B0000}"/>
    <cellStyle name="Normal 5 2 2 5 2 3 3" xfId="40696" xr:uid="{00000000-0005-0000-0000-0000609B0000}"/>
    <cellStyle name="Normal 5 2 2 5 2 3 3 2" xfId="40697" xr:uid="{00000000-0005-0000-0000-0000619B0000}"/>
    <cellStyle name="Normal 5 2 2 5 2 3 4" xfId="40698" xr:uid="{00000000-0005-0000-0000-0000629B0000}"/>
    <cellStyle name="Normal 5 2 2 5 2 3 4 2" xfId="40699" xr:uid="{00000000-0005-0000-0000-0000639B0000}"/>
    <cellStyle name="Normal 5 2 2 5 2 3 4 2 2" xfId="40700" xr:uid="{00000000-0005-0000-0000-0000649B0000}"/>
    <cellStyle name="Normal 5 2 2 5 2 3 4 3" xfId="40701" xr:uid="{00000000-0005-0000-0000-0000659B0000}"/>
    <cellStyle name="Normal 5 2 2 5 2 3 5" xfId="40702" xr:uid="{00000000-0005-0000-0000-0000669B0000}"/>
    <cellStyle name="Normal 5 2 2 5 2 4" xfId="40703" xr:uid="{00000000-0005-0000-0000-0000679B0000}"/>
    <cellStyle name="Normal 5 2 2 5 2 4 2" xfId="40704" xr:uid="{00000000-0005-0000-0000-0000689B0000}"/>
    <cellStyle name="Normal 5 2 2 5 2 4 2 2" xfId="40705" xr:uid="{00000000-0005-0000-0000-0000699B0000}"/>
    <cellStyle name="Normal 5 2 2 5 2 4 3" xfId="40706" xr:uid="{00000000-0005-0000-0000-00006A9B0000}"/>
    <cellStyle name="Normal 5 2 2 5 2 4 3 2" xfId="40707" xr:uid="{00000000-0005-0000-0000-00006B9B0000}"/>
    <cellStyle name="Normal 5 2 2 5 2 4 3 2 2" xfId="40708" xr:uid="{00000000-0005-0000-0000-00006C9B0000}"/>
    <cellStyle name="Normal 5 2 2 5 2 4 3 3" xfId="40709" xr:uid="{00000000-0005-0000-0000-00006D9B0000}"/>
    <cellStyle name="Normal 5 2 2 5 2 4 4" xfId="40710" xr:uid="{00000000-0005-0000-0000-00006E9B0000}"/>
    <cellStyle name="Normal 5 2 2 5 2 5" xfId="40711" xr:uid="{00000000-0005-0000-0000-00006F9B0000}"/>
    <cellStyle name="Normal 5 2 2 5 2 5 2" xfId="40712" xr:uid="{00000000-0005-0000-0000-0000709B0000}"/>
    <cellStyle name="Normal 5 2 2 5 2 5 2 2" xfId="40713" xr:uid="{00000000-0005-0000-0000-0000719B0000}"/>
    <cellStyle name="Normal 5 2 2 5 2 5 3" xfId="40714" xr:uid="{00000000-0005-0000-0000-0000729B0000}"/>
    <cellStyle name="Normal 5 2 2 5 2 5 3 2" xfId="40715" xr:uid="{00000000-0005-0000-0000-0000739B0000}"/>
    <cellStyle name="Normal 5 2 2 5 2 5 3 2 2" xfId="40716" xr:uid="{00000000-0005-0000-0000-0000749B0000}"/>
    <cellStyle name="Normal 5 2 2 5 2 5 3 3" xfId="40717" xr:uid="{00000000-0005-0000-0000-0000759B0000}"/>
    <cellStyle name="Normal 5 2 2 5 2 5 4" xfId="40718" xr:uid="{00000000-0005-0000-0000-0000769B0000}"/>
    <cellStyle name="Normal 5 2 2 5 2 6" xfId="40719" xr:uid="{00000000-0005-0000-0000-0000779B0000}"/>
    <cellStyle name="Normal 5 2 2 5 2 6 2" xfId="40720" xr:uid="{00000000-0005-0000-0000-0000789B0000}"/>
    <cellStyle name="Normal 5 2 2 5 2 7" xfId="40721" xr:uid="{00000000-0005-0000-0000-0000799B0000}"/>
    <cellStyle name="Normal 5 2 2 5 2 7 2" xfId="40722" xr:uid="{00000000-0005-0000-0000-00007A9B0000}"/>
    <cellStyle name="Normal 5 2 2 5 2 7 2 2" xfId="40723" xr:uid="{00000000-0005-0000-0000-00007B9B0000}"/>
    <cellStyle name="Normal 5 2 2 5 2 7 3" xfId="40724" xr:uid="{00000000-0005-0000-0000-00007C9B0000}"/>
    <cellStyle name="Normal 5 2 2 5 2 8" xfId="40725" xr:uid="{00000000-0005-0000-0000-00007D9B0000}"/>
    <cellStyle name="Normal 5 2 2 5 2 8 2" xfId="40726" xr:uid="{00000000-0005-0000-0000-00007E9B0000}"/>
    <cellStyle name="Normal 5 2 2 5 2 9" xfId="40727" xr:uid="{00000000-0005-0000-0000-00007F9B0000}"/>
    <cellStyle name="Normal 5 2 2 5 3" xfId="40728" xr:uid="{00000000-0005-0000-0000-0000809B0000}"/>
    <cellStyle name="Normal 5 2 2 5 3 2" xfId="40729" xr:uid="{00000000-0005-0000-0000-0000819B0000}"/>
    <cellStyle name="Normal 5 2 2 5 3 2 2" xfId="40730" xr:uid="{00000000-0005-0000-0000-0000829B0000}"/>
    <cellStyle name="Normal 5 2 2 5 3 2 2 2" xfId="40731" xr:uid="{00000000-0005-0000-0000-0000839B0000}"/>
    <cellStyle name="Normal 5 2 2 5 3 2 2 2 2" xfId="40732" xr:uid="{00000000-0005-0000-0000-0000849B0000}"/>
    <cellStyle name="Normal 5 2 2 5 3 2 2 3" xfId="40733" xr:uid="{00000000-0005-0000-0000-0000859B0000}"/>
    <cellStyle name="Normal 5 2 2 5 3 2 2 3 2" xfId="40734" xr:uid="{00000000-0005-0000-0000-0000869B0000}"/>
    <cellStyle name="Normal 5 2 2 5 3 2 2 3 2 2" xfId="40735" xr:uid="{00000000-0005-0000-0000-0000879B0000}"/>
    <cellStyle name="Normal 5 2 2 5 3 2 2 3 3" xfId="40736" xr:uid="{00000000-0005-0000-0000-0000889B0000}"/>
    <cellStyle name="Normal 5 2 2 5 3 2 2 4" xfId="40737" xr:uid="{00000000-0005-0000-0000-0000899B0000}"/>
    <cellStyle name="Normal 5 2 2 5 3 2 3" xfId="40738" xr:uid="{00000000-0005-0000-0000-00008A9B0000}"/>
    <cellStyle name="Normal 5 2 2 5 3 2 3 2" xfId="40739" xr:uid="{00000000-0005-0000-0000-00008B9B0000}"/>
    <cellStyle name="Normal 5 2 2 5 3 2 4" xfId="40740" xr:uid="{00000000-0005-0000-0000-00008C9B0000}"/>
    <cellStyle name="Normal 5 2 2 5 3 2 4 2" xfId="40741" xr:uid="{00000000-0005-0000-0000-00008D9B0000}"/>
    <cellStyle name="Normal 5 2 2 5 3 2 4 2 2" xfId="40742" xr:uid="{00000000-0005-0000-0000-00008E9B0000}"/>
    <cellStyle name="Normal 5 2 2 5 3 2 4 3" xfId="40743" xr:uid="{00000000-0005-0000-0000-00008F9B0000}"/>
    <cellStyle name="Normal 5 2 2 5 3 2 5" xfId="40744" xr:uid="{00000000-0005-0000-0000-0000909B0000}"/>
    <cellStyle name="Normal 5 2 2 5 3 3" xfId="40745" xr:uid="{00000000-0005-0000-0000-0000919B0000}"/>
    <cellStyle name="Normal 5 2 2 5 3 3 2" xfId="40746" xr:uid="{00000000-0005-0000-0000-0000929B0000}"/>
    <cellStyle name="Normal 5 2 2 5 3 3 2 2" xfId="40747" xr:uid="{00000000-0005-0000-0000-0000939B0000}"/>
    <cellStyle name="Normal 5 2 2 5 3 3 3" xfId="40748" xr:uid="{00000000-0005-0000-0000-0000949B0000}"/>
    <cellStyle name="Normal 5 2 2 5 3 3 3 2" xfId="40749" xr:uid="{00000000-0005-0000-0000-0000959B0000}"/>
    <cellStyle name="Normal 5 2 2 5 3 3 3 2 2" xfId="40750" xr:uid="{00000000-0005-0000-0000-0000969B0000}"/>
    <cellStyle name="Normal 5 2 2 5 3 3 3 3" xfId="40751" xr:uid="{00000000-0005-0000-0000-0000979B0000}"/>
    <cellStyle name="Normal 5 2 2 5 3 3 4" xfId="40752" xr:uid="{00000000-0005-0000-0000-0000989B0000}"/>
    <cellStyle name="Normal 5 2 2 5 3 4" xfId="40753" xr:uid="{00000000-0005-0000-0000-0000999B0000}"/>
    <cellStyle name="Normal 5 2 2 5 3 4 2" xfId="40754" xr:uid="{00000000-0005-0000-0000-00009A9B0000}"/>
    <cellStyle name="Normal 5 2 2 5 3 4 2 2" xfId="40755" xr:uid="{00000000-0005-0000-0000-00009B9B0000}"/>
    <cellStyle name="Normal 5 2 2 5 3 4 3" xfId="40756" xr:uid="{00000000-0005-0000-0000-00009C9B0000}"/>
    <cellStyle name="Normal 5 2 2 5 3 4 3 2" xfId="40757" xr:uid="{00000000-0005-0000-0000-00009D9B0000}"/>
    <cellStyle name="Normal 5 2 2 5 3 4 3 2 2" xfId="40758" xr:uid="{00000000-0005-0000-0000-00009E9B0000}"/>
    <cellStyle name="Normal 5 2 2 5 3 4 3 3" xfId="40759" xr:uid="{00000000-0005-0000-0000-00009F9B0000}"/>
    <cellStyle name="Normal 5 2 2 5 3 4 4" xfId="40760" xr:uid="{00000000-0005-0000-0000-0000A09B0000}"/>
    <cellStyle name="Normal 5 2 2 5 3 5" xfId="40761" xr:uid="{00000000-0005-0000-0000-0000A19B0000}"/>
    <cellStyle name="Normal 5 2 2 5 3 5 2" xfId="40762" xr:uid="{00000000-0005-0000-0000-0000A29B0000}"/>
    <cellStyle name="Normal 5 2 2 5 3 6" xfId="40763" xr:uid="{00000000-0005-0000-0000-0000A39B0000}"/>
    <cellStyle name="Normal 5 2 2 5 3 6 2" xfId="40764" xr:uid="{00000000-0005-0000-0000-0000A49B0000}"/>
    <cellStyle name="Normal 5 2 2 5 3 6 2 2" xfId="40765" xr:uid="{00000000-0005-0000-0000-0000A59B0000}"/>
    <cellStyle name="Normal 5 2 2 5 3 6 3" xfId="40766" xr:uid="{00000000-0005-0000-0000-0000A69B0000}"/>
    <cellStyle name="Normal 5 2 2 5 3 7" xfId="40767" xr:uid="{00000000-0005-0000-0000-0000A79B0000}"/>
    <cellStyle name="Normal 5 2 2 5 3 7 2" xfId="40768" xr:uid="{00000000-0005-0000-0000-0000A89B0000}"/>
    <cellStyle name="Normal 5 2 2 5 3 8" xfId="40769" xr:uid="{00000000-0005-0000-0000-0000A99B0000}"/>
    <cellStyle name="Normal 5 2 2 5 4" xfId="40770" xr:uid="{00000000-0005-0000-0000-0000AA9B0000}"/>
    <cellStyle name="Normal 5 2 2 5 4 2" xfId="40771" xr:uid="{00000000-0005-0000-0000-0000AB9B0000}"/>
    <cellStyle name="Normal 5 2 2 5 4 2 2" xfId="40772" xr:uid="{00000000-0005-0000-0000-0000AC9B0000}"/>
    <cellStyle name="Normal 5 2 2 5 4 2 2 2" xfId="40773" xr:uid="{00000000-0005-0000-0000-0000AD9B0000}"/>
    <cellStyle name="Normal 5 2 2 5 4 2 3" xfId="40774" xr:uid="{00000000-0005-0000-0000-0000AE9B0000}"/>
    <cellStyle name="Normal 5 2 2 5 4 2 3 2" xfId="40775" xr:uid="{00000000-0005-0000-0000-0000AF9B0000}"/>
    <cellStyle name="Normal 5 2 2 5 4 2 3 2 2" xfId="40776" xr:uid="{00000000-0005-0000-0000-0000B09B0000}"/>
    <cellStyle name="Normal 5 2 2 5 4 2 3 3" xfId="40777" xr:uid="{00000000-0005-0000-0000-0000B19B0000}"/>
    <cellStyle name="Normal 5 2 2 5 4 2 4" xfId="40778" xr:uid="{00000000-0005-0000-0000-0000B29B0000}"/>
    <cellStyle name="Normal 5 2 2 5 4 3" xfId="40779" xr:uid="{00000000-0005-0000-0000-0000B39B0000}"/>
    <cellStyle name="Normal 5 2 2 5 4 3 2" xfId="40780" xr:uid="{00000000-0005-0000-0000-0000B49B0000}"/>
    <cellStyle name="Normal 5 2 2 5 4 4" xfId="40781" xr:uid="{00000000-0005-0000-0000-0000B59B0000}"/>
    <cellStyle name="Normal 5 2 2 5 4 4 2" xfId="40782" xr:uid="{00000000-0005-0000-0000-0000B69B0000}"/>
    <cellStyle name="Normal 5 2 2 5 4 4 2 2" xfId="40783" xr:uid="{00000000-0005-0000-0000-0000B79B0000}"/>
    <cellStyle name="Normal 5 2 2 5 4 4 3" xfId="40784" xr:uid="{00000000-0005-0000-0000-0000B89B0000}"/>
    <cellStyle name="Normal 5 2 2 5 4 5" xfId="40785" xr:uid="{00000000-0005-0000-0000-0000B99B0000}"/>
    <cellStyle name="Normal 5 2 2 5 5" xfId="40786" xr:uid="{00000000-0005-0000-0000-0000BA9B0000}"/>
    <cellStyle name="Normal 5 2 2 5 5 2" xfId="40787" xr:uid="{00000000-0005-0000-0000-0000BB9B0000}"/>
    <cellStyle name="Normal 5 2 2 5 5 2 2" xfId="40788" xr:uid="{00000000-0005-0000-0000-0000BC9B0000}"/>
    <cellStyle name="Normal 5 2 2 5 5 3" xfId="40789" xr:uid="{00000000-0005-0000-0000-0000BD9B0000}"/>
    <cellStyle name="Normal 5 2 2 5 5 3 2" xfId="40790" xr:uid="{00000000-0005-0000-0000-0000BE9B0000}"/>
    <cellStyle name="Normal 5 2 2 5 5 3 2 2" xfId="40791" xr:uid="{00000000-0005-0000-0000-0000BF9B0000}"/>
    <cellStyle name="Normal 5 2 2 5 5 3 3" xfId="40792" xr:uid="{00000000-0005-0000-0000-0000C09B0000}"/>
    <cellStyle name="Normal 5 2 2 5 5 4" xfId="40793" xr:uid="{00000000-0005-0000-0000-0000C19B0000}"/>
    <cellStyle name="Normal 5 2 2 5 6" xfId="40794" xr:uid="{00000000-0005-0000-0000-0000C29B0000}"/>
    <cellStyle name="Normal 5 2 2 5 6 2" xfId="40795" xr:uid="{00000000-0005-0000-0000-0000C39B0000}"/>
    <cellStyle name="Normal 5 2 2 5 6 2 2" xfId="40796" xr:uid="{00000000-0005-0000-0000-0000C49B0000}"/>
    <cellStyle name="Normal 5 2 2 5 6 3" xfId="40797" xr:uid="{00000000-0005-0000-0000-0000C59B0000}"/>
    <cellStyle name="Normal 5 2 2 5 6 3 2" xfId="40798" xr:uid="{00000000-0005-0000-0000-0000C69B0000}"/>
    <cellStyle name="Normal 5 2 2 5 6 3 2 2" xfId="40799" xr:uid="{00000000-0005-0000-0000-0000C79B0000}"/>
    <cellStyle name="Normal 5 2 2 5 6 3 3" xfId="40800" xr:uid="{00000000-0005-0000-0000-0000C89B0000}"/>
    <cellStyle name="Normal 5 2 2 5 6 4" xfId="40801" xr:uid="{00000000-0005-0000-0000-0000C99B0000}"/>
    <cellStyle name="Normal 5 2 2 5 7" xfId="40802" xr:uid="{00000000-0005-0000-0000-0000CA9B0000}"/>
    <cellStyle name="Normal 5 2 2 5 7 2" xfId="40803" xr:uid="{00000000-0005-0000-0000-0000CB9B0000}"/>
    <cellStyle name="Normal 5 2 2 5 8" xfId="40804" xr:uid="{00000000-0005-0000-0000-0000CC9B0000}"/>
    <cellStyle name="Normal 5 2 2 5 8 2" xfId="40805" xr:uid="{00000000-0005-0000-0000-0000CD9B0000}"/>
    <cellStyle name="Normal 5 2 2 5 8 2 2" xfId="40806" xr:uid="{00000000-0005-0000-0000-0000CE9B0000}"/>
    <cellStyle name="Normal 5 2 2 5 8 3" xfId="40807" xr:uid="{00000000-0005-0000-0000-0000CF9B0000}"/>
    <cellStyle name="Normal 5 2 2 5 9" xfId="40808" xr:uid="{00000000-0005-0000-0000-0000D09B0000}"/>
    <cellStyle name="Normal 5 2 2 5 9 2" xfId="40809" xr:uid="{00000000-0005-0000-0000-0000D19B0000}"/>
    <cellStyle name="Normal 5 2 2 6" xfId="40810" xr:uid="{00000000-0005-0000-0000-0000D29B0000}"/>
    <cellStyle name="Normal 5 2 2 6 10" xfId="40811" xr:uid="{00000000-0005-0000-0000-0000D39B0000}"/>
    <cellStyle name="Normal 5 2 2 6 11" xfId="40812" xr:uid="{00000000-0005-0000-0000-0000D49B0000}"/>
    <cellStyle name="Normal 5 2 2 6 2" xfId="40813" xr:uid="{00000000-0005-0000-0000-0000D59B0000}"/>
    <cellStyle name="Normal 5 2 2 6 2 2" xfId="40814" xr:uid="{00000000-0005-0000-0000-0000D69B0000}"/>
    <cellStyle name="Normal 5 2 2 6 2 2 2" xfId="40815" xr:uid="{00000000-0005-0000-0000-0000D79B0000}"/>
    <cellStyle name="Normal 5 2 2 6 2 2 2 2" xfId="40816" xr:uid="{00000000-0005-0000-0000-0000D89B0000}"/>
    <cellStyle name="Normal 5 2 2 6 2 2 2 2 2" xfId="40817" xr:uid="{00000000-0005-0000-0000-0000D99B0000}"/>
    <cellStyle name="Normal 5 2 2 6 2 2 2 2 2 2" xfId="40818" xr:uid="{00000000-0005-0000-0000-0000DA9B0000}"/>
    <cellStyle name="Normal 5 2 2 6 2 2 2 2 3" xfId="40819" xr:uid="{00000000-0005-0000-0000-0000DB9B0000}"/>
    <cellStyle name="Normal 5 2 2 6 2 2 2 2 3 2" xfId="40820" xr:uid="{00000000-0005-0000-0000-0000DC9B0000}"/>
    <cellStyle name="Normal 5 2 2 6 2 2 2 2 3 2 2" xfId="40821" xr:uid="{00000000-0005-0000-0000-0000DD9B0000}"/>
    <cellStyle name="Normal 5 2 2 6 2 2 2 2 3 3" xfId="40822" xr:uid="{00000000-0005-0000-0000-0000DE9B0000}"/>
    <cellStyle name="Normal 5 2 2 6 2 2 2 2 4" xfId="40823" xr:uid="{00000000-0005-0000-0000-0000DF9B0000}"/>
    <cellStyle name="Normal 5 2 2 6 2 2 2 3" xfId="40824" xr:uid="{00000000-0005-0000-0000-0000E09B0000}"/>
    <cellStyle name="Normal 5 2 2 6 2 2 2 3 2" xfId="40825" xr:uid="{00000000-0005-0000-0000-0000E19B0000}"/>
    <cellStyle name="Normal 5 2 2 6 2 2 2 4" xfId="40826" xr:uid="{00000000-0005-0000-0000-0000E29B0000}"/>
    <cellStyle name="Normal 5 2 2 6 2 2 2 4 2" xfId="40827" xr:uid="{00000000-0005-0000-0000-0000E39B0000}"/>
    <cellStyle name="Normal 5 2 2 6 2 2 2 4 2 2" xfId="40828" xr:uid="{00000000-0005-0000-0000-0000E49B0000}"/>
    <cellStyle name="Normal 5 2 2 6 2 2 2 4 3" xfId="40829" xr:uid="{00000000-0005-0000-0000-0000E59B0000}"/>
    <cellStyle name="Normal 5 2 2 6 2 2 2 5" xfId="40830" xr:uid="{00000000-0005-0000-0000-0000E69B0000}"/>
    <cellStyle name="Normal 5 2 2 6 2 2 3" xfId="40831" xr:uid="{00000000-0005-0000-0000-0000E79B0000}"/>
    <cellStyle name="Normal 5 2 2 6 2 2 3 2" xfId="40832" xr:uid="{00000000-0005-0000-0000-0000E89B0000}"/>
    <cellStyle name="Normal 5 2 2 6 2 2 3 2 2" xfId="40833" xr:uid="{00000000-0005-0000-0000-0000E99B0000}"/>
    <cellStyle name="Normal 5 2 2 6 2 2 3 3" xfId="40834" xr:uid="{00000000-0005-0000-0000-0000EA9B0000}"/>
    <cellStyle name="Normal 5 2 2 6 2 2 3 3 2" xfId="40835" xr:uid="{00000000-0005-0000-0000-0000EB9B0000}"/>
    <cellStyle name="Normal 5 2 2 6 2 2 3 3 2 2" xfId="40836" xr:uid="{00000000-0005-0000-0000-0000EC9B0000}"/>
    <cellStyle name="Normal 5 2 2 6 2 2 3 3 3" xfId="40837" xr:uid="{00000000-0005-0000-0000-0000ED9B0000}"/>
    <cellStyle name="Normal 5 2 2 6 2 2 3 4" xfId="40838" xr:uid="{00000000-0005-0000-0000-0000EE9B0000}"/>
    <cellStyle name="Normal 5 2 2 6 2 2 4" xfId="40839" xr:uid="{00000000-0005-0000-0000-0000EF9B0000}"/>
    <cellStyle name="Normal 5 2 2 6 2 2 4 2" xfId="40840" xr:uid="{00000000-0005-0000-0000-0000F09B0000}"/>
    <cellStyle name="Normal 5 2 2 6 2 2 4 2 2" xfId="40841" xr:uid="{00000000-0005-0000-0000-0000F19B0000}"/>
    <cellStyle name="Normal 5 2 2 6 2 2 4 3" xfId="40842" xr:uid="{00000000-0005-0000-0000-0000F29B0000}"/>
    <cellStyle name="Normal 5 2 2 6 2 2 4 3 2" xfId="40843" xr:uid="{00000000-0005-0000-0000-0000F39B0000}"/>
    <cellStyle name="Normal 5 2 2 6 2 2 4 3 2 2" xfId="40844" xr:uid="{00000000-0005-0000-0000-0000F49B0000}"/>
    <cellStyle name="Normal 5 2 2 6 2 2 4 3 3" xfId="40845" xr:uid="{00000000-0005-0000-0000-0000F59B0000}"/>
    <cellStyle name="Normal 5 2 2 6 2 2 4 4" xfId="40846" xr:uid="{00000000-0005-0000-0000-0000F69B0000}"/>
    <cellStyle name="Normal 5 2 2 6 2 2 5" xfId="40847" xr:uid="{00000000-0005-0000-0000-0000F79B0000}"/>
    <cellStyle name="Normal 5 2 2 6 2 2 5 2" xfId="40848" xr:uid="{00000000-0005-0000-0000-0000F89B0000}"/>
    <cellStyle name="Normal 5 2 2 6 2 2 6" xfId="40849" xr:uid="{00000000-0005-0000-0000-0000F99B0000}"/>
    <cellStyle name="Normal 5 2 2 6 2 2 6 2" xfId="40850" xr:uid="{00000000-0005-0000-0000-0000FA9B0000}"/>
    <cellStyle name="Normal 5 2 2 6 2 2 6 2 2" xfId="40851" xr:uid="{00000000-0005-0000-0000-0000FB9B0000}"/>
    <cellStyle name="Normal 5 2 2 6 2 2 6 3" xfId="40852" xr:uid="{00000000-0005-0000-0000-0000FC9B0000}"/>
    <cellStyle name="Normal 5 2 2 6 2 2 7" xfId="40853" xr:uid="{00000000-0005-0000-0000-0000FD9B0000}"/>
    <cellStyle name="Normal 5 2 2 6 2 2 7 2" xfId="40854" xr:uid="{00000000-0005-0000-0000-0000FE9B0000}"/>
    <cellStyle name="Normal 5 2 2 6 2 2 8" xfId="40855" xr:uid="{00000000-0005-0000-0000-0000FF9B0000}"/>
    <cellStyle name="Normal 5 2 2 6 2 3" xfId="40856" xr:uid="{00000000-0005-0000-0000-0000009C0000}"/>
    <cellStyle name="Normal 5 2 2 6 2 3 2" xfId="40857" xr:uid="{00000000-0005-0000-0000-0000019C0000}"/>
    <cellStyle name="Normal 5 2 2 6 2 3 2 2" xfId="40858" xr:uid="{00000000-0005-0000-0000-0000029C0000}"/>
    <cellStyle name="Normal 5 2 2 6 2 3 2 2 2" xfId="40859" xr:uid="{00000000-0005-0000-0000-0000039C0000}"/>
    <cellStyle name="Normal 5 2 2 6 2 3 2 3" xfId="40860" xr:uid="{00000000-0005-0000-0000-0000049C0000}"/>
    <cellStyle name="Normal 5 2 2 6 2 3 2 3 2" xfId="40861" xr:uid="{00000000-0005-0000-0000-0000059C0000}"/>
    <cellStyle name="Normal 5 2 2 6 2 3 2 3 2 2" xfId="40862" xr:uid="{00000000-0005-0000-0000-0000069C0000}"/>
    <cellStyle name="Normal 5 2 2 6 2 3 2 3 3" xfId="40863" xr:uid="{00000000-0005-0000-0000-0000079C0000}"/>
    <cellStyle name="Normal 5 2 2 6 2 3 2 4" xfId="40864" xr:uid="{00000000-0005-0000-0000-0000089C0000}"/>
    <cellStyle name="Normal 5 2 2 6 2 3 3" xfId="40865" xr:uid="{00000000-0005-0000-0000-0000099C0000}"/>
    <cellStyle name="Normal 5 2 2 6 2 3 3 2" xfId="40866" xr:uid="{00000000-0005-0000-0000-00000A9C0000}"/>
    <cellStyle name="Normal 5 2 2 6 2 3 4" xfId="40867" xr:uid="{00000000-0005-0000-0000-00000B9C0000}"/>
    <cellStyle name="Normal 5 2 2 6 2 3 4 2" xfId="40868" xr:uid="{00000000-0005-0000-0000-00000C9C0000}"/>
    <cellStyle name="Normal 5 2 2 6 2 3 4 2 2" xfId="40869" xr:uid="{00000000-0005-0000-0000-00000D9C0000}"/>
    <cellStyle name="Normal 5 2 2 6 2 3 4 3" xfId="40870" xr:uid="{00000000-0005-0000-0000-00000E9C0000}"/>
    <cellStyle name="Normal 5 2 2 6 2 3 5" xfId="40871" xr:uid="{00000000-0005-0000-0000-00000F9C0000}"/>
    <cellStyle name="Normal 5 2 2 6 2 4" xfId="40872" xr:uid="{00000000-0005-0000-0000-0000109C0000}"/>
    <cellStyle name="Normal 5 2 2 6 2 4 2" xfId="40873" xr:uid="{00000000-0005-0000-0000-0000119C0000}"/>
    <cellStyle name="Normal 5 2 2 6 2 4 2 2" xfId="40874" xr:uid="{00000000-0005-0000-0000-0000129C0000}"/>
    <cellStyle name="Normal 5 2 2 6 2 4 3" xfId="40875" xr:uid="{00000000-0005-0000-0000-0000139C0000}"/>
    <cellStyle name="Normal 5 2 2 6 2 4 3 2" xfId="40876" xr:uid="{00000000-0005-0000-0000-0000149C0000}"/>
    <cellStyle name="Normal 5 2 2 6 2 4 3 2 2" xfId="40877" xr:uid="{00000000-0005-0000-0000-0000159C0000}"/>
    <cellStyle name="Normal 5 2 2 6 2 4 3 3" xfId="40878" xr:uid="{00000000-0005-0000-0000-0000169C0000}"/>
    <cellStyle name="Normal 5 2 2 6 2 4 4" xfId="40879" xr:uid="{00000000-0005-0000-0000-0000179C0000}"/>
    <cellStyle name="Normal 5 2 2 6 2 5" xfId="40880" xr:uid="{00000000-0005-0000-0000-0000189C0000}"/>
    <cellStyle name="Normal 5 2 2 6 2 5 2" xfId="40881" xr:uid="{00000000-0005-0000-0000-0000199C0000}"/>
    <cellStyle name="Normal 5 2 2 6 2 5 2 2" xfId="40882" xr:uid="{00000000-0005-0000-0000-00001A9C0000}"/>
    <cellStyle name="Normal 5 2 2 6 2 5 3" xfId="40883" xr:uid="{00000000-0005-0000-0000-00001B9C0000}"/>
    <cellStyle name="Normal 5 2 2 6 2 5 3 2" xfId="40884" xr:uid="{00000000-0005-0000-0000-00001C9C0000}"/>
    <cellStyle name="Normal 5 2 2 6 2 5 3 2 2" xfId="40885" xr:uid="{00000000-0005-0000-0000-00001D9C0000}"/>
    <cellStyle name="Normal 5 2 2 6 2 5 3 3" xfId="40886" xr:uid="{00000000-0005-0000-0000-00001E9C0000}"/>
    <cellStyle name="Normal 5 2 2 6 2 5 4" xfId="40887" xr:uid="{00000000-0005-0000-0000-00001F9C0000}"/>
    <cellStyle name="Normal 5 2 2 6 2 6" xfId="40888" xr:uid="{00000000-0005-0000-0000-0000209C0000}"/>
    <cellStyle name="Normal 5 2 2 6 2 6 2" xfId="40889" xr:uid="{00000000-0005-0000-0000-0000219C0000}"/>
    <cellStyle name="Normal 5 2 2 6 2 7" xfId="40890" xr:uid="{00000000-0005-0000-0000-0000229C0000}"/>
    <cellStyle name="Normal 5 2 2 6 2 7 2" xfId="40891" xr:uid="{00000000-0005-0000-0000-0000239C0000}"/>
    <cellStyle name="Normal 5 2 2 6 2 7 2 2" xfId="40892" xr:uid="{00000000-0005-0000-0000-0000249C0000}"/>
    <cellStyle name="Normal 5 2 2 6 2 7 3" xfId="40893" xr:uid="{00000000-0005-0000-0000-0000259C0000}"/>
    <cellStyle name="Normal 5 2 2 6 2 8" xfId="40894" xr:uid="{00000000-0005-0000-0000-0000269C0000}"/>
    <cellStyle name="Normal 5 2 2 6 2 8 2" xfId="40895" xr:uid="{00000000-0005-0000-0000-0000279C0000}"/>
    <cellStyle name="Normal 5 2 2 6 2 9" xfId="40896" xr:uid="{00000000-0005-0000-0000-0000289C0000}"/>
    <cellStyle name="Normal 5 2 2 6 3" xfId="40897" xr:uid="{00000000-0005-0000-0000-0000299C0000}"/>
    <cellStyle name="Normal 5 2 2 6 3 2" xfId="40898" xr:uid="{00000000-0005-0000-0000-00002A9C0000}"/>
    <cellStyle name="Normal 5 2 2 6 3 2 2" xfId="40899" xr:uid="{00000000-0005-0000-0000-00002B9C0000}"/>
    <cellStyle name="Normal 5 2 2 6 3 2 2 2" xfId="40900" xr:uid="{00000000-0005-0000-0000-00002C9C0000}"/>
    <cellStyle name="Normal 5 2 2 6 3 2 2 2 2" xfId="40901" xr:uid="{00000000-0005-0000-0000-00002D9C0000}"/>
    <cellStyle name="Normal 5 2 2 6 3 2 2 3" xfId="40902" xr:uid="{00000000-0005-0000-0000-00002E9C0000}"/>
    <cellStyle name="Normal 5 2 2 6 3 2 2 3 2" xfId="40903" xr:uid="{00000000-0005-0000-0000-00002F9C0000}"/>
    <cellStyle name="Normal 5 2 2 6 3 2 2 3 2 2" xfId="40904" xr:uid="{00000000-0005-0000-0000-0000309C0000}"/>
    <cellStyle name="Normal 5 2 2 6 3 2 2 3 3" xfId="40905" xr:uid="{00000000-0005-0000-0000-0000319C0000}"/>
    <cellStyle name="Normal 5 2 2 6 3 2 2 4" xfId="40906" xr:uid="{00000000-0005-0000-0000-0000329C0000}"/>
    <cellStyle name="Normal 5 2 2 6 3 2 3" xfId="40907" xr:uid="{00000000-0005-0000-0000-0000339C0000}"/>
    <cellStyle name="Normal 5 2 2 6 3 2 3 2" xfId="40908" xr:uid="{00000000-0005-0000-0000-0000349C0000}"/>
    <cellStyle name="Normal 5 2 2 6 3 2 4" xfId="40909" xr:uid="{00000000-0005-0000-0000-0000359C0000}"/>
    <cellStyle name="Normal 5 2 2 6 3 2 4 2" xfId="40910" xr:uid="{00000000-0005-0000-0000-0000369C0000}"/>
    <cellStyle name="Normal 5 2 2 6 3 2 4 2 2" xfId="40911" xr:uid="{00000000-0005-0000-0000-0000379C0000}"/>
    <cellStyle name="Normal 5 2 2 6 3 2 4 3" xfId="40912" xr:uid="{00000000-0005-0000-0000-0000389C0000}"/>
    <cellStyle name="Normal 5 2 2 6 3 2 5" xfId="40913" xr:uid="{00000000-0005-0000-0000-0000399C0000}"/>
    <cellStyle name="Normal 5 2 2 6 3 3" xfId="40914" xr:uid="{00000000-0005-0000-0000-00003A9C0000}"/>
    <cellStyle name="Normal 5 2 2 6 3 3 2" xfId="40915" xr:uid="{00000000-0005-0000-0000-00003B9C0000}"/>
    <cellStyle name="Normal 5 2 2 6 3 3 2 2" xfId="40916" xr:uid="{00000000-0005-0000-0000-00003C9C0000}"/>
    <cellStyle name="Normal 5 2 2 6 3 3 3" xfId="40917" xr:uid="{00000000-0005-0000-0000-00003D9C0000}"/>
    <cellStyle name="Normal 5 2 2 6 3 3 3 2" xfId="40918" xr:uid="{00000000-0005-0000-0000-00003E9C0000}"/>
    <cellStyle name="Normal 5 2 2 6 3 3 3 2 2" xfId="40919" xr:uid="{00000000-0005-0000-0000-00003F9C0000}"/>
    <cellStyle name="Normal 5 2 2 6 3 3 3 3" xfId="40920" xr:uid="{00000000-0005-0000-0000-0000409C0000}"/>
    <cellStyle name="Normal 5 2 2 6 3 3 4" xfId="40921" xr:uid="{00000000-0005-0000-0000-0000419C0000}"/>
    <cellStyle name="Normal 5 2 2 6 3 4" xfId="40922" xr:uid="{00000000-0005-0000-0000-0000429C0000}"/>
    <cellStyle name="Normal 5 2 2 6 3 4 2" xfId="40923" xr:uid="{00000000-0005-0000-0000-0000439C0000}"/>
    <cellStyle name="Normal 5 2 2 6 3 4 2 2" xfId="40924" xr:uid="{00000000-0005-0000-0000-0000449C0000}"/>
    <cellStyle name="Normal 5 2 2 6 3 4 3" xfId="40925" xr:uid="{00000000-0005-0000-0000-0000459C0000}"/>
    <cellStyle name="Normal 5 2 2 6 3 4 3 2" xfId="40926" xr:uid="{00000000-0005-0000-0000-0000469C0000}"/>
    <cellStyle name="Normal 5 2 2 6 3 4 3 2 2" xfId="40927" xr:uid="{00000000-0005-0000-0000-0000479C0000}"/>
    <cellStyle name="Normal 5 2 2 6 3 4 3 3" xfId="40928" xr:uid="{00000000-0005-0000-0000-0000489C0000}"/>
    <cellStyle name="Normal 5 2 2 6 3 4 4" xfId="40929" xr:uid="{00000000-0005-0000-0000-0000499C0000}"/>
    <cellStyle name="Normal 5 2 2 6 3 5" xfId="40930" xr:uid="{00000000-0005-0000-0000-00004A9C0000}"/>
    <cellStyle name="Normal 5 2 2 6 3 5 2" xfId="40931" xr:uid="{00000000-0005-0000-0000-00004B9C0000}"/>
    <cellStyle name="Normal 5 2 2 6 3 6" xfId="40932" xr:uid="{00000000-0005-0000-0000-00004C9C0000}"/>
    <cellStyle name="Normal 5 2 2 6 3 6 2" xfId="40933" xr:uid="{00000000-0005-0000-0000-00004D9C0000}"/>
    <cellStyle name="Normal 5 2 2 6 3 6 2 2" xfId="40934" xr:uid="{00000000-0005-0000-0000-00004E9C0000}"/>
    <cellStyle name="Normal 5 2 2 6 3 6 3" xfId="40935" xr:uid="{00000000-0005-0000-0000-00004F9C0000}"/>
    <cellStyle name="Normal 5 2 2 6 3 7" xfId="40936" xr:uid="{00000000-0005-0000-0000-0000509C0000}"/>
    <cellStyle name="Normal 5 2 2 6 3 7 2" xfId="40937" xr:uid="{00000000-0005-0000-0000-0000519C0000}"/>
    <cellStyle name="Normal 5 2 2 6 3 8" xfId="40938" xr:uid="{00000000-0005-0000-0000-0000529C0000}"/>
    <cellStyle name="Normal 5 2 2 6 4" xfId="40939" xr:uid="{00000000-0005-0000-0000-0000539C0000}"/>
    <cellStyle name="Normal 5 2 2 6 4 2" xfId="40940" xr:uid="{00000000-0005-0000-0000-0000549C0000}"/>
    <cellStyle name="Normal 5 2 2 6 4 2 2" xfId="40941" xr:uid="{00000000-0005-0000-0000-0000559C0000}"/>
    <cellStyle name="Normal 5 2 2 6 4 2 2 2" xfId="40942" xr:uid="{00000000-0005-0000-0000-0000569C0000}"/>
    <cellStyle name="Normal 5 2 2 6 4 2 3" xfId="40943" xr:uid="{00000000-0005-0000-0000-0000579C0000}"/>
    <cellStyle name="Normal 5 2 2 6 4 2 3 2" xfId="40944" xr:uid="{00000000-0005-0000-0000-0000589C0000}"/>
    <cellStyle name="Normal 5 2 2 6 4 2 3 2 2" xfId="40945" xr:uid="{00000000-0005-0000-0000-0000599C0000}"/>
    <cellStyle name="Normal 5 2 2 6 4 2 3 3" xfId="40946" xr:uid="{00000000-0005-0000-0000-00005A9C0000}"/>
    <cellStyle name="Normal 5 2 2 6 4 2 4" xfId="40947" xr:uid="{00000000-0005-0000-0000-00005B9C0000}"/>
    <cellStyle name="Normal 5 2 2 6 4 3" xfId="40948" xr:uid="{00000000-0005-0000-0000-00005C9C0000}"/>
    <cellStyle name="Normal 5 2 2 6 4 3 2" xfId="40949" xr:uid="{00000000-0005-0000-0000-00005D9C0000}"/>
    <cellStyle name="Normal 5 2 2 6 4 4" xfId="40950" xr:uid="{00000000-0005-0000-0000-00005E9C0000}"/>
    <cellStyle name="Normal 5 2 2 6 4 4 2" xfId="40951" xr:uid="{00000000-0005-0000-0000-00005F9C0000}"/>
    <cellStyle name="Normal 5 2 2 6 4 4 2 2" xfId="40952" xr:uid="{00000000-0005-0000-0000-0000609C0000}"/>
    <cellStyle name="Normal 5 2 2 6 4 4 3" xfId="40953" xr:uid="{00000000-0005-0000-0000-0000619C0000}"/>
    <cellStyle name="Normal 5 2 2 6 4 5" xfId="40954" xr:uid="{00000000-0005-0000-0000-0000629C0000}"/>
    <cellStyle name="Normal 5 2 2 6 5" xfId="40955" xr:uid="{00000000-0005-0000-0000-0000639C0000}"/>
    <cellStyle name="Normal 5 2 2 6 5 2" xfId="40956" xr:uid="{00000000-0005-0000-0000-0000649C0000}"/>
    <cellStyle name="Normal 5 2 2 6 5 2 2" xfId="40957" xr:uid="{00000000-0005-0000-0000-0000659C0000}"/>
    <cellStyle name="Normal 5 2 2 6 5 3" xfId="40958" xr:uid="{00000000-0005-0000-0000-0000669C0000}"/>
    <cellStyle name="Normal 5 2 2 6 5 3 2" xfId="40959" xr:uid="{00000000-0005-0000-0000-0000679C0000}"/>
    <cellStyle name="Normal 5 2 2 6 5 3 2 2" xfId="40960" xr:uid="{00000000-0005-0000-0000-0000689C0000}"/>
    <cellStyle name="Normal 5 2 2 6 5 3 3" xfId="40961" xr:uid="{00000000-0005-0000-0000-0000699C0000}"/>
    <cellStyle name="Normal 5 2 2 6 5 4" xfId="40962" xr:uid="{00000000-0005-0000-0000-00006A9C0000}"/>
    <cellStyle name="Normal 5 2 2 6 6" xfId="40963" xr:uid="{00000000-0005-0000-0000-00006B9C0000}"/>
    <cellStyle name="Normal 5 2 2 6 6 2" xfId="40964" xr:uid="{00000000-0005-0000-0000-00006C9C0000}"/>
    <cellStyle name="Normal 5 2 2 6 6 2 2" xfId="40965" xr:uid="{00000000-0005-0000-0000-00006D9C0000}"/>
    <cellStyle name="Normal 5 2 2 6 6 3" xfId="40966" xr:uid="{00000000-0005-0000-0000-00006E9C0000}"/>
    <cellStyle name="Normal 5 2 2 6 6 3 2" xfId="40967" xr:uid="{00000000-0005-0000-0000-00006F9C0000}"/>
    <cellStyle name="Normal 5 2 2 6 6 3 2 2" xfId="40968" xr:uid="{00000000-0005-0000-0000-0000709C0000}"/>
    <cellStyle name="Normal 5 2 2 6 6 3 3" xfId="40969" xr:uid="{00000000-0005-0000-0000-0000719C0000}"/>
    <cellStyle name="Normal 5 2 2 6 6 4" xfId="40970" xr:uid="{00000000-0005-0000-0000-0000729C0000}"/>
    <cellStyle name="Normal 5 2 2 6 7" xfId="40971" xr:uid="{00000000-0005-0000-0000-0000739C0000}"/>
    <cellStyle name="Normal 5 2 2 6 7 2" xfId="40972" xr:uid="{00000000-0005-0000-0000-0000749C0000}"/>
    <cellStyle name="Normal 5 2 2 6 8" xfId="40973" xr:uid="{00000000-0005-0000-0000-0000759C0000}"/>
    <cellStyle name="Normal 5 2 2 6 8 2" xfId="40974" xr:uid="{00000000-0005-0000-0000-0000769C0000}"/>
    <cellStyle name="Normal 5 2 2 6 8 2 2" xfId="40975" xr:uid="{00000000-0005-0000-0000-0000779C0000}"/>
    <cellStyle name="Normal 5 2 2 6 8 3" xfId="40976" xr:uid="{00000000-0005-0000-0000-0000789C0000}"/>
    <cellStyle name="Normal 5 2 2 6 9" xfId="40977" xr:uid="{00000000-0005-0000-0000-0000799C0000}"/>
    <cellStyle name="Normal 5 2 2 6 9 2" xfId="40978" xr:uid="{00000000-0005-0000-0000-00007A9C0000}"/>
    <cellStyle name="Normal 5 2 2 7" xfId="40979" xr:uid="{00000000-0005-0000-0000-00007B9C0000}"/>
    <cellStyle name="Normal 5 2 2 7 2" xfId="40980" xr:uid="{00000000-0005-0000-0000-00007C9C0000}"/>
    <cellStyle name="Normal 5 2 2 7 2 2" xfId="40981" xr:uid="{00000000-0005-0000-0000-00007D9C0000}"/>
    <cellStyle name="Normal 5 2 2 7 2 2 2" xfId="40982" xr:uid="{00000000-0005-0000-0000-00007E9C0000}"/>
    <cellStyle name="Normal 5 2 2 7 2 2 2 2" xfId="40983" xr:uid="{00000000-0005-0000-0000-00007F9C0000}"/>
    <cellStyle name="Normal 5 2 2 7 2 2 2 2 2" xfId="40984" xr:uid="{00000000-0005-0000-0000-0000809C0000}"/>
    <cellStyle name="Normal 5 2 2 7 2 2 2 3" xfId="40985" xr:uid="{00000000-0005-0000-0000-0000819C0000}"/>
    <cellStyle name="Normal 5 2 2 7 2 2 2 3 2" xfId="40986" xr:uid="{00000000-0005-0000-0000-0000829C0000}"/>
    <cellStyle name="Normal 5 2 2 7 2 2 2 3 2 2" xfId="40987" xr:uid="{00000000-0005-0000-0000-0000839C0000}"/>
    <cellStyle name="Normal 5 2 2 7 2 2 2 3 3" xfId="40988" xr:uid="{00000000-0005-0000-0000-0000849C0000}"/>
    <cellStyle name="Normal 5 2 2 7 2 2 2 4" xfId="40989" xr:uid="{00000000-0005-0000-0000-0000859C0000}"/>
    <cellStyle name="Normal 5 2 2 7 2 2 3" xfId="40990" xr:uid="{00000000-0005-0000-0000-0000869C0000}"/>
    <cellStyle name="Normal 5 2 2 7 2 2 3 2" xfId="40991" xr:uid="{00000000-0005-0000-0000-0000879C0000}"/>
    <cellStyle name="Normal 5 2 2 7 2 2 4" xfId="40992" xr:uid="{00000000-0005-0000-0000-0000889C0000}"/>
    <cellStyle name="Normal 5 2 2 7 2 2 4 2" xfId="40993" xr:uid="{00000000-0005-0000-0000-0000899C0000}"/>
    <cellStyle name="Normal 5 2 2 7 2 2 4 2 2" xfId="40994" xr:uid="{00000000-0005-0000-0000-00008A9C0000}"/>
    <cellStyle name="Normal 5 2 2 7 2 2 4 3" xfId="40995" xr:uid="{00000000-0005-0000-0000-00008B9C0000}"/>
    <cellStyle name="Normal 5 2 2 7 2 2 5" xfId="40996" xr:uid="{00000000-0005-0000-0000-00008C9C0000}"/>
    <cellStyle name="Normal 5 2 2 7 2 3" xfId="40997" xr:uid="{00000000-0005-0000-0000-00008D9C0000}"/>
    <cellStyle name="Normal 5 2 2 7 2 3 2" xfId="40998" xr:uid="{00000000-0005-0000-0000-00008E9C0000}"/>
    <cellStyle name="Normal 5 2 2 7 2 3 2 2" xfId="40999" xr:uid="{00000000-0005-0000-0000-00008F9C0000}"/>
    <cellStyle name="Normal 5 2 2 7 2 3 3" xfId="41000" xr:uid="{00000000-0005-0000-0000-0000909C0000}"/>
    <cellStyle name="Normal 5 2 2 7 2 3 3 2" xfId="41001" xr:uid="{00000000-0005-0000-0000-0000919C0000}"/>
    <cellStyle name="Normal 5 2 2 7 2 3 3 2 2" xfId="41002" xr:uid="{00000000-0005-0000-0000-0000929C0000}"/>
    <cellStyle name="Normal 5 2 2 7 2 3 3 3" xfId="41003" xr:uid="{00000000-0005-0000-0000-0000939C0000}"/>
    <cellStyle name="Normal 5 2 2 7 2 3 4" xfId="41004" xr:uid="{00000000-0005-0000-0000-0000949C0000}"/>
    <cellStyle name="Normal 5 2 2 7 2 4" xfId="41005" xr:uid="{00000000-0005-0000-0000-0000959C0000}"/>
    <cellStyle name="Normal 5 2 2 7 2 4 2" xfId="41006" xr:uid="{00000000-0005-0000-0000-0000969C0000}"/>
    <cellStyle name="Normal 5 2 2 7 2 4 2 2" xfId="41007" xr:uid="{00000000-0005-0000-0000-0000979C0000}"/>
    <cellStyle name="Normal 5 2 2 7 2 4 3" xfId="41008" xr:uid="{00000000-0005-0000-0000-0000989C0000}"/>
    <cellStyle name="Normal 5 2 2 7 2 4 3 2" xfId="41009" xr:uid="{00000000-0005-0000-0000-0000999C0000}"/>
    <cellStyle name="Normal 5 2 2 7 2 4 3 2 2" xfId="41010" xr:uid="{00000000-0005-0000-0000-00009A9C0000}"/>
    <cellStyle name="Normal 5 2 2 7 2 4 3 3" xfId="41011" xr:uid="{00000000-0005-0000-0000-00009B9C0000}"/>
    <cellStyle name="Normal 5 2 2 7 2 4 4" xfId="41012" xr:uid="{00000000-0005-0000-0000-00009C9C0000}"/>
    <cellStyle name="Normal 5 2 2 7 2 5" xfId="41013" xr:uid="{00000000-0005-0000-0000-00009D9C0000}"/>
    <cellStyle name="Normal 5 2 2 7 2 5 2" xfId="41014" xr:uid="{00000000-0005-0000-0000-00009E9C0000}"/>
    <cellStyle name="Normal 5 2 2 7 2 6" xfId="41015" xr:uid="{00000000-0005-0000-0000-00009F9C0000}"/>
    <cellStyle name="Normal 5 2 2 7 2 6 2" xfId="41016" xr:uid="{00000000-0005-0000-0000-0000A09C0000}"/>
    <cellStyle name="Normal 5 2 2 7 2 6 2 2" xfId="41017" xr:uid="{00000000-0005-0000-0000-0000A19C0000}"/>
    <cellStyle name="Normal 5 2 2 7 2 6 3" xfId="41018" xr:uid="{00000000-0005-0000-0000-0000A29C0000}"/>
    <cellStyle name="Normal 5 2 2 7 2 7" xfId="41019" xr:uid="{00000000-0005-0000-0000-0000A39C0000}"/>
    <cellStyle name="Normal 5 2 2 7 2 7 2" xfId="41020" xr:uid="{00000000-0005-0000-0000-0000A49C0000}"/>
    <cellStyle name="Normal 5 2 2 7 2 8" xfId="41021" xr:uid="{00000000-0005-0000-0000-0000A59C0000}"/>
    <cellStyle name="Normal 5 2 2 7 3" xfId="41022" xr:uid="{00000000-0005-0000-0000-0000A69C0000}"/>
    <cellStyle name="Normal 5 2 2 7 3 2" xfId="41023" xr:uid="{00000000-0005-0000-0000-0000A79C0000}"/>
    <cellStyle name="Normal 5 2 2 7 3 2 2" xfId="41024" xr:uid="{00000000-0005-0000-0000-0000A89C0000}"/>
    <cellStyle name="Normal 5 2 2 7 3 2 2 2" xfId="41025" xr:uid="{00000000-0005-0000-0000-0000A99C0000}"/>
    <cellStyle name="Normal 5 2 2 7 3 2 3" xfId="41026" xr:uid="{00000000-0005-0000-0000-0000AA9C0000}"/>
    <cellStyle name="Normal 5 2 2 7 3 2 3 2" xfId="41027" xr:uid="{00000000-0005-0000-0000-0000AB9C0000}"/>
    <cellStyle name="Normal 5 2 2 7 3 2 3 2 2" xfId="41028" xr:uid="{00000000-0005-0000-0000-0000AC9C0000}"/>
    <cellStyle name="Normal 5 2 2 7 3 2 3 3" xfId="41029" xr:uid="{00000000-0005-0000-0000-0000AD9C0000}"/>
    <cellStyle name="Normal 5 2 2 7 3 2 4" xfId="41030" xr:uid="{00000000-0005-0000-0000-0000AE9C0000}"/>
    <cellStyle name="Normal 5 2 2 7 3 3" xfId="41031" xr:uid="{00000000-0005-0000-0000-0000AF9C0000}"/>
    <cellStyle name="Normal 5 2 2 7 3 3 2" xfId="41032" xr:uid="{00000000-0005-0000-0000-0000B09C0000}"/>
    <cellStyle name="Normal 5 2 2 7 3 4" xfId="41033" xr:uid="{00000000-0005-0000-0000-0000B19C0000}"/>
    <cellStyle name="Normal 5 2 2 7 3 4 2" xfId="41034" xr:uid="{00000000-0005-0000-0000-0000B29C0000}"/>
    <cellStyle name="Normal 5 2 2 7 3 4 2 2" xfId="41035" xr:uid="{00000000-0005-0000-0000-0000B39C0000}"/>
    <cellStyle name="Normal 5 2 2 7 3 4 3" xfId="41036" xr:uid="{00000000-0005-0000-0000-0000B49C0000}"/>
    <cellStyle name="Normal 5 2 2 7 3 5" xfId="41037" xr:uid="{00000000-0005-0000-0000-0000B59C0000}"/>
    <cellStyle name="Normal 5 2 2 7 4" xfId="41038" xr:uid="{00000000-0005-0000-0000-0000B69C0000}"/>
    <cellStyle name="Normal 5 2 2 7 4 2" xfId="41039" xr:uid="{00000000-0005-0000-0000-0000B79C0000}"/>
    <cellStyle name="Normal 5 2 2 7 4 2 2" xfId="41040" xr:uid="{00000000-0005-0000-0000-0000B89C0000}"/>
    <cellStyle name="Normal 5 2 2 7 4 3" xfId="41041" xr:uid="{00000000-0005-0000-0000-0000B99C0000}"/>
    <cellStyle name="Normal 5 2 2 7 4 3 2" xfId="41042" xr:uid="{00000000-0005-0000-0000-0000BA9C0000}"/>
    <cellStyle name="Normal 5 2 2 7 4 3 2 2" xfId="41043" xr:uid="{00000000-0005-0000-0000-0000BB9C0000}"/>
    <cellStyle name="Normal 5 2 2 7 4 3 3" xfId="41044" xr:uid="{00000000-0005-0000-0000-0000BC9C0000}"/>
    <cellStyle name="Normal 5 2 2 7 4 4" xfId="41045" xr:uid="{00000000-0005-0000-0000-0000BD9C0000}"/>
    <cellStyle name="Normal 5 2 2 7 5" xfId="41046" xr:uid="{00000000-0005-0000-0000-0000BE9C0000}"/>
    <cellStyle name="Normal 5 2 2 7 5 2" xfId="41047" xr:uid="{00000000-0005-0000-0000-0000BF9C0000}"/>
    <cellStyle name="Normal 5 2 2 7 5 2 2" xfId="41048" xr:uid="{00000000-0005-0000-0000-0000C09C0000}"/>
    <cellStyle name="Normal 5 2 2 7 5 3" xfId="41049" xr:uid="{00000000-0005-0000-0000-0000C19C0000}"/>
    <cellStyle name="Normal 5 2 2 7 5 3 2" xfId="41050" xr:uid="{00000000-0005-0000-0000-0000C29C0000}"/>
    <cellStyle name="Normal 5 2 2 7 5 3 2 2" xfId="41051" xr:uid="{00000000-0005-0000-0000-0000C39C0000}"/>
    <cellStyle name="Normal 5 2 2 7 5 3 3" xfId="41052" xr:uid="{00000000-0005-0000-0000-0000C49C0000}"/>
    <cellStyle name="Normal 5 2 2 7 5 4" xfId="41053" xr:uid="{00000000-0005-0000-0000-0000C59C0000}"/>
    <cellStyle name="Normal 5 2 2 7 6" xfId="41054" xr:uid="{00000000-0005-0000-0000-0000C69C0000}"/>
    <cellStyle name="Normal 5 2 2 7 6 2" xfId="41055" xr:uid="{00000000-0005-0000-0000-0000C79C0000}"/>
    <cellStyle name="Normal 5 2 2 7 7" xfId="41056" xr:uid="{00000000-0005-0000-0000-0000C89C0000}"/>
    <cellStyle name="Normal 5 2 2 7 7 2" xfId="41057" xr:uid="{00000000-0005-0000-0000-0000C99C0000}"/>
    <cellStyle name="Normal 5 2 2 7 7 2 2" xfId="41058" xr:uid="{00000000-0005-0000-0000-0000CA9C0000}"/>
    <cellStyle name="Normal 5 2 2 7 7 3" xfId="41059" xr:uid="{00000000-0005-0000-0000-0000CB9C0000}"/>
    <cellStyle name="Normal 5 2 2 7 8" xfId="41060" xr:uid="{00000000-0005-0000-0000-0000CC9C0000}"/>
    <cellStyle name="Normal 5 2 2 7 8 2" xfId="41061" xr:uid="{00000000-0005-0000-0000-0000CD9C0000}"/>
    <cellStyle name="Normal 5 2 2 7 9" xfId="41062" xr:uid="{00000000-0005-0000-0000-0000CE9C0000}"/>
    <cellStyle name="Normal 5 2 2 8" xfId="41063" xr:uid="{00000000-0005-0000-0000-0000CF9C0000}"/>
    <cellStyle name="Normal 5 2 2 8 2" xfId="41064" xr:uid="{00000000-0005-0000-0000-0000D09C0000}"/>
    <cellStyle name="Normal 5 2 2 8 2 2" xfId="41065" xr:uid="{00000000-0005-0000-0000-0000D19C0000}"/>
    <cellStyle name="Normal 5 2 2 8 2 2 2" xfId="41066" xr:uid="{00000000-0005-0000-0000-0000D29C0000}"/>
    <cellStyle name="Normal 5 2 2 8 2 2 2 2" xfId="41067" xr:uid="{00000000-0005-0000-0000-0000D39C0000}"/>
    <cellStyle name="Normal 5 2 2 8 2 2 3" xfId="41068" xr:uid="{00000000-0005-0000-0000-0000D49C0000}"/>
    <cellStyle name="Normal 5 2 2 8 2 2 3 2" xfId="41069" xr:uid="{00000000-0005-0000-0000-0000D59C0000}"/>
    <cellStyle name="Normal 5 2 2 8 2 2 3 2 2" xfId="41070" xr:uid="{00000000-0005-0000-0000-0000D69C0000}"/>
    <cellStyle name="Normal 5 2 2 8 2 2 3 3" xfId="41071" xr:uid="{00000000-0005-0000-0000-0000D79C0000}"/>
    <cellStyle name="Normal 5 2 2 8 2 2 4" xfId="41072" xr:uid="{00000000-0005-0000-0000-0000D89C0000}"/>
    <cellStyle name="Normal 5 2 2 8 2 3" xfId="41073" xr:uid="{00000000-0005-0000-0000-0000D99C0000}"/>
    <cellStyle name="Normal 5 2 2 8 2 3 2" xfId="41074" xr:uid="{00000000-0005-0000-0000-0000DA9C0000}"/>
    <cellStyle name="Normal 5 2 2 8 2 4" xfId="41075" xr:uid="{00000000-0005-0000-0000-0000DB9C0000}"/>
    <cellStyle name="Normal 5 2 2 8 2 4 2" xfId="41076" xr:uid="{00000000-0005-0000-0000-0000DC9C0000}"/>
    <cellStyle name="Normal 5 2 2 8 2 4 2 2" xfId="41077" xr:uid="{00000000-0005-0000-0000-0000DD9C0000}"/>
    <cellStyle name="Normal 5 2 2 8 2 4 3" xfId="41078" xr:uid="{00000000-0005-0000-0000-0000DE9C0000}"/>
    <cellStyle name="Normal 5 2 2 8 2 5" xfId="41079" xr:uid="{00000000-0005-0000-0000-0000DF9C0000}"/>
    <cellStyle name="Normal 5 2 2 8 3" xfId="41080" xr:uid="{00000000-0005-0000-0000-0000E09C0000}"/>
    <cellStyle name="Normal 5 2 2 8 3 2" xfId="41081" xr:uid="{00000000-0005-0000-0000-0000E19C0000}"/>
    <cellStyle name="Normal 5 2 2 8 3 2 2" xfId="41082" xr:uid="{00000000-0005-0000-0000-0000E29C0000}"/>
    <cellStyle name="Normal 5 2 2 8 3 3" xfId="41083" xr:uid="{00000000-0005-0000-0000-0000E39C0000}"/>
    <cellStyle name="Normal 5 2 2 8 3 3 2" xfId="41084" xr:uid="{00000000-0005-0000-0000-0000E49C0000}"/>
    <cellStyle name="Normal 5 2 2 8 3 3 2 2" xfId="41085" xr:uid="{00000000-0005-0000-0000-0000E59C0000}"/>
    <cellStyle name="Normal 5 2 2 8 3 3 3" xfId="41086" xr:uid="{00000000-0005-0000-0000-0000E69C0000}"/>
    <cellStyle name="Normal 5 2 2 8 3 4" xfId="41087" xr:uid="{00000000-0005-0000-0000-0000E79C0000}"/>
    <cellStyle name="Normal 5 2 2 8 4" xfId="41088" xr:uid="{00000000-0005-0000-0000-0000E89C0000}"/>
    <cellStyle name="Normal 5 2 2 8 4 2" xfId="41089" xr:uid="{00000000-0005-0000-0000-0000E99C0000}"/>
    <cellStyle name="Normal 5 2 2 8 4 2 2" xfId="41090" xr:uid="{00000000-0005-0000-0000-0000EA9C0000}"/>
    <cellStyle name="Normal 5 2 2 8 4 3" xfId="41091" xr:uid="{00000000-0005-0000-0000-0000EB9C0000}"/>
    <cellStyle name="Normal 5 2 2 8 4 3 2" xfId="41092" xr:uid="{00000000-0005-0000-0000-0000EC9C0000}"/>
    <cellStyle name="Normal 5 2 2 8 4 3 2 2" xfId="41093" xr:uid="{00000000-0005-0000-0000-0000ED9C0000}"/>
    <cellStyle name="Normal 5 2 2 8 4 3 3" xfId="41094" xr:uid="{00000000-0005-0000-0000-0000EE9C0000}"/>
    <cellStyle name="Normal 5 2 2 8 4 4" xfId="41095" xr:uid="{00000000-0005-0000-0000-0000EF9C0000}"/>
    <cellStyle name="Normal 5 2 2 8 5" xfId="41096" xr:uid="{00000000-0005-0000-0000-0000F09C0000}"/>
    <cellStyle name="Normal 5 2 2 8 5 2" xfId="41097" xr:uid="{00000000-0005-0000-0000-0000F19C0000}"/>
    <cellStyle name="Normal 5 2 2 8 6" xfId="41098" xr:uid="{00000000-0005-0000-0000-0000F29C0000}"/>
    <cellStyle name="Normal 5 2 2 8 6 2" xfId="41099" xr:uid="{00000000-0005-0000-0000-0000F39C0000}"/>
    <cellStyle name="Normal 5 2 2 8 6 2 2" xfId="41100" xr:uid="{00000000-0005-0000-0000-0000F49C0000}"/>
    <cellStyle name="Normal 5 2 2 8 6 3" xfId="41101" xr:uid="{00000000-0005-0000-0000-0000F59C0000}"/>
    <cellStyle name="Normal 5 2 2 8 7" xfId="41102" xr:uid="{00000000-0005-0000-0000-0000F69C0000}"/>
    <cellStyle name="Normal 5 2 2 8 7 2" xfId="41103" xr:uid="{00000000-0005-0000-0000-0000F79C0000}"/>
    <cellStyle name="Normal 5 2 2 8 8" xfId="41104" xr:uid="{00000000-0005-0000-0000-0000F89C0000}"/>
    <cellStyle name="Normal 5 2 2 9" xfId="41105" xr:uid="{00000000-0005-0000-0000-0000F99C0000}"/>
    <cellStyle name="Normal 5 2 2 9 2" xfId="41106" xr:uid="{00000000-0005-0000-0000-0000FA9C0000}"/>
    <cellStyle name="Normal 5 2 2 9 2 2" xfId="41107" xr:uid="{00000000-0005-0000-0000-0000FB9C0000}"/>
    <cellStyle name="Normal 5 2 2 9 2 2 2" xfId="41108" xr:uid="{00000000-0005-0000-0000-0000FC9C0000}"/>
    <cellStyle name="Normal 5 2 2 9 2 2 2 2" xfId="41109" xr:uid="{00000000-0005-0000-0000-0000FD9C0000}"/>
    <cellStyle name="Normal 5 2 2 9 2 2 3" xfId="41110" xr:uid="{00000000-0005-0000-0000-0000FE9C0000}"/>
    <cellStyle name="Normal 5 2 2 9 2 2 3 2" xfId="41111" xr:uid="{00000000-0005-0000-0000-0000FF9C0000}"/>
    <cellStyle name="Normal 5 2 2 9 2 2 3 2 2" xfId="41112" xr:uid="{00000000-0005-0000-0000-0000009D0000}"/>
    <cellStyle name="Normal 5 2 2 9 2 2 3 3" xfId="41113" xr:uid="{00000000-0005-0000-0000-0000019D0000}"/>
    <cellStyle name="Normal 5 2 2 9 2 2 4" xfId="41114" xr:uid="{00000000-0005-0000-0000-0000029D0000}"/>
    <cellStyle name="Normal 5 2 2 9 2 3" xfId="41115" xr:uid="{00000000-0005-0000-0000-0000039D0000}"/>
    <cellStyle name="Normal 5 2 2 9 2 3 2" xfId="41116" xr:uid="{00000000-0005-0000-0000-0000049D0000}"/>
    <cellStyle name="Normal 5 2 2 9 2 4" xfId="41117" xr:uid="{00000000-0005-0000-0000-0000059D0000}"/>
    <cellStyle name="Normal 5 2 2 9 2 4 2" xfId="41118" xr:uid="{00000000-0005-0000-0000-0000069D0000}"/>
    <cellStyle name="Normal 5 2 2 9 2 4 2 2" xfId="41119" xr:uid="{00000000-0005-0000-0000-0000079D0000}"/>
    <cellStyle name="Normal 5 2 2 9 2 4 3" xfId="41120" xr:uid="{00000000-0005-0000-0000-0000089D0000}"/>
    <cellStyle name="Normal 5 2 2 9 2 5" xfId="41121" xr:uid="{00000000-0005-0000-0000-0000099D0000}"/>
    <cellStyle name="Normal 5 2 2 9 3" xfId="41122" xr:uid="{00000000-0005-0000-0000-00000A9D0000}"/>
    <cellStyle name="Normal 5 2 2 9 3 2" xfId="41123" xr:uid="{00000000-0005-0000-0000-00000B9D0000}"/>
    <cellStyle name="Normal 5 2 2 9 3 2 2" xfId="41124" xr:uid="{00000000-0005-0000-0000-00000C9D0000}"/>
    <cellStyle name="Normal 5 2 2 9 3 3" xfId="41125" xr:uid="{00000000-0005-0000-0000-00000D9D0000}"/>
    <cellStyle name="Normal 5 2 2 9 3 3 2" xfId="41126" xr:uid="{00000000-0005-0000-0000-00000E9D0000}"/>
    <cellStyle name="Normal 5 2 2 9 3 3 2 2" xfId="41127" xr:uid="{00000000-0005-0000-0000-00000F9D0000}"/>
    <cellStyle name="Normal 5 2 2 9 3 3 3" xfId="41128" xr:uid="{00000000-0005-0000-0000-0000109D0000}"/>
    <cellStyle name="Normal 5 2 2 9 3 4" xfId="41129" xr:uid="{00000000-0005-0000-0000-0000119D0000}"/>
    <cellStyle name="Normal 5 2 2 9 4" xfId="41130" xr:uid="{00000000-0005-0000-0000-0000129D0000}"/>
    <cellStyle name="Normal 5 2 2 9 4 2" xfId="41131" xr:uid="{00000000-0005-0000-0000-0000139D0000}"/>
    <cellStyle name="Normal 5 2 2 9 4 2 2" xfId="41132" xr:uid="{00000000-0005-0000-0000-0000149D0000}"/>
    <cellStyle name="Normal 5 2 2 9 4 3" xfId="41133" xr:uid="{00000000-0005-0000-0000-0000159D0000}"/>
    <cellStyle name="Normal 5 2 2 9 4 3 2" xfId="41134" xr:uid="{00000000-0005-0000-0000-0000169D0000}"/>
    <cellStyle name="Normal 5 2 2 9 4 3 2 2" xfId="41135" xr:uid="{00000000-0005-0000-0000-0000179D0000}"/>
    <cellStyle name="Normal 5 2 2 9 4 3 3" xfId="41136" xr:uid="{00000000-0005-0000-0000-0000189D0000}"/>
    <cellStyle name="Normal 5 2 2 9 4 4" xfId="41137" xr:uid="{00000000-0005-0000-0000-0000199D0000}"/>
    <cellStyle name="Normal 5 2 2 9 5" xfId="41138" xr:uid="{00000000-0005-0000-0000-00001A9D0000}"/>
    <cellStyle name="Normal 5 2 2 9 5 2" xfId="41139" xr:uid="{00000000-0005-0000-0000-00001B9D0000}"/>
    <cellStyle name="Normal 5 2 2 9 6" xfId="41140" xr:uid="{00000000-0005-0000-0000-00001C9D0000}"/>
    <cellStyle name="Normal 5 2 2 9 6 2" xfId="41141" xr:uid="{00000000-0005-0000-0000-00001D9D0000}"/>
    <cellStyle name="Normal 5 2 2 9 6 2 2" xfId="41142" xr:uid="{00000000-0005-0000-0000-00001E9D0000}"/>
    <cellStyle name="Normal 5 2 2 9 6 3" xfId="41143" xr:uid="{00000000-0005-0000-0000-00001F9D0000}"/>
    <cellStyle name="Normal 5 2 2 9 7" xfId="41144" xr:uid="{00000000-0005-0000-0000-0000209D0000}"/>
    <cellStyle name="Normal 5 2 2 9 7 2" xfId="41145" xr:uid="{00000000-0005-0000-0000-0000219D0000}"/>
    <cellStyle name="Normal 5 2 2 9 8" xfId="41146" xr:uid="{00000000-0005-0000-0000-0000229D0000}"/>
    <cellStyle name="Normal 5 2 2_Sheet1" xfId="41147" xr:uid="{00000000-0005-0000-0000-0000239D0000}"/>
    <cellStyle name="Normal 5 2 20" xfId="41148" xr:uid="{00000000-0005-0000-0000-0000249D0000}"/>
    <cellStyle name="Normal 5 2 21" xfId="41149" xr:uid="{00000000-0005-0000-0000-0000259D0000}"/>
    <cellStyle name="Normal 5 2 3" xfId="1355" xr:uid="{00000000-0005-0000-0000-0000269D0000}"/>
    <cellStyle name="Normal 5 2 3 10" xfId="41150" xr:uid="{00000000-0005-0000-0000-0000279D0000}"/>
    <cellStyle name="Normal 5 2 3 10 2" xfId="41151" xr:uid="{00000000-0005-0000-0000-0000289D0000}"/>
    <cellStyle name="Normal 5 2 3 10 2 2" xfId="41152" xr:uid="{00000000-0005-0000-0000-0000299D0000}"/>
    <cellStyle name="Normal 5 2 3 10 2 2 2" xfId="41153" xr:uid="{00000000-0005-0000-0000-00002A9D0000}"/>
    <cellStyle name="Normal 5 2 3 10 2 2 2 2" xfId="41154" xr:uid="{00000000-0005-0000-0000-00002B9D0000}"/>
    <cellStyle name="Normal 5 2 3 10 2 2 3" xfId="41155" xr:uid="{00000000-0005-0000-0000-00002C9D0000}"/>
    <cellStyle name="Normal 5 2 3 10 2 2 3 2" xfId="41156" xr:uid="{00000000-0005-0000-0000-00002D9D0000}"/>
    <cellStyle name="Normal 5 2 3 10 2 2 3 2 2" xfId="41157" xr:uid="{00000000-0005-0000-0000-00002E9D0000}"/>
    <cellStyle name="Normal 5 2 3 10 2 2 3 3" xfId="41158" xr:uid="{00000000-0005-0000-0000-00002F9D0000}"/>
    <cellStyle name="Normal 5 2 3 10 2 2 4" xfId="41159" xr:uid="{00000000-0005-0000-0000-0000309D0000}"/>
    <cellStyle name="Normal 5 2 3 10 2 3" xfId="41160" xr:uid="{00000000-0005-0000-0000-0000319D0000}"/>
    <cellStyle name="Normal 5 2 3 10 2 3 2" xfId="41161" xr:uid="{00000000-0005-0000-0000-0000329D0000}"/>
    <cellStyle name="Normal 5 2 3 10 2 4" xfId="41162" xr:uid="{00000000-0005-0000-0000-0000339D0000}"/>
    <cellStyle name="Normal 5 2 3 10 2 4 2" xfId="41163" xr:uid="{00000000-0005-0000-0000-0000349D0000}"/>
    <cellStyle name="Normal 5 2 3 10 2 4 2 2" xfId="41164" xr:uid="{00000000-0005-0000-0000-0000359D0000}"/>
    <cellStyle name="Normal 5 2 3 10 2 4 3" xfId="41165" xr:uid="{00000000-0005-0000-0000-0000369D0000}"/>
    <cellStyle name="Normal 5 2 3 10 2 5" xfId="41166" xr:uid="{00000000-0005-0000-0000-0000379D0000}"/>
    <cellStyle name="Normal 5 2 3 10 3" xfId="41167" xr:uid="{00000000-0005-0000-0000-0000389D0000}"/>
    <cellStyle name="Normal 5 2 3 10 3 2" xfId="41168" xr:uid="{00000000-0005-0000-0000-0000399D0000}"/>
    <cellStyle name="Normal 5 2 3 10 3 2 2" xfId="41169" xr:uid="{00000000-0005-0000-0000-00003A9D0000}"/>
    <cellStyle name="Normal 5 2 3 10 3 3" xfId="41170" xr:uid="{00000000-0005-0000-0000-00003B9D0000}"/>
    <cellStyle name="Normal 5 2 3 10 3 3 2" xfId="41171" xr:uid="{00000000-0005-0000-0000-00003C9D0000}"/>
    <cellStyle name="Normal 5 2 3 10 3 3 2 2" xfId="41172" xr:uid="{00000000-0005-0000-0000-00003D9D0000}"/>
    <cellStyle name="Normal 5 2 3 10 3 3 3" xfId="41173" xr:uid="{00000000-0005-0000-0000-00003E9D0000}"/>
    <cellStyle name="Normal 5 2 3 10 3 4" xfId="41174" xr:uid="{00000000-0005-0000-0000-00003F9D0000}"/>
    <cellStyle name="Normal 5 2 3 10 4" xfId="41175" xr:uid="{00000000-0005-0000-0000-0000409D0000}"/>
    <cellStyle name="Normal 5 2 3 10 4 2" xfId="41176" xr:uid="{00000000-0005-0000-0000-0000419D0000}"/>
    <cellStyle name="Normal 5 2 3 10 5" xfId="41177" xr:uid="{00000000-0005-0000-0000-0000429D0000}"/>
    <cellStyle name="Normal 5 2 3 10 5 2" xfId="41178" xr:uid="{00000000-0005-0000-0000-0000439D0000}"/>
    <cellStyle name="Normal 5 2 3 10 5 2 2" xfId="41179" xr:uid="{00000000-0005-0000-0000-0000449D0000}"/>
    <cellStyle name="Normal 5 2 3 10 5 3" xfId="41180" xr:uid="{00000000-0005-0000-0000-0000459D0000}"/>
    <cellStyle name="Normal 5 2 3 10 6" xfId="41181" xr:uid="{00000000-0005-0000-0000-0000469D0000}"/>
    <cellStyle name="Normal 5 2 3 11" xfId="41182" xr:uid="{00000000-0005-0000-0000-0000479D0000}"/>
    <cellStyle name="Normal 5 2 3 11 2" xfId="41183" xr:uid="{00000000-0005-0000-0000-0000489D0000}"/>
    <cellStyle name="Normal 5 2 3 11 2 2" xfId="41184" xr:uid="{00000000-0005-0000-0000-0000499D0000}"/>
    <cellStyle name="Normal 5 2 3 11 2 2 2" xfId="41185" xr:uid="{00000000-0005-0000-0000-00004A9D0000}"/>
    <cellStyle name="Normal 5 2 3 11 2 3" xfId="41186" xr:uid="{00000000-0005-0000-0000-00004B9D0000}"/>
    <cellStyle name="Normal 5 2 3 11 2 3 2" xfId="41187" xr:uid="{00000000-0005-0000-0000-00004C9D0000}"/>
    <cellStyle name="Normal 5 2 3 11 2 3 2 2" xfId="41188" xr:uid="{00000000-0005-0000-0000-00004D9D0000}"/>
    <cellStyle name="Normal 5 2 3 11 2 3 3" xfId="41189" xr:uid="{00000000-0005-0000-0000-00004E9D0000}"/>
    <cellStyle name="Normal 5 2 3 11 2 4" xfId="41190" xr:uid="{00000000-0005-0000-0000-00004F9D0000}"/>
    <cellStyle name="Normal 5 2 3 11 3" xfId="41191" xr:uid="{00000000-0005-0000-0000-0000509D0000}"/>
    <cellStyle name="Normal 5 2 3 11 3 2" xfId="41192" xr:uid="{00000000-0005-0000-0000-0000519D0000}"/>
    <cellStyle name="Normal 5 2 3 11 4" xfId="41193" xr:uid="{00000000-0005-0000-0000-0000529D0000}"/>
    <cellStyle name="Normal 5 2 3 11 4 2" xfId="41194" xr:uid="{00000000-0005-0000-0000-0000539D0000}"/>
    <cellStyle name="Normal 5 2 3 11 4 2 2" xfId="41195" xr:uid="{00000000-0005-0000-0000-0000549D0000}"/>
    <cellStyle name="Normal 5 2 3 11 4 3" xfId="41196" xr:uid="{00000000-0005-0000-0000-0000559D0000}"/>
    <cellStyle name="Normal 5 2 3 11 5" xfId="41197" xr:uid="{00000000-0005-0000-0000-0000569D0000}"/>
    <cellStyle name="Normal 5 2 3 12" xfId="41198" xr:uid="{00000000-0005-0000-0000-0000579D0000}"/>
    <cellStyle name="Normal 5 2 3 12 2" xfId="41199" xr:uid="{00000000-0005-0000-0000-0000589D0000}"/>
    <cellStyle name="Normal 5 2 3 12 2 2" xfId="41200" xr:uid="{00000000-0005-0000-0000-0000599D0000}"/>
    <cellStyle name="Normal 5 2 3 12 3" xfId="41201" xr:uid="{00000000-0005-0000-0000-00005A9D0000}"/>
    <cellStyle name="Normal 5 2 3 12 3 2" xfId="41202" xr:uid="{00000000-0005-0000-0000-00005B9D0000}"/>
    <cellStyle name="Normal 5 2 3 12 3 2 2" xfId="41203" xr:uid="{00000000-0005-0000-0000-00005C9D0000}"/>
    <cellStyle name="Normal 5 2 3 12 3 3" xfId="41204" xr:uid="{00000000-0005-0000-0000-00005D9D0000}"/>
    <cellStyle name="Normal 5 2 3 12 4" xfId="41205" xr:uid="{00000000-0005-0000-0000-00005E9D0000}"/>
    <cellStyle name="Normal 5 2 3 13" xfId="41206" xr:uid="{00000000-0005-0000-0000-00005F9D0000}"/>
    <cellStyle name="Normal 5 2 3 13 2" xfId="41207" xr:uid="{00000000-0005-0000-0000-0000609D0000}"/>
    <cellStyle name="Normal 5 2 3 13 2 2" xfId="41208" xr:uid="{00000000-0005-0000-0000-0000619D0000}"/>
    <cellStyle name="Normal 5 2 3 13 3" xfId="41209" xr:uid="{00000000-0005-0000-0000-0000629D0000}"/>
    <cellStyle name="Normal 5 2 3 13 3 2" xfId="41210" xr:uid="{00000000-0005-0000-0000-0000639D0000}"/>
    <cellStyle name="Normal 5 2 3 13 3 2 2" xfId="41211" xr:uid="{00000000-0005-0000-0000-0000649D0000}"/>
    <cellStyle name="Normal 5 2 3 13 3 3" xfId="41212" xr:uid="{00000000-0005-0000-0000-0000659D0000}"/>
    <cellStyle name="Normal 5 2 3 13 4" xfId="41213" xr:uid="{00000000-0005-0000-0000-0000669D0000}"/>
    <cellStyle name="Normal 5 2 3 14" xfId="41214" xr:uid="{00000000-0005-0000-0000-0000679D0000}"/>
    <cellStyle name="Normal 5 2 3 14 2" xfId="41215" xr:uid="{00000000-0005-0000-0000-0000689D0000}"/>
    <cellStyle name="Normal 5 2 3 14 2 2" xfId="41216" xr:uid="{00000000-0005-0000-0000-0000699D0000}"/>
    <cellStyle name="Normal 5 2 3 14 3" xfId="41217" xr:uid="{00000000-0005-0000-0000-00006A9D0000}"/>
    <cellStyle name="Normal 5 2 3 14 3 2" xfId="41218" xr:uid="{00000000-0005-0000-0000-00006B9D0000}"/>
    <cellStyle name="Normal 5 2 3 14 3 2 2" xfId="41219" xr:uid="{00000000-0005-0000-0000-00006C9D0000}"/>
    <cellStyle name="Normal 5 2 3 14 3 3" xfId="41220" xr:uid="{00000000-0005-0000-0000-00006D9D0000}"/>
    <cellStyle name="Normal 5 2 3 14 4" xfId="41221" xr:uid="{00000000-0005-0000-0000-00006E9D0000}"/>
    <cellStyle name="Normal 5 2 3 15" xfId="41222" xr:uid="{00000000-0005-0000-0000-00006F9D0000}"/>
    <cellStyle name="Normal 5 2 3 15 2" xfId="41223" xr:uid="{00000000-0005-0000-0000-0000709D0000}"/>
    <cellStyle name="Normal 5 2 3 15 2 2" xfId="41224" xr:uid="{00000000-0005-0000-0000-0000719D0000}"/>
    <cellStyle name="Normal 5 2 3 15 3" xfId="41225" xr:uid="{00000000-0005-0000-0000-0000729D0000}"/>
    <cellStyle name="Normal 5 2 3 16" xfId="41226" xr:uid="{00000000-0005-0000-0000-0000739D0000}"/>
    <cellStyle name="Normal 5 2 3 16 2" xfId="41227" xr:uid="{00000000-0005-0000-0000-0000749D0000}"/>
    <cellStyle name="Normal 5 2 3 17" xfId="41228" xr:uid="{00000000-0005-0000-0000-0000759D0000}"/>
    <cellStyle name="Normal 5 2 3 17 2" xfId="41229" xr:uid="{00000000-0005-0000-0000-0000769D0000}"/>
    <cellStyle name="Normal 5 2 3 18" xfId="41230" xr:uid="{00000000-0005-0000-0000-0000779D0000}"/>
    <cellStyle name="Normal 5 2 3 19" xfId="41231" xr:uid="{00000000-0005-0000-0000-0000789D0000}"/>
    <cellStyle name="Normal 5 2 3 2" xfId="1356" xr:uid="{00000000-0005-0000-0000-0000799D0000}"/>
    <cellStyle name="Normal 5 2 3 2 10" xfId="41232" xr:uid="{00000000-0005-0000-0000-00007A9D0000}"/>
    <cellStyle name="Normal 5 2 3 2 10 2" xfId="41233" xr:uid="{00000000-0005-0000-0000-00007B9D0000}"/>
    <cellStyle name="Normal 5 2 3 2 10 2 2" xfId="41234" xr:uid="{00000000-0005-0000-0000-00007C9D0000}"/>
    <cellStyle name="Normal 5 2 3 2 10 3" xfId="41235" xr:uid="{00000000-0005-0000-0000-00007D9D0000}"/>
    <cellStyle name="Normal 5 2 3 2 10 3 2" xfId="41236" xr:uid="{00000000-0005-0000-0000-00007E9D0000}"/>
    <cellStyle name="Normal 5 2 3 2 10 3 2 2" xfId="41237" xr:uid="{00000000-0005-0000-0000-00007F9D0000}"/>
    <cellStyle name="Normal 5 2 3 2 10 3 3" xfId="41238" xr:uid="{00000000-0005-0000-0000-0000809D0000}"/>
    <cellStyle name="Normal 5 2 3 2 10 4" xfId="41239" xr:uid="{00000000-0005-0000-0000-0000819D0000}"/>
    <cellStyle name="Normal 5 2 3 2 11" xfId="41240" xr:uid="{00000000-0005-0000-0000-0000829D0000}"/>
    <cellStyle name="Normal 5 2 3 2 11 2" xfId="41241" xr:uid="{00000000-0005-0000-0000-0000839D0000}"/>
    <cellStyle name="Normal 5 2 3 2 11 2 2" xfId="41242" xr:uid="{00000000-0005-0000-0000-0000849D0000}"/>
    <cellStyle name="Normal 5 2 3 2 11 3" xfId="41243" xr:uid="{00000000-0005-0000-0000-0000859D0000}"/>
    <cellStyle name="Normal 5 2 3 2 11 3 2" xfId="41244" xr:uid="{00000000-0005-0000-0000-0000869D0000}"/>
    <cellStyle name="Normal 5 2 3 2 11 3 2 2" xfId="41245" xr:uid="{00000000-0005-0000-0000-0000879D0000}"/>
    <cellStyle name="Normal 5 2 3 2 11 3 3" xfId="41246" xr:uid="{00000000-0005-0000-0000-0000889D0000}"/>
    <cellStyle name="Normal 5 2 3 2 11 4" xfId="41247" xr:uid="{00000000-0005-0000-0000-0000899D0000}"/>
    <cellStyle name="Normal 5 2 3 2 12" xfId="41248" xr:uid="{00000000-0005-0000-0000-00008A9D0000}"/>
    <cellStyle name="Normal 5 2 3 2 12 2" xfId="41249" xr:uid="{00000000-0005-0000-0000-00008B9D0000}"/>
    <cellStyle name="Normal 5 2 3 2 12 2 2" xfId="41250" xr:uid="{00000000-0005-0000-0000-00008C9D0000}"/>
    <cellStyle name="Normal 5 2 3 2 12 3" xfId="41251" xr:uid="{00000000-0005-0000-0000-00008D9D0000}"/>
    <cellStyle name="Normal 5 2 3 2 12 3 2" xfId="41252" xr:uid="{00000000-0005-0000-0000-00008E9D0000}"/>
    <cellStyle name="Normal 5 2 3 2 12 3 2 2" xfId="41253" xr:uid="{00000000-0005-0000-0000-00008F9D0000}"/>
    <cellStyle name="Normal 5 2 3 2 12 3 3" xfId="41254" xr:uid="{00000000-0005-0000-0000-0000909D0000}"/>
    <cellStyle name="Normal 5 2 3 2 12 4" xfId="41255" xr:uid="{00000000-0005-0000-0000-0000919D0000}"/>
    <cellStyle name="Normal 5 2 3 2 13" xfId="41256" xr:uid="{00000000-0005-0000-0000-0000929D0000}"/>
    <cellStyle name="Normal 5 2 3 2 13 2" xfId="41257" xr:uid="{00000000-0005-0000-0000-0000939D0000}"/>
    <cellStyle name="Normal 5 2 3 2 13 2 2" xfId="41258" xr:uid="{00000000-0005-0000-0000-0000949D0000}"/>
    <cellStyle name="Normal 5 2 3 2 13 3" xfId="41259" xr:uid="{00000000-0005-0000-0000-0000959D0000}"/>
    <cellStyle name="Normal 5 2 3 2 14" xfId="41260" xr:uid="{00000000-0005-0000-0000-0000969D0000}"/>
    <cellStyle name="Normal 5 2 3 2 14 2" xfId="41261" xr:uid="{00000000-0005-0000-0000-0000979D0000}"/>
    <cellStyle name="Normal 5 2 3 2 15" xfId="41262" xr:uid="{00000000-0005-0000-0000-0000989D0000}"/>
    <cellStyle name="Normal 5 2 3 2 15 2" xfId="41263" xr:uid="{00000000-0005-0000-0000-0000999D0000}"/>
    <cellStyle name="Normal 5 2 3 2 16" xfId="41264" xr:uid="{00000000-0005-0000-0000-00009A9D0000}"/>
    <cellStyle name="Normal 5 2 3 2 17" xfId="41265" xr:uid="{00000000-0005-0000-0000-00009B9D0000}"/>
    <cellStyle name="Normal 5 2 3 2 2" xfId="1357" xr:uid="{00000000-0005-0000-0000-00009C9D0000}"/>
    <cellStyle name="Normal 5 2 3 2 2 10" xfId="41266" xr:uid="{00000000-0005-0000-0000-00009D9D0000}"/>
    <cellStyle name="Normal 5 2 3 2 2 11" xfId="41267" xr:uid="{00000000-0005-0000-0000-00009E9D0000}"/>
    <cellStyle name="Normal 5 2 3 2 2 2" xfId="41268" xr:uid="{00000000-0005-0000-0000-00009F9D0000}"/>
    <cellStyle name="Normal 5 2 3 2 2 2 10" xfId="41269" xr:uid="{00000000-0005-0000-0000-0000A09D0000}"/>
    <cellStyle name="Normal 5 2 3 2 2 2 2" xfId="41270" xr:uid="{00000000-0005-0000-0000-0000A19D0000}"/>
    <cellStyle name="Normal 5 2 3 2 2 2 2 2" xfId="41271" xr:uid="{00000000-0005-0000-0000-0000A29D0000}"/>
    <cellStyle name="Normal 5 2 3 2 2 2 2 2 2" xfId="41272" xr:uid="{00000000-0005-0000-0000-0000A39D0000}"/>
    <cellStyle name="Normal 5 2 3 2 2 2 2 2 2 2" xfId="41273" xr:uid="{00000000-0005-0000-0000-0000A49D0000}"/>
    <cellStyle name="Normal 5 2 3 2 2 2 2 2 2 2 2" xfId="41274" xr:uid="{00000000-0005-0000-0000-0000A59D0000}"/>
    <cellStyle name="Normal 5 2 3 2 2 2 2 2 2 3" xfId="41275" xr:uid="{00000000-0005-0000-0000-0000A69D0000}"/>
    <cellStyle name="Normal 5 2 3 2 2 2 2 2 2 3 2" xfId="41276" xr:uid="{00000000-0005-0000-0000-0000A79D0000}"/>
    <cellStyle name="Normal 5 2 3 2 2 2 2 2 2 3 2 2" xfId="41277" xr:uid="{00000000-0005-0000-0000-0000A89D0000}"/>
    <cellStyle name="Normal 5 2 3 2 2 2 2 2 2 3 3" xfId="41278" xr:uid="{00000000-0005-0000-0000-0000A99D0000}"/>
    <cellStyle name="Normal 5 2 3 2 2 2 2 2 2 4" xfId="41279" xr:uid="{00000000-0005-0000-0000-0000AA9D0000}"/>
    <cellStyle name="Normal 5 2 3 2 2 2 2 2 3" xfId="41280" xr:uid="{00000000-0005-0000-0000-0000AB9D0000}"/>
    <cellStyle name="Normal 5 2 3 2 2 2 2 2 3 2" xfId="41281" xr:uid="{00000000-0005-0000-0000-0000AC9D0000}"/>
    <cellStyle name="Normal 5 2 3 2 2 2 2 2 4" xfId="41282" xr:uid="{00000000-0005-0000-0000-0000AD9D0000}"/>
    <cellStyle name="Normal 5 2 3 2 2 2 2 2 4 2" xfId="41283" xr:uid="{00000000-0005-0000-0000-0000AE9D0000}"/>
    <cellStyle name="Normal 5 2 3 2 2 2 2 2 4 2 2" xfId="41284" xr:uid="{00000000-0005-0000-0000-0000AF9D0000}"/>
    <cellStyle name="Normal 5 2 3 2 2 2 2 2 4 3" xfId="41285" xr:uid="{00000000-0005-0000-0000-0000B09D0000}"/>
    <cellStyle name="Normal 5 2 3 2 2 2 2 2 5" xfId="41286" xr:uid="{00000000-0005-0000-0000-0000B19D0000}"/>
    <cellStyle name="Normal 5 2 3 2 2 2 2 3" xfId="41287" xr:uid="{00000000-0005-0000-0000-0000B29D0000}"/>
    <cellStyle name="Normal 5 2 3 2 2 2 2 3 2" xfId="41288" xr:uid="{00000000-0005-0000-0000-0000B39D0000}"/>
    <cellStyle name="Normal 5 2 3 2 2 2 2 3 2 2" xfId="41289" xr:uid="{00000000-0005-0000-0000-0000B49D0000}"/>
    <cellStyle name="Normal 5 2 3 2 2 2 2 3 3" xfId="41290" xr:uid="{00000000-0005-0000-0000-0000B59D0000}"/>
    <cellStyle name="Normal 5 2 3 2 2 2 2 3 3 2" xfId="41291" xr:uid="{00000000-0005-0000-0000-0000B69D0000}"/>
    <cellStyle name="Normal 5 2 3 2 2 2 2 3 3 2 2" xfId="41292" xr:uid="{00000000-0005-0000-0000-0000B79D0000}"/>
    <cellStyle name="Normal 5 2 3 2 2 2 2 3 3 3" xfId="41293" xr:uid="{00000000-0005-0000-0000-0000B89D0000}"/>
    <cellStyle name="Normal 5 2 3 2 2 2 2 3 4" xfId="41294" xr:uid="{00000000-0005-0000-0000-0000B99D0000}"/>
    <cellStyle name="Normal 5 2 3 2 2 2 2 4" xfId="41295" xr:uid="{00000000-0005-0000-0000-0000BA9D0000}"/>
    <cellStyle name="Normal 5 2 3 2 2 2 2 4 2" xfId="41296" xr:uid="{00000000-0005-0000-0000-0000BB9D0000}"/>
    <cellStyle name="Normal 5 2 3 2 2 2 2 4 2 2" xfId="41297" xr:uid="{00000000-0005-0000-0000-0000BC9D0000}"/>
    <cellStyle name="Normal 5 2 3 2 2 2 2 4 3" xfId="41298" xr:uid="{00000000-0005-0000-0000-0000BD9D0000}"/>
    <cellStyle name="Normal 5 2 3 2 2 2 2 4 3 2" xfId="41299" xr:uid="{00000000-0005-0000-0000-0000BE9D0000}"/>
    <cellStyle name="Normal 5 2 3 2 2 2 2 4 3 2 2" xfId="41300" xr:uid="{00000000-0005-0000-0000-0000BF9D0000}"/>
    <cellStyle name="Normal 5 2 3 2 2 2 2 4 3 3" xfId="41301" xr:uid="{00000000-0005-0000-0000-0000C09D0000}"/>
    <cellStyle name="Normal 5 2 3 2 2 2 2 4 4" xfId="41302" xr:uid="{00000000-0005-0000-0000-0000C19D0000}"/>
    <cellStyle name="Normal 5 2 3 2 2 2 2 5" xfId="41303" xr:uid="{00000000-0005-0000-0000-0000C29D0000}"/>
    <cellStyle name="Normal 5 2 3 2 2 2 2 5 2" xfId="41304" xr:uid="{00000000-0005-0000-0000-0000C39D0000}"/>
    <cellStyle name="Normal 5 2 3 2 2 2 2 6" xfId="41305" xr:uid="{00000000-0005-0000-0000-0000C49D0000}"/>
    <cellStyle name="Normal 5 2 3 2 2 2 2 6 2" xfId="41306" xr:uid="{00000000-0005-0000-0000-0000C59D0000}"/>
    <cellStyle name="Normal 5 2 3 2 2 2 2 6 2 2" xfId="41307" xr:uid="{00000000-0005-0000-0000-0000C69D0000}"/>
    <cellStyle name="Normal 5 2 3 2 2 2 2 6 3" xfId="41308" xr:uid="{00000000-0005-0000-0000-0000C79D0000}"/>
    <cellStyle name="Normal 5 2 3 2 2 2 2 7" xfId="41309" xr:uid="{00000000-0005-0000-0000-0000C89D0000}"/>
    <cellStyle name="Normal 5 2 3 2 2 2 2 7 2" xfId="41310" xr:uid="{00000000-0005-0000-0000-0000C99D0000}"/>
    <cellStyle name="Normal 5 2 3 2 2 2 2 8" xfId="41311" xr:uid="{00000000-0005-0000-0000-0000CA9D0000}"/>
    <cellStyle name="Normal 5 2 3 2 2 2 3" xfId="41312" xr:uid="{00000000-0005-0000-0000-0000CB9D0000}"/>
    <cellStyle name="Normal 5 2 3 2 2 2 3 2" xfId="41313" xr:uid="{00000000-0005-0000-0000-0000CC9D0000}"/>
    <cellStyle name="Normal 5 2 3 2 2 2 3 2 2" xfId="41314" xr:uid="{00000000-0005-0000-0000-0000CD9D0000}"/>
    <cellStyle name="Normal 5 2 3 2 2 2 3 2 2 2" xfId="41315" xr:uid="{00000000-0005-0000-0000-0000CE9D0000}"/>
    <cellStyle name="Normal 5 2 3 2 2 2 3 2 3" xfId="41316" xr:uid="{00000000-0005-0000-0000-0000CF9D0000}"/>
    <cellStyle name="Normal 5 2 3 2 2 2 3 2 3 2" xfId="41317" xr:uid="{00000000-0005-0000-0000-0000D09D0000}"/>
    <cellStyle name="Normal 5 2 3 2 2 2 3 2 3 2 2" xfId="41318" xr:uid="{00000000-0005-0000-0000-0000D19D0000}"/>
    <cellStyle name="Normal 5 2 3 2 2 2 3 2 3 3" xfId="41319" xr:uid="{00000000-0005-0000-0000-0000D29D0000}"/>
    <cellStyle name="Normal 5 2 3 2 2 2 3 2 4" xfId="41320" xr:uid="{00000000-0005-0000-0000-0000D39D0000}"/>
    <cellStyle name="Normal 5 2 3 2 2 2 3 3" xfId="41321" xr:uid="{00000000-0005-0000-0000-0000D49D0000}"/>
    <cellStyle name="Normal 5 2 3 2 2 2 3 3 2" xfId="41322" xr:uid="{00000000-0005-0000-0000-0000D59D0000}"/>
    <cellStyle name="Normal 5 2 3 2 2 2 3 4" xfId="41323" xr:uid="{00000000-0005-0000-0000-0000D69D0000}"/>
    <cellStyle name="Normal 5 2 3 2 2 2 3 4 2" xfId="41324" xr:uid="{00000000-0005-0000-0000-0000D79D0000}"/>
    <cellStyle name="Normal 5 2 3 2 2 2 3 4 2 2" xfId="41325" xr:uid="{00000000-0005-0000-0000-0000D89D0000}"/>
    <cellStyle name="Normal 5 2 3 2 2 2 3 4 3" xfId="41326" xr:uid="{00000000-0005-0000-0000-0000D99D0000}"/>
    <cellStyle name="Normal 5 2 3 2 2 2 3 5" xfId="41327" xr:uid="{00000000-0005-0000-0000-0000DA9D0000}"/>
    <cellStyle name="Normal 5 2 3 2 2 2 4" xfId="41328" xr:uid="{00000000-0005-0000-0000-0000DB9D0000}"/>
    <cellStyle name="Normal 5 2 3 2 2 2 4 2" xfId="41329" xr:uid="{00000000-0005-0000-0000-0000DC9D0000}"/>
    <cellStyle name="Normal 5 2 3 2 2 2 4 2 2" xfId="41330" xr:uid="{00000000-0005-0000-0000-0000DD9D0000}"/>
    <cellStyle name="Normal 5 2 3 2 2 2 4 3" xfId="41331" xr:uid="{00000000-0005-0000-0000-0000DE9D0000}"/>
    <cellStyle name="Normal 5 2 3 2 2 2 4 3 2" xfId="41332" xr:uid="{00000000-0005-0000-0000-0000DF9D0000}"/>
    <cellStyle name="Normal 5 2 3 2 2 2 4 3 2 2" xfId="41333" xr:uid="{00000000-0005-0000-0000-0000E09D0000}"/>
    <cellStyle name="Normal 5 2 3 2 2 2 4 3 3" xfId="41334" xr:uid="{00000000-0005-0000-0000-0000E19D0000}"/>
    <cellStyle name="Normal 5 2 3 2 2 2 4 4" xfId="41335" xr:uid="{00000000-0005-0000-0000-0000E29D0000}"/>
    <cellStyle name="Normal 5 2 3 2 2 2 5" xfId="41336" xr:uid="{00000000-0005-0000-0000-0000E39D0000}"/>
    <cellStyle name="Normal 5 2 3 2 2 2 5 2" xfId="41337" xr:uid="{00000000-0005-0000-0000-0000E49D0000}"/>
    <cellStyle name="Normal 5 2 3 2 2 2 5 2 2" xfId="41338" xr:uid="{00000000-0005-0000-0000-0000E59D0000}"/>
    <cellStyle name="Normal 5 2 3 2 2 2 5 3" xfId="41339" xr:uid="{00000000-0005-0000-0000-0000E69D0000}"/>
    <cellStyle name="Normal 5 2 3 2 2 2 5 3 2" xfId="41340" xr:uid="{00000000-0005-0000-0000-0000E79D0000}"/>
    <cellStyle name="Normal 5 2 3 2 2 2 5 3 2 2" xfId="41341" xr:uid="{00000000-0005-0000-0000-0000E89D0000}"/>
    <cellStyle name="Normal 5 2 3 2 2 2 5 3 3" xfId="41342" xr:uid="{00000000-0005-0000-0000-0000E99D0000}"/>
    <cellStyle name="Normal 5 2 3 2 2 2 5 4" xfId="41343" xr:uid="{00000000-0005-0000-0000-0000EA9D0000}"/>
    <cellStyle name="Normal 5 2 3 2 2 2 6" xfId="41344" xr:uid="{00000000-0005-0000-0000-0000EB9D0000}"/>
    <cellStyle name="Normal 5 2 3 2 2 2 6 2" xfId="41345" xr:uid="{00000000-0005-0000-0000-0000EC9D0000}"/>
    <cellStyle name="Normal 5 2 3 2 2 2 7" xfId="41346" xr:uid="{00000000-0005-0000-0000-0000ED9D0000}"/>
    <cellStyle name="Normal 5 2 3 2 2 2 7 2" xfId="41347" xr:uid="{00000000-0005-0000-0000-0000EE9D0000}"/>
    <cellStyle name="Normal 5 2 3 2 2 2 7 2 2" xfId="41348" xr:uid="{00000000-0005-0000-0000-0000EF9D0000}"/>
    <cellStyle name="Normal 5 2 3 2 2 2 7 3" xfId="41349" xr:uid="{00000000-0005-0000-0000-0000F09D0000}"/>
    <cellStyle name="Normal 5 2 3 2 2 2 8" xfId="41350" xr:uid="{00000000-0005-0000-0000-0000F19D0000}"/>
    <cellStyle name="Normal 5 2 3 2 2 2 8 2" xfId="41351" xr:uid="{00000000-0005-0000-0000-0000F29D0000}"/>
    <cellStyle name="Normal 5 2 3 2 2 2 9" xfId="41352" xr:uid="{00000000-0005-0000-0000-0000F39D0000}"/>
    <cellStyle name="Normal 5 2 3 2 2 3" xfId="41353" xr:uid="{00000000-0005-0000-0000-0000F49D0000}"/>
    <cellStyle name="Normal 5 2 3 2 2 3 2" xfId="41354" xr:uid="{00000000-0005-0000-0000-0000F59D0000}"/>
    <cellStyle name="Normal 5 2 3 2 2 3 2 2" xfId="41355" xr:uid="{00000000-0005-0000-0000-0000F69D0000}"/>
    <cellStyle name="Normal 5 2 3 2 2 3 2 2 2" xfId="41356" xr:uid="{00000000-0005-0000-0000-0000F79D0000}"/>
    <cellStyle name="Normal 5 2 3 2 2 3 2 2 2 2" xfId="41357" xr:uid="{00000000-0005-0000-0000-0000F89D0000}"/>
    <cellStyle name="Normal 5 2 3 2 2 3 2 2 3" xfId="41358" xr:uid="{00000000-0005-0000-0000-0000F99D0000}"/>
    <cellStyle name="Normal 5 2 3 2 2 3 2 2 3 2" xfId="41359" xr:uid="{00000000-0005-0000-0000-0000FA9D0000}"/>
    <cellStyle name="Normal 5 2 3 2 2 3 2 2 3 2 2" xfId="41360" xr:uid="{00000000-0005-0000-0000-0000FB9D0000}"/>
    <cellStyle name="Normal 5 2 3 2 2 3 2 2 3 3" xfId="41361" xr:uid="{00000000-0005-0000-0000-0000FC9D0000}"/>
    <cellStyle name="Normal 5 2 3 2 2 3 2 2 4" xfId="41362" xr:uid="{00000000-0005-0000-0000-0000FD9D0000}"/>
    <cellStyle name="Normal 5 2 3 2 2 3 2 3" xfId="41363" xr:uid="{00000000-0005-0000-0000-0000FE9D0000}"/>
    <cellStyle name="Normal 5 2 3 2 2 3 2 3 2" xfId="41364" xr:uid="{00000000-0005-0000-0000-0000FF9D0000}"/>
    <cellStyle name="Normal 5 2 3 2 2 3 2 4" xfId="41365" xr:uid="{00000000-0005-0000-0000-0000009E0000}"/>
    <cellStyle name="Normal 5 2 3 2 2 3 2 4 2" xfId="41366" xr:uid="{00000000-0005-0000-0000-0000019E0000}"/>
    <cellStyle name="Normal 5 2 3 2 2 3 2 4 2 2" xfId="41367" xr:uid="{00000000-0005-0000-0000-0000029E0000}"/>
    <cellStyle name="Normal 5 2 3 2 2 3 2 4 3" xfId="41368" xr:uid="{00000000-0005-0000-0000-0000039E0000}"/>
    <cellStyle name="Normal 5 2 3 2 2 3 2 5" xfId="41369" xr:uid="{00000000-0005-0000-0000-0000049E0000}"/>
    <cellStyle name="Normal 5 2 3 2 2 3 3" xfId="41370" xr:uid="{00000000-0005-0000-0000-0000059E0000}"/>
    <cellStyle name="Normal 5 2 3 2 2 3 3 2" xfId="41371" xr:uid="{00000000-0005-0000-0000-0000069E0000}"/>
    <cellStyle name="Normal 5 2 3 2 2 3 3 2 2" xfId="41372" xr:uid="{00000000-0005-0000-0000-0000079E0000}"/>
    <cellStyle name="Normal 5 2 3 2 2 3 3 3" xfId="41373" xr:uid="{00000000-0005-0000-0000-0000089E0000}"/>
    <cellStyle name="Normal 5 2 3 2 2 3 3 3 2" xfId="41374" xr:uid="{00000000-0005-0000-0000-0000099E0000}"/>
    <cellStyle name="Normal 5 2 3 2 2 3 3 3 2 2" xfId="41375" xr:uid="{00000000-0005-0000-0000-00000A9E0000}"/>
    <cellStyle name="Normal 5 2 3 2 2 3 3 3 3" xfId="41376" xr:uid="{00000000-0005-0000-0000-00000B9E0000}"/>
    <cellStyle name="Normal 5 2 3 2 2 3 3 4" xfId="41377" xr:uid="{00000000-0005-0000-0000-00000C9E0000}"/>
    <cellStyle name="Normal 5 2 3 2 2 3 4" xfId="41378" xr:uid="{00000000-0005-0000-0000-00000D9E0000}"/>
    <cellStyle name="Normal 5 2 3 2 2 3 4 2" xfId="41379" xr:uid="{00000000-0005-0000-0000-00000E9E0000}"/>
    <cellStyle name="Normal 5 2 3 2 2 3 4 2 2" xfId="41380" xr:uid="{00000000-0005-0000-0000-00000F9E0000}"/>
    <cellStyle name="Normal 5 2 3 2 2 3 4 3" xfId="41381" xr:uid="{00000000-0005-0000-0000-0000109E0000}"/>
    <cellStyle name="Normal 5 2 3 2 2 3 4 3 2" xfId="41382" xr:uid="{00000000-0005-0000-0000-0000119E0000}"/>
    <cellStyle name="Normal 5 2 3 2 2 3 4 3 2 2" xfId="41383" xr:uid="{00000000-0005-0000-0000-0000129E0000}"/>
    <cellStyle name="Normal 5 2 3 2 2 3 4 3 3" xfId="41384" xr:uid="{00000000-0005-0000-0000-0000139E0000}"/>
    <cellStyle name="Normal 5 2 3 2 2 3 4 4" xfId="41385" xr:uid="{00000000-0005-0000-0000-0000149E0000}"/>
    <cellStyle name="Normal 5 2 3 2 2 3 5" xfId="41386" xr:uid="{00000000-0005-0000-0000-0000159E0000}"/>
    <cellStyle name="Normal 5 2 3 2 2 3 5 2" xfId="41387" xr:uid="{00000000-0005-0000-0000-0000169E0000}"/>
    <cellStyle name="Normal 5 2 3 2 2 3 6" xfId="41388" xr:uid="{00000000-0005-0000-0000-0000179E0000}"/>
    <cellStyle name="Normal 5 2 3 2 2 3 6 2" xfId="41389" xr:uid="{00000000-0005-0000-0000-0000189E0000}"/>
    <cellStyle name="Normal 5 2 3 2 2 3 6 2 2" xfId="41390" xr:uid="{00000000-0005-0000-0000-0000199E0000}"/>
    <cellStyle name="Normal 5 2 3 2 2 3 6 3" xfId="41391" xr:uid="{00000000-0005-0000-0000-00001A9E0000}"/>
    <cellStyle name="Normal 5 2 3 2 2 3 7" xfId="41392" xr:uid="{00000000-0005-0000-0000-00001B9E0000}"/>
    <cellStyle name="Normal 5 2 3 2 2 3 7 2" xfId="41393" xr:uid="{00000000-0005-0000-0000-00001C9E0000}"/>
    <cellStyle name="Normal 5 2 3 2 2 3 8" xfId="41394" xr:uid="{00000000-0005-0000-0000-00001D9E0000}"/>
    <cellStyle name="Normal 5 2 3 2 2 4" xfId="41395" xr:uid="{00000000-0005-0000-0000-00001E9E0000}"/>
    <cellStyle name="Normal 5 2 3 2 2 4 2" xfId="41396" xr:uid="{00000000-0005-0000-0000-00001F9E0000}"/>
    <cellStyle name="Normal 5 2 3 2 2 4 2 2" xfId="41397" xr:uid="{00000000-0005-0000-0000-0000209E0000}"/>
    <cellStyle name="Normal 5 2 3 2 2 4 2 2 2" xfId="41398" xr:uid="{00000000-0005-0000-0000-0000219E0000}"/>
    <cellStyle name="Normal 5 2 3 2 2 4 2 3" xfId="41399" xr:uid="{00000000-0005-0000-0000-0000229E0000}"/>
    <cellStyle name="Normal 5 2 3 2 2 4 2 3 2" xfId="41400" xr:uid="{00000000-0005-0000-0000-0000239E0000}"/>
    <cellStyle name="Normal 5 2 3 2 2 4 2 3 2 2" xfId="41401" xr:uid="{00000000-0005-0000-0000-0000249E0000}"/>
    <cellStyle name="Normal 5 2 3 2 2 4 2 3 3" xfId="41402" xr:uid="{00000000-0005-0000-0000-0000259E0000}"/>
    <cellStyle name="Normal 5 2 3 2 2 4 2 4" xfId="41403" xr:uid="{00000000-0005-0000-0000-0000269E0000}"/>
    <cellStyle name="Normal 5 2 3 2 2 4 3" xfId="41404" xr:uid="{00000000-0005-0000-0000-0000279E0000}"/>
    <cellStyle name="Normal 5 2 3 2 2 4 3 2" xfId="41405" xr:uid="{00000000-0005-0000-0000-0000289E0000}"/>
    <cellStyle name="Normal 5 2 3 2 2 4 4" xfId="41406" xr:uid="{00000000-0005-0000-0000-0000299E0000}"/>
    <cellStyle name="Normal 5 2 3 2 2 4 4 2" xfId="41407" xr:uid="{00000000-0005-0000-0000-00002A9E0000}"/>
    <cellStyle name="Normal 5 2 3 2 2 4 4 2 2" xfId="41408" xr:uid="{00000000-0005-0000-0000-00002B9E0000}"/>
    <cellStyle name="Normal 5 2 3 2 2 4 4 3" xfId="41409" xr:uid="{00000000-0005-0000-0000-00002C9E0000}"/>
    <cellStyle name="Normal 5 2 3 2 2 4 5" xfId="41410" xr:uid="{00000000-0005-0000-0000-00002D9E0000}"/>
    <cellStyle name="Normal 5 2 3 2 2 5" xfId="41411" xr:uid="{00000000-0005-0000-0000-00002E9E0000}"/>
    <cellStyle name="Normal 5 2 3 2 2 5 2" xfId="41412" xr:uid="{00000000-0005-0000-0000-00002F9E0000}"/>
    <cellStyle name="Normal 5 2 3 2 2 5 2 2" xfId="41413" xr:uid="{00000000-0005-0000-0000-0000309E0000}"/>
    <cellStyle name="Normal 5 2 3 2 2 5 3" xfId="41414" xr:uid="{00000000-0005-0000-0000-0000319E0000}"/>
    <cellStyle name="Normal 5 2 3 2 2 5 3 2" xfId="41415" xr:uid="{00000000-0005-0000-0000-0000329E0000}"/>
    <cellStyle name="Normal 5 2 3 2 2 5 3 2 2" xfId="41416" xr:uid="{00000000-0005-0000-0000-0000339E0000}"/>
    <cellStyle name="Normal 5 2 3 2 2 5 3 3" xfId="41417" xr:uid="{00000000-0005-0000-0000-0000349E0000}"/>
    <cellStyle name="Normal 5 2 3 2 2 5 4" xfId="41418" xr:uid="{00000000-0005-0000-0000-0000359E0000}"/>
    <cellStyle name="Normal 5 2 3 2 2 6" xfId="41419" xr:uid="{00000000-0005-0000-0000-0000369E0000}"/>
    <cellStyle name="Normal 5 2 3 2 2 6 2" xfId="41420" xr:uid="{00000000-0005-0000-0000-0000379E0000}"/>
    <cellStyle name="Normal 5 2 3 2 2 6 2 2" xfId="41421" xr:uid="{00000000-0005-0000-0000-0000389E0000}"/>
    <cellStyle name="Normal 5 2 3 2 2 6 3" xfId="41422" xr:uid="{00000000-0005-0000-0000-0000399E0000}"/>
    <cellStyle name="Normal 5 2 3 2 2 6 3 2" xfId="41423" xr:uid="{00000000-0005-0000-0000-00003A9E0000}"/>
    <cellStyle name="Normal 5 2 3 2 2 6 3 2 2" xfId="41424" xr:uid="{00000000-0005-0000-0000-00003B9E0000}"/>
    <cellStyle name="Normal 5 2 3 2 2 6 3 3" xfId="41425" xr:uid="{00000000-0005-0000-0000-00003C9E0000}"/>
    <cellStyle name="Normal 5 2 3 2 2 6 4" xfId="41426" xr:uid="{00000000-0005-0000-0000-00003D9E0000}"/>
    <cellStyle name="Normal 5 2 3 2 2 7" xfId="41427" xr:uid="{00000000-0005-0000-0000-00003E9E0000}"/>
    <cellStyle name="Normal 5 2 3 2 2 7 2" xfId="41428" xr:uid="{00000000-0005-0000-0000-00003F9E0000}"/>
    <cellStyle name="Normal 5 2 3 2 2 8" xfId="41429" xr:uid="{00000000-0005-0000-0000-0000409E0000}"/>
    <cellStyle name="Normal 5 2 3 2 2 8 2" xfId="41430" xr:uid="{00000000-0005-0000-0000-0000419E0000}"/>
    <cellStyle name="Normal 5 2 3 2 2 8 2 2" xfId="41431" xr:uid="{00000000-0005-0000-0000-0000429E0000}"/>
    <cellStyle name="Normal 5 2 3 2 2 8 3" xfId="41432" xr:uid="{00000000-0005-0000-0000-0000439E0000}"/>
    <cellStyle name="Normal 5 2 3 2 2 9" xfId="41433" xr:uid="{00000000-0005-0000-0000-0000449E0000}"/>
    <cellStyle name="Normal 5 2 3 2 2 9 2" xfId="41434" xr:uid="{00000000-0005-0000-0000-0000459E0000}"/>
    <cellStyle name="Normal 5 2 3 2 3" xfId="41435" xr:uid="{00000000-0005-0000-0000-0000469E0000}"/>
    <cellStyle name="Normal 5 2 3 2 3 10" xfId="41436" xr:uid="{00000000-0005-0000-0000-0000479E0000}"/>
    <cellStyle name="Normal 5 2 3 2 3 11" xfId="41437" xr:uid="{00000000-0005-0000-0000-0000489E0000}"/>
    <cellStyle name="Normal 5 2 3 2 3 2" xfId="41438" xr:uid="{00000000-0005-0000-0000-0000499E0000}"/>
    <cellStyle name="Normal 5 2 3 2 3 2 10" xfId="41439" xr:uid="{00000000-0005-0000-0000-00004A9E0000}"/>
    <cellStyle name="Normal 5 2 3 2 3 2 2" xfId="41440" xr:uid="{00000000-0005-0000-0000-00004B9E0000}"/>
    <cellStyle name="Normal 5 2 3 2 3 2 2 2" xfId="41441" xr:uid="{00000000-0005-0000-0000-00004C9E0000}"/>
    <cellStyle name="Normal 5 2 3 2 3 2 2 2 2" xfId="41442" xr:uid="{00000000-0005-0000-0000-00004D9E0000}"/>
    <cellStyle name="Normal 5 2 3 2 3 2 2 2 2 2" xfId="41443" xr:uid="{00000000-0005-0000-0000-00004E9E0000}"/>
    <cellStyle name="Normal 5 2 3 2 3 2 2 2 2 2 2" xfId="41444" xr:uid="{00000000-0005-0000-0000-00004F9E0000}"/>
    <cellStyle name="Normal 5 2 3 2 3 2 2 2 2 3" xfId="41445" xr:uid="{00000000-0005-0000-0000-0000509E0000}"/>
    <cellStyle name="Normal 5 2 3 2 3 2 2 2 2 3 2" xfId="41446" xr:uid="{00000000-0005-0000-0000-0000519E0000}"/>
    <cellStyle name="Normal 5 2 3 2 3 2 2 2 2 3 2 2" xfId="41447" xr:uid="{00000000-0005-0000-0000-0000529E0000}"/>
    <cellStyle name="Normal 5 2 3 2 3 2 2 2 2 3 3" xfId="41448" xr:uid="{00000000-0005-0000-0000-0000539E0000}"/>
    <cellStyle name="Normal 5 2 3 2 3 2 2 2 2 4" xfId="41449" xr:uid="{00000000-0005-0000-0000-0000549E0000}"/>
    <cellStyle name="Normal 5 2 3 2 3 2 2 2 3" xfId="41450" xr:uid="{00000000-0005-0000-0000-0000559E0000}"/>
    <cellStyle name="Normal 5 2 3 2 3 2 2 2 3 2" xfId="41451" xr:uid="{00000000-0005-0000-0000-0000569E0000}"/>
    <cellStyle name="Normal 5 2 3 2 3 2 2 2 4" xfId="41452" xr:uid="{00000000-0005-0000-0000-0000579E0000}"/>
    <cellStyle name="Normal 5 2 3 2 3 2 2 2 4 2" xfId="41453" xr:uid="{00000000-0005-0000-0000-0000589E0000}"/>
    <cellStyle name="Normal 5 2 3 2 3 2 2 2 4 2 2" xfId="41454" xr:uid="{00000000-0005-0000-0000-0000599E0000}"/>
    <cellStyle name="Normal 5 2 3 2 3 2 2 2 4 3" xfId="41455" xr:uid="{00000000-0005-0000-0000-00005A9E0000}"/>
    <cellStyle name="Normal 5 2 3 2 3 2 2 2 5" xfId="41456" xr:uid="{00000000-0005-0000-0000-00005B9E0000}"/>
    <cellStyle name="Normal 5 2 3 2 3 2 2 3" xfId="41457" xr:uid="{00000000-0005-0000-0000-00005C9E0000}"/>
    <cellStyle name="Normal 5 2 3 2 3 2 2 3 2" xfId="41458" xr:uid="{00000000-0005-0000-0000-00005D9E0000}"/>
    <cellStyle name="Normal 5 2 3 2 3 2 2 3 2 2" xfId="41459" xr:uid="{00000000-0005-0000-0000-00005E9E0000}"/>
    <cellStyle name="Normal 5 2 3 2 3 2 2 3 3" xfId="41460" xr:uid="{00000000-0005-0000-0000-00005F9E0000}"/>
    <cellStyle name="Normal 5 2 3 2 3 2 2 3 3 2" xfId="41461" xr:uid="{00000000-0005-0000-0000-0000609E0000}"/>
    <cellStyle name="Normal 5 2 3 2 3 2 2 3 3 2 2" xfId="41462" xr:uid="{00000000-0005-0000-0000-0000619E0000}"/>
    <cellStyle name="Normal 5 2 3 2 3 2 2 3 3 3" xfId="41463" xr:uid="{00000000-0005-0000-0000-0000629E0000}"/>
    <cellStyle name="Normal 5 2 3 2 3 2 2 3 4" xfId="41464" xr:uid="{00000000-0005-0000-0000-0000639E0000}"/>
    <cellStyle name="Normal 5 2 3 2 3 2 2 4" xfId="41465" xr:uid="{00000000-0005-0000-0000-0000649E0000}"/>
    <cellStyle name="Normal 5 2 3 2 3 2 2 4 2" xfId="41466" xr:uid="{00000000-0005-0000-0000-0000659E0000}"/>
    <cellStyle name="Normal 5 2 3 2 3 2 2 4 2 2" xfId="41467" xr:uid="{00000000-0005-0000-0000-0000669E0000}"/>
    <cellStyle name="Normal 5 2 3 2 3 2 2 4 3" xfId="41468" xr:uid="{00000000-0005-0000-0000-0000679E0000}"/>
    <cellStyle name="Normal 5 2 3 2 3 2 2 4 3 2" xfId="41469" xr:uid="{00000000-0005-0000-0000-0000689E0000}"/>
    <cellStyle name="Normal 5 2 3 2 3 2 2 4 3 2 2" xfId="41470" xr:uid="{00000000-0005-0000-0000-0000699E0000}"/>
    <cellStyle name="Normal 5 2 3 2 3 2 2 4 3 3" xfId="41471" xr:uid="{00000000-0005-0000-0000-00006A9E0000}"/>
    <cellStyle name="Normal 5 2 3 2 3 2 2 4 4" xfId="41472" xr:uid="{00000000-0005-0000-0000-00006B9E0000}"/>
    <cellStyle name="Normal 5 2 3 2 3 2 2 5" xfId="41473" xr:uid="{00000000-0005-0000-0000-00006C9E0000}"/>
    <cellStyle name="Normal 5 2 3 2 3 2 2 5 2" xfId="41474" xr:uid="{00000000-0005-0000-0000-00006D9E0000}"/>
    <cellStyle name="Normal 5 2 3 2 3 2 2 6" xfId="41475" xr:uid="{00000000-0005-0000-0000-00006E9E0000}"/>
    <cellStyle name="Normal 5 2 3 2 3 2 2 6 2" xfId="41476" xr:uid="{00000000-0005-0000-0000-00006F9E0000}"/>
    <cellStyle name="Normal 5 2 3 2 3 2 2 6 2 2" xfId="41477" xr:uid="{00000000-0005-0000-0000-0000709E0000}"/>
    <cellStyle name="Normal 5 2 3 2 3 2 2 6 3" xfId="41478" xr:uid="{00000000-0005-0000-0000-0000719E0000}"/>
    <cellStyle name="Normal 5 2 3 2 3 2 2 7" xfId="41479" xr:uid="{00000000-0005-0000-0000-0000729E0000}"/>
    <cellStyle name="Normal 5 2 3 2 3 2 2 7 2" xfId="41480" xr:uid="{00000000-0005-0000-0000-0000739E0000}"/>
    <cellStyle name="Normal 5 2 3 2 3 2 2 8" xfId="41481" xr:uid="{00000000-0005-0000-0000-0000749E0000}"/>
    <cellStyle name="Normal 5 2 3 2 3 2 3" xfId="41482" xr:uid="{00000000-0005-0000-0000-0000759E0000}"/>
    <cellStyle name="Normal 5 2 3 2 3 2 3 2" xfId="41483" xr:uid="{00000000-0005-0000-0000-0000769E0000}"/>
    <cellStyle name="Normal 5 2 3 2 3 2 3 2 2" xfId="41484" xr:uid="{00000000-0005-0000-0000-0000779E0000}"/>
    <cellStyle name="Normal 5 2 3 2 3 2 3 2 2 2" xfId="41485" xr:uid="{00000000-0005-0000-0000-0000789E0000}"/>
    <cellStyle name="Normal 5 2 3 2 3 2 3 2 3" xfId="41486" xr:uid="{00000000-0005-0000-0000-0000799E0000}"/>
    <cellStyle name="Normal 5 2 3 2 3 2 3 2 3 2" xfId="41487" xr:uid="{00000000-0005-0000-0000-00007A9E0000}"/>
    <cellStyle name="Normal 5 2 3 2 3 2 3 2 3 2 2" xfId="41488" xr:uid="{00000000-0005-0000-0000-00007B9E0000}"/>
    <cellStyle name="Normal 5 2 3 2 3 2 3 2 3 3" xfId="41489" xr:uid="{00000000-0005-0000-0000-00007C9E0000}"/>
    <cellStyle name="Normal 5 2 3 2 3 2 3 2 4" xfId="41490" xr:uid="{00000000-0005-0000-0000-00007D9E0000}"/>
    <cellStyle name="Normal 5 2 3 2 3 2 3 3" xfId="41491" xr:uid="{00000000-0005-0000-0000-00007E9E0000}"/>
    <cellStyle name="Normal 5 2 3 2 3 2 3 3 2" xfId="41492" xr:uid="{00000000-0005-0000-0000-00007F9E0000}"/>
    <cellStyle name="Normal 5 2 3 2 3 2 3 4" xfId="41493" xr:uid="{00000000-0005-0000-0000-0000809E0000}"/>
    <cellStyle name="Normal 5 2 3 2 3 2 3 4 2" xfId="41494" xr:uid="{00000000-0005-0000-0000-0000819E0000}"/>
    <cellStyle name="Normal 5 2 3 2 3 2 3 4 2 2" xfId="41495" xr:uid="{00000000-0005-0000-0000-0000829E0000}"/>
    <cellStyle name="Normal 5 2 3 2 3 2 3 4 3" xfId="41496" xr:uid="{00000000-0005-0000-0000-0000839E0000}"/>
    <cellStyle name="Normal 5 2 3 2 3 2 3 5" xfId="41497" xr:uid="{00000000-0005-0000-0000-0000849E0000}"/>
    <cellStyle name="Normal 5 2 3 2 3 2 4" xfId="41498" xr:uid="{00000000-0005-0000-0000-0000859E0000}"/>
    <cellStyle name="Normal 5 2 3 2 3 2 4 2" xfId="41499" xr:uid="{00000000-0005-0000-0000-0000869E0000}"/>
    <cellStyle name="Normal 5 2 3 2 3 2 4 2 2" xfId="41500" xr:uid="{00000000-0005-0000-0000-0000879E0000}"/>
    <cellStyle name="Normal 5 2 3 2 3 2 4 3" xfId="41501" xr:uid="{00000000-0005-0000-0000-0000889E0000}"/>
    <cellStyle name="Normal 5 2 3 2 3 2 4 3 2" xfId="41502" xr:uid="{00000000-0005-0000-0000-0000899E0000}"/>
    <cellStyle name="Normal 5 2 3 2 3 2 4 3 2 2" xfId="41503" xr:uid="{00000000-0005-0000-0000-00008A9E0000}"/>
    <cellStyle name="Normal 5 2 3 2 3 2 4 3 3" xfId="41504" xr:uid="{00000000-0005-0000-0000-00008B9E0000}"/>
    <cellStyle name="Normal 5 2 3 2 3 2 4 4" xfId="41505" xr:uid="{00000000-0005-0000-0000-00008C9E0000}"/>
    <cellStyle name="Normal 5 2 3 2 3 2 5" xfId="41506" xr:uid="{00000000-0005-0000-0000-00008D9E0000}"/>
    <cellStyle name="Normal 5 2 3 2 3 2 5 2" xfId="41507" xr:uid="{00000000-0005-0000-0000-00008E9E0000}"/>
    <cellStyle name="Normal 5 2 3 2 3 2 5 2 2" xfId="41508" xr:uid="{00000000-0005-0000-0000-00008F9E0000}"/>
    <cellStyle name="Normal 5 2 3 2 3 2 5 3" xfId="41509" xr:uid="{00000000-0005-0000-0000-0000909E0000}"/>
    <cellStyle name="Normal 5 2 3 2 3 2 5 3 2" xfId="41510" xr:uid="{00000000-0005-0000-0000-0000919E0000}"/>
    <cellStyle name="Normal 5 2 3 2 3 2 5 3 2 2" xfId="41511" xr:uid="{00000000-0005-0000-0000-0000929E0000}"/>
    <cellStyle name="Normal 5 2 3 2 3 2 5 3 3" xfId="41512" xr:uid="{00000000-0005-0000-0000-0000939E0000}"/>
    <cellStyle name="Normal 5 2 3 2 3 2 5 4" xfId="41513" xr:uid="{00000000-0005-0000-0000-0000949E0000}"/>
    <cellStyle name="Normal 5 2 3 2 3 2 6" xfId="41514" xr:uid="{00000000-0005-0000-0000-0000959E0000}"/>
    <cellStyle name="Normal 5 2 3 2 3 2 6 2" xfId="41515" xr:uid="{00000000-0005-0000-0000-0000969E0000}"/>
    <cellStyle name="Normal 5 2 3 2 3 2 7" xfId="41516" xr:uid="{00000000-0005-0000-0000-0000979E0000}"/>
    <cellStyle name="Normal 5 2 3 2 3 2 7 2" xfId="41517" xr:uid="{00000000-0005-0000-0000-0000989E0000}"/>
    <cellStyle name="Normal 5 2 3 2 3 2 7 2 2" xfId="41518" xr:uid="{00000000-0005-0000-0000-0000999E0000}"/>
    <cellStyle name="Normal 5 2 3 2 3 2 7 3" xfId="41519" xr:uid="{00000000-0005-0000-0000-00009A9E0000}"/>
    <cellStyle name="Normal 5 2 3 2 3 2 8" xfId="41520" xr:uid="{00000000-0005-0000-0000-00009B9E0000}"/>
    <cellStyle name="Normal 5 2 3 2 3 2 8 2" xfId="41521" xr:uid="{00000000-0005-0000-0000-00009C9E0000}"/>
    <cellStyle name="Normal 5 2 3 2 3 2 9" xfId="41522" xr:uid="{00000000-0005-0000-0000-00009D9E0000}"/>
    <cellStyle name="Normal 5 2 3 2 3 3" xfId="41523" xr:uid="{00000000-0005-0000-0000-00009E9E0000}"/>
    <cellStyle name="Normal 5 2 3 2 3 3 2" xfId="41524" xr:uid="{00000000-0005-0000-0000-00009F9E0000}"/>
    <cellStyle name="Normal 5 2 3 2 3 3 2 2" xfId="41525" xr:uid="{00000000-0005-0000-0000-0000A09E0000}"/>
    <cellStyle name="Normal 5 2 3 2 3 3 2 2 2" xfId="41526" xr:uid="{00000000-0005-0000-0000-0000A19E0000}"/>
    <cellStyle name="Normal 5 2 3 2 3 3 2 2 2 2" xfId="41527" xr:uid="{00000000-0005-0000-0000-0000A29E0000}"/>
    <cellStyle name="Normal 5 2 3 2 3 3 2 2 3" xfId="41528" xr:uid="{00000000-0005-0000-0000-0000A39E0000}"/>
    <cellStyle name="Normal 5 2 3 2 3 3 2 2 3 2" xfId="41529" xr:uid="{00000000-0005-0000-0000-0000A49E0000}"/>
    <cellStyle name="Normal 5 2 3 2 3 3 2 2 3 2 2" xfId="41530" xr:uid="{00000000-0005-0000-0000-0000A59E0000}"/>
    <cellStyle name="Normal 5 2 3 2 3 3 2 2 3 3" xfId="41531" xr:uid="{00000000-0005-0000-0000-0000A69E0000}"/>
    <cellStyle name="Normal 5 2 3 2 3 3 2 2 4" xfId="41532" xr:uid="{00000000-0005-0000-0000-0000A79E0000}"/>
    <cellStyle name="Normal 5 2 3 2 3 3 2 3" xfId="41533" xr:uid="{00000000-0005-0000-0000-0000A89E0000}"/>
    <cellStyle name="Normal 5 2 3 2 3 3 2 3 2" xfId="41534" xr:uid="{00000000-0005-0000-0000-0000A99E0000}"/>
    <cellStyle name="Normal 5 2 3 2 3 3 2 4" xfId="41535" xr:uid="{00000000-0005-0000-0000-0000AA9E0000}"/>
    <cellStyle name="Normal 5 2 3 2 3 3 2 4 2" xfId="41536" xr:uid="{00000000-0005-0000-0000-0000AB9E0000}"/>
    <cellStyle name="Normal 5 2 3 2 3 3 2 4 2 2" xfId="41537" xr:uid="{00000000-0005-0000-0000-0000AC9E0000}"/>
    <cellStyle name="Normal 5 2 3 2 3 3 2 4 3" xfId="41538" xr:uid="{00000000-0005-0000-0000-0000AD9E0000}"/>
    <cellStyle name="Normal 5 2 3 2 3 3 2 5" xfId="41539" xr:uid="{00000000-0005-0000-0000-0000AE9E0000}"/>
    <cellStyle name="Normal 5 2 3 2 3 3 3" xfId="41540" xr:uid="{00000000-0005-0000-0000-0000AF9E0000}"/>
    <cellStyle name="Normal 5 2 3 2 3 3 3 2" xfId="41541" xr:uid="{00000000-0005-0000-0000-0000B09E0000}"/>
    <cellStyle name="Normal 5 2 3 2 3 3 3 2 2" xfId="41542" xr:uid="{00000000-0005-0000-0000-0000B19E0000}"/>
    <cellStyle name="Normal 5 2 3 2 3 3 3 3" xfId="41543" xr:uid="{00000000-0005-0000-0000-0000B29E0000}"/>
    <cellStyle name="Normal 5 2 3 2 3 3 3 3 2" xfId="41544" xr:uid="{00000000-0005-0000-0000-0000B39E0000}"/>
    <cellStyle name="Normal 5 2 3 2 3 3 3 3 2 2" xfId="41545" xr:uid="{00000000-0005-0000-0000-0000B49E0000}"/>
    <cellStyle name="Normal 5 2 3 2 3 3 3 3 3" xfId="41546" xr:uid="{00000000-0005-0000-0000-0000B59E0000}"/>
    <cellStyle name="Normal 5 2 3 2 3 3 3 4" xfId="41547" xr:uid="{00000000-0005-0000-0000-0000B69E0000}"/>
    <cellStyle name="Normal 5 2 3 2 3 3 4" xfId="41548" xr:uid="{00000000-0005-0000-0000-0000B79E0000}"/>
    <cellStyle name="Normal 5 2 3 2 3 3 4 2" xfId="41549" xr:uid="{00000000-0005-0000-0000-0000B89E0000}"/>
    <cellStyle name="Normal 5 2 3 2 3 3 4 2 2" xfId="41550" xr:uid="{00000000-0005-0000-0000-0000B99E0000}"/>
    <cellStyle name="Normal 5 2 3 2 3 3 4 3" xfId="41551" xr:uid="{00000000-0005-0000-0000-0000BA9E0000}"/>
    <cellStyle name="Normal 5 2 3 2 3 3 4 3 2" xfId="41552" xr:uid="{00000000-0005-0000-0000-0000BB9E0000}"/>
    <cellStyle name="Normal 5 2 3 2 3 3 4 3 2 2" xfId="41553" xr:uid="{00000000-0005-0000-0000-0000BC9E0000}"/>
    <cellStyle name="Normal 5 2 3 2 3 3 4 3 3" xfId="41554" xr:uid="{00000000-0005-0000-0000-0000BD9E0000}"/>
    <cellStyle name="Normal 5 2 3 2 3 3 4 4" xfId="41555" xr:uid="{00000000-0005-0000-0000-0000BE9E0000}"/>
    <cellStyle name="Normal 5 2 3 2 3 3 5" xfId="41556" xr:uid="{00000000-0005-0000-0000-0000BF9E0000}"/>
    <cellStyle name="Normal 5 2 3 2 3 3 5 2" xfId="41557" xr:uid="{00000000-0005-0000-0000-0000C09E0000}"/>
    <cellStyle name="Normal 5 2 3 2 3 3 6" xfId="41558" xr:uid="{00000000-0005-0000-0000-0000C19E0000}"/>
    <cellStyle name="Normal 5 2 3 2 3 3 6 2" xfId="41559" xr:uid="{00000000-0005-0000-0000-0000C29E0000}"/>
    <cellStyle name="Normal 5 2 3 2 3 3 6 2 2" xfId="41560" xr:uid="{00000000-0005-0000-0000-0000C39E0000}"/>
    <cellStyle name="Normal 5 2 3 2 3 3 6 3" xfId="41561" xr:uid="{00000000-0005-0000-0000-0000C49E0000}"/>
    <cellStyle name="Normal 5 2 3 2 3 3 7" xfId="41562" xr:uid="{00000000-0005-0000-0000-0000C59E0000}"/>
    <cellStyle name="Normal 5 2 3 2 3 3 7 2" xfId="41563" xr:uid="{00000000-0005-0000-0000-0000C69E0000}"/>
    <cellStyle name="Normal 5 2 3 2 3 3 8" xfId="41564" xr:uid="{00000000-0005-0000-0000-0000C79E0000}"/>
    <cellStyle name="Normal 5 2 3 2 3 4" xfId="41565" xr:uid="{00000000-0005-0000-0000-0000C89E0000}"/>
    <cellStyle name="Normal 5 2 3 2 3 4 2" xfId="41566" xr:uid="{00000000-0005-0000-0000-0000C99E0000}"/>
    <cellStyle name="Normal 5 2 3 2 3 4 2 2" xfId="41567" xr:uid="{00000000-0005-0000-0000-0000CA9E0000}"/>
    <cellStyle name="Normal 5 2 3 2 3 4 2 2 2" xfId="41568" xr:uid="{00000000-0005-0000-0000-0000CB9E0000}"/>
    <cellStyle name="Normal 5 2 3 2 3 4 2 3" xfId="41569" xr:uid="{00000000-0005-0000-0000-0000CC9E0000}"/>
    <cellStyle name="Normal 5 2 3 2 3 4 2 3 2" xfId="41570" xr:uid="{00000000-0005-0000-0000-0000CD9E0000}"/>
    <cellStyle name="Normal 5 2 3 2 3 4 2 3 2 2" xfId="41571" xr:uid="{00000000-0005-0000-0000-0000CE9E0000}"/>
    <cellStyle name="Normal 5 2 3 2 3 4 2 3 3" xfId="41572" xr:uid="{00000000-0005-0000-0000-0000CF9E0000}"/>
    <cellStyle name="Normal 5 2 3 2 3 4 2 4" xfId="41573" xr:uid="{00000000-0005-0000-0000-0000D09E0000}"/>
    <cellStyle name="Normal 5 2 3 2 3 4 3" xfId="41574" xr:uid="{00000000-0005-0000-0000-0000D19E0000}"/>
    <cellStyle name="Normal 5 2 3 2 3 4 3 2" xfId="41575" xr:uid="{00000000-0005-0000-0000-0000D29E0000}"/>
    <cellStyle name="Normal 5 2 3 2 3 4 4" xfId="41576" xr:uid="{00000000-0005-0000-0000-0000D39E0000}"/>
    <cellStyle name="Normal 5 2 3 2 3 4 4 2" xfId="41577" xr:uid="{00000000-0005-0000-0000-0000D49E0000}"/>
    <cellStyle name="Normal 5 2 3 2 3 4 4 2 2" xfId="41578" xr:uid="{00000000-0005-0000-0000-0000D59E0000}"/>
    <cellStyle name="Normal 5 2 3 2 3 4 4 3" xfId="41579" xr:uid="{00000000-0005-0000-0000-0000D69E0000}"/>
    <cellStyle name="Normal 5 2 3 2 3 4 5" xfId="41580" xr:uid="{00000000-0005-0000-0000-0000D79E0000}"/>
    <cellStyle name="Normal 5 2 3 2 3 5" xfId="41581" xr:uid="{00000000-0005-0000-0000-0000D89E0000}"/>
    <cellStyle name="Normal 5 2 3 2 3 5 2" xfId="41582" xr:uid="{00000000-0005-0000-0000-0000D99E0000}"/>
    <cellStyle name="Normal 5 2 3 2 3 5 2 2" xfId="41583" xr:uid="{00000000-0005-0000-0000-0000DA9E0000}"/>
    <cellStyle name="Normal 5 2 3 2 3 5 3" xfId="41584" xr:uid="{00000000-0005-0000-0000-0000DB9E0000}"/>
    <cellStyle name="Normal 5 2 3 2 3 5 3 2" xfId="41585" xr:uid="{00000000-0005-0000-0000-0000DC9E0000}"/>
    <cellStyle name="Normal 5 2 3 2 3 5 3 2 2" xfId="41586" xr:uid="{00000000-0005-0000-0000-0000DD9E0000}"/>
    <cellStyle name="Normal 5 2 3 2 3 5 3 3" xfId="41587" xr:uid="{00000000-0005-0000-0000-0000DE9E0000}"/>
    <cellStyle name="Normal 5 2 3 2 3 5 4" xfId="41588" xr:uid="{00000000-0005-0000-0000-0000DF9E0000}"/>
    <cellStyle name="Normal 5 2 3 2 3 6" xfId="41589" xr:uid="{00000000-0005-0000-0000-0000E09E0000}"/>
    <cellStyle name="Normal 5 2 3 2 3 6 2" xfId="41590" xr:uid="{00000000-0005-0000-0000-0000E19E0000}"/>
    <cellStyle name="Normal 5 2 3 2 3 6 2 2" xfId="41591" xr:uid="{00000000-0005-0000-0000-0000E29E0000}"/>
    <cellStyle name="Normal 5 2 3 2 3 6 3" xfId="41592" xr:uid="{00000000-0005-0000-0000-0000E39E0000}"/>
    <cellStyle name="Normal 5 2 3 2 3 6 3 2" xfId="41593" xr:uid="{00000000-0005-0000-0000-0000E49E0000}"/>
    <cellStyle name="Normal 5 2 3 2 3 6 3 2 2" xfId="41594" xr:uid="{00000000-0005-0000-0000-0000E59E0000}"/>
    <cellStyle name="Normal 5 2 3 2 3 6 3 3" xfId="41595" xr:uid="{00000000-0005-0000-0000-0000E69E0000}"/>
    <cellStyle name="Normal 5 2 3 2 3 6 4" xfId="41596" xr:uid="{00000000-0005-0000-0000-0000E79E0000}"/>
    <cellStyle name="Normal 5 2 3 2 3 7" xfId="41597" xr:uid="{00000000-0005-0000-0000-0000E89E0000}"/>
    <cellStyle name="Normal 5 2 3 2 3 7 2" xfId="41598" xr:uid="{00000000-0005-0000-0000-0000E99E0000}"/>
    <cellStyle name="Normal 5 2 3 2 3 8" xfId="41599" xr:uid="{00000000-0005-0000-0000-0000EA9E0000}"/>
    <cellStyle name="Normal 5 2 3 2 3 8 2" xfId="41600" xr:uid="{00000000-0005-0000-0000-0000EB9E0000}"/>
    <cellStyle name="Normal 5 2 3 2 3 8 2 2" xfId="41601" xr:uid="{00000000-0005-0000-0000-0000EC9E0000}"/>
    <cellStyle name="Normal 5 2 3 2 3 8 3" xfId="41602" xr:uid="{00000000-0005-0000-0000-0000ED9E0000}"/>
    <cellStyle name="Normal 5 2 3 2 3 9" xfId="41603" xr:uid="{00000000-0005-0000-0000-0000EE9E0000}"/>
    <cellStyle name="Normal 5 2 3 2 3 9 2" xfId="41604" xr:uid="{00000000-0005-0000-0000-0000EF9E0000}"/>
    <cellStyle name="Normal 5 2 3 2 4" xfId="41605" xr:uid="{00000000-0005-0000-0000-0000F09E0000}"/>
    <cellStyle name="Normal 5 2 3 2 4 10" xfId="41606" xr:uid="{00000000-0005-0000-0000-0000F19E0000}"/>
    <cellStyle name="Normal 5 2 3 2 4 11" xfId="41607" xr:uid="{00000000-0005-0000-0000-0000F29E0000}"/>
    <cellStyle name="Normal 5 2 3 2 4 2" xfId="41608" xr:uid="{00000000-0005-0000-0000-0000F39E0000}"/>
    <cellStyle name="Normal 5 2 3 2 4 2 2" xfId="41609" xr:uid="{00000000-0005-0000-0000-0000F49E0000}"/>
    <cellStyle name="Normal 5 2 3 2 4 2 2 2" xfId="41610" xr:uid="{00000000-0005-0000-0000-0000F59E0000}"/>
    <cellStyle name="Normal 5 2 3 2 4 2 2 2 2" xfId="41611" xr:uid="{00000000-0005-0000-0000-0000F69E0000}"/>
    <cellStyle name="Normal 5 2 3 2 4 2 2 2 2 2" xfId="41612" xr:uid="{00000000-0005-0000-0000-0000F79E0000}"/>
    <cellStyle name="Normal 5 2 3 2 4 2 2 2 2 2 2" xfId="41613" xr:uid="{00000000-0005-0000-0000-0000F89E0000}"/>
    <cellStyle name="Normal 5 2 3 2 4 2 2 2 2 3" xfId="41614" xr:uid="{00000000-0005-0000-0000-0000F99E0000}"/>
    <cellStyle name="Normal 5 2 3 2 4 2 2 2 2 3 2" xfId="41615" xr:uid="{00000000-0005-0000-0000-0000FA9E0000}"/>
    <cellStyle name="Normal 5 2 3 2 4 2 2 2 2 3 2 2" xfId="41616" xr:uid="{00000000-0005-0000-0000-0000FB9E0000}"/>
    <cellStyle name="Normal 5 2 3 2 4 2 2 2 2 3 3" xfId="41617" xr:uid="{00000000-0005-0000-0000-0000FC9E0000}"/>
    <cellStyle name="Normal 5 2 3 2 4 2 2 2 2 4" xfId="41618" xr:uid="{00000000-0005-0000-0000-0000FD9E0000}"/>
    <cellStyle name="Normal 5 2 3 2 4 2 2 2 3" xfId="41619" xr:uid="{00000000-0005-0000-0000-0000FE9E0000}"/>
    <cellStyle name="Normal 5 2 3 2 4 2 2 2 3 2" xfId="41620" xr:uid="{00000000-0005-0000-0000-0000FF9E0000}"/>
    <cellStyle name="Normal 5 2 3 2 4 2 2 2 4" xfId="41621" xr:uid="{00000000-0005-0000-0000-0000009F0000}"/>
    <cellStyle name="Normal 5 2 3 2 4 2 2 2 4 2" xfId="41622" xr:uid="{00000000-0005-0000-0000-0000019F0000}"/>
    <cellStyle name="Normal 5 2 3 2 4 2 2 2 4 2 2" xfId="41623" xr:uid="{00000000-0005-0000-0000-0000029F0000}"/>
    <cellStyle name="Normal 5 2 3 2 4 2 2 2 4 3" xfId="41624" xr:uid="{00000000-0005-0000-0000-0000039F0000}"/>
    <cellStyle name="Normal 5 2 3 2 4 2 2 2 5" xfId="41625" xr:uid="{00000000-0005-0000-0000-0000049F0000}"/>
    <cellStyle name="Normal 5 2 3 2 4 2 2 3" xfId="41626" xr:uid="{00000000-0005-0000-0000-0000059F0000}"/>
    <cellStyle name="Normal 5 2 3 2 4 2 2 3 2" xfId="41627" xr:uid="{00000000-0005-0000-0000-0000069F0000}"/>
    <cellStyle name="Normal 5 2 3 2 4 2 2 3 2 2" xfId="41628" xr:uid="{00000000-0005-0000-0000-0000079F0000}"/>
    <cellStyle name="Normal 5 2 3 2 4 2 2 3 3" xfId="41629" xr:uid="{00000000-0005-0000-0000-0000089F0000}"/>
    <cellStyle name="Normal 5 2 3 2 4 2 2 3 3 2" xfId="41630" xr:uid="{00000000-0005-0000-0000-0000099F0000}"/>
    <cellStyle name="Normal 5 2 3 2 4 2 2 3 3 2 2" xfId="41631" xr:uid="{00000000-0005-0000-0000-00000A9F0000}"/>
    <cellStyle name="Normal 5 2 3 2 4 2 2 3 3 3" xfId="41632" xr:uid="{00000000-0005-0000-0000-00000B9F0000}"/>
    <cellStyle name="Normal 5 2 3 2 4 2 2 3 4" xfId="41633" xr:uid="{00000000-0005-0000-0000-00000C9F0000}"/>
    <cellStyle name="Normal 5 2 3 2 4 2 2 4" xfId="41634" xr:uid="{00000000-0005-0000-0000-00000D9F0000}"/>
    <cellStyle name="Normal 5 2 3 2 4 2 2 4 2" xfId="41635" xr:uid="{00000000-0005-0000-0000-00000E9F0000}"/>
    <cellStyle name="Normal 5 2 3 2 4 2 2 4 2 2" xfId="41636" xr:uid="{00000000-0005-0000-0000-00000F9F0000}"/>
    <cellStyle name="Normal 5 2 3 2 4 2 2 4 3" xfId="41637" xr:uid="{00000000-0005-0000-0000-0000109F0000}"/>
    <cellStyle name="Normal 5 2 3 2 4 2 2 4 3 2" xfId="41638" xr:uid="{00000000-0005-0000-0000-0000119F0000}"/>
    <cellStyle name="Normal 5 2 3 2 4 2 2 4 3 2 2" xfId="41639" xr:uid="{00000000-0005-0000-0000-0000129F0000}"/>
    <cellStyle name="Normal 5 2 3 2 4 2 2 4 3 3" xfId="41640" xr:uid="{00000000-0005-0000-0000-0000139F0000}"/>
    <cellStyle name="Normal 5 2 3 2 4 2 2 4 4" xfId="41641" xr:uid="{00000000-0005-0000-0000-0000149F0000}"/>
    <cellStyle name="Normal 5 2 3 2 4 2 2 5" xfId="41642" xr:uid="{00000000-0005-0000-0000-0000159F0000}"/>
    <cellStyle name="Normal 5 2 3 2 4 2 2 5 2" xfId="41643" xr:uid="{00000000-0005-0000-0000-0000169F0000}"/>
    <cellStyle name="Normal 5 2 3 2 4 2 2 6" xfId="41644" xr:uid="{00000000-0005-0000-0000-0000179F0000}"/>
    <cellStyle name="Normal 5 2 3 2 4 2 2 6 2" xfId="41645" xr:uid="{00000000-0005-0000-0000-0000189F0000}"/>
    <cellStyle name="Normal 5 2 3 2 4 2 2 6 2 2" xfId="41646" xr:uid="{00000000-0005-0000-0000-0000199F0000}"/>
    <cellStyle name="Normal 5 2 3 2 4 2 2 6 3" xfId="41647" xr:uid="{00000000-0005-0000-0000-00001A9F0000}"/>
    <cellStyle name="Normal 5 2 3 2 4 2 2 7" xfId="41648" xr:uid="{00000000-0005-0000-0000-00001B9F0000}"/>
    <cellStyle name="Normal 5 2 3 2 4 2 2 7 2" xfId="41649" xr:uid="{00000000-0005-0000-0000-00001C9F0000}"/>
    <cellStyle name="Normal 5 2 3 2 4 2 2 8" xfId="41650" xr:uid="{00000000-0005-0000-0000-00001D9F0000}"/>
    <cellStyle name="Normal 5 2 3 2 4 2 3" xfId="41651" xr:uid="{00000000-0005-0000-0000-00001E9F0000}"/>
    <cellStyle name="Normal 5 2 3 2 4 2 3 2" xfId="41652" xr:uid="{00000000-0005-0000-0000-00001F9F0000}"/>
    <cellStyle name="Normal 5 2 3 2 4 2 3 2 2" xfId="41653" xr:uid="{00000000-0005-0000-0000-0000209F0000}"/>
    <cellStyle name="Normal 5 2 3 2 4 2 3 2 2 2" xfId="41654" xr:uid="{00000000-0005-0000-0000-0000219F0000}"/>
    <cellStyle name="Normal 5 2 3 2 4 2 3 2 3" xfId="41655" xr:uid="{00000000-0005-0000-0000-0000229F0000}"/>
    <cellStyle name="Normal 5 2 3 2 4 2 3 2 3 2" xfId="41656" xr:uid="{00000000-0005-0000-0000-0000239F0000}"/>
    <cellStyle name="Normal 5 2 3 2 4 2 3 2 3 2 2" xfId="41657" xr:uid="{00000000-0005-0000-0000-0000249F0000}"/>
    <cellStyle name="Normal 5 2 3 2 4 2 3 2 3 3" xfId="41658" xr:uid="{00000000-0005-0000-0000-0000259F0000}"/>
    <cellStyle name="Normal 5 2 3 2 4 2 3 2 4" xfId="41659" xr:uid="{00000000-0005-0000-0000-0000269F0000}"/>
    <cellStyle name="Normal 5 2 3 2 4 2 3 3" xfId="41660" xr:uid="{00000000-0005-0000-0000-0000279F0000}"/>
    <cellStyle name="Normal 5 2 3 2 4 2 3 3 2" xfId="41661" xr:uid="{00000000-0005-0000-0000-0000289F0000}"/>
    <cellStyle name="Normal 5 2 3 2 4 2 3 4" xfId="41662" xr:uid="{00000000-0005-0000-0000-0000299F0000}"/>
    <cellStyle name="Normal 5 2 3 2 4 2 3 4 2" xfId="41663" xr:uid="{00000000-0005-0000-0000-00002A9F0000}"/>
    <cellStyle name="Normal 5 2 3 2 4 2 3 4 2 2" xfId="41664" xr:uid="{00000000-0005-0000-0000-00002B9F0000}"/>
    <cellStyle name="Normal 5 2 3 2 4 2 3 4 3" xfId="41665" xr:uid="{00000000-0005-0000-0000-00002C9F0000}"/>
    <cellStyle name="Normal 5 2 3 2 4 2 3 5" xfId="41666" xr:uid="{00000000-0005-0000-0000-00002D9F0000}"/>
    <cellStyle name="Normal 5 2 3 2 4 2 4" xfId="41667" xr:uid="{00000000-0005-0000-0000-00002E9F0000}"/>
    <cellStyle name="Normal 5 2 3 2 4 2 4 2" xfId="41668" xr:uid="{00000000-0005-0000-0000-00002F9F0000}"/>
    <cellStyle name="Normal 5 2 3 2 4 2 4 2 2" xfId="41669" xr:uid="{00000000-0005-0000-0000-0000309F0000}"/>
    <cellStyle name="Normal 5 2 3 2 4 2 4 3" xfId="41670" xr:uid="{00000000-0005-0000-0000-0000319F0000}"/>
    <cellStyle name="Normal 5 2 3 2 4 2 4 3 2" xfId="41671" xr:uid="{00000000-0005-0000-0000-0000329F0000}"/>
    <cellStyle name="Normal 5 2 3 2 4 2 4 3 2 2" xfId="41672" xr:uid="{00000000-0005-0000-0000-0000339F0000}"/>
    <cellStyle name="Normal 5 2 3 2 4 2 4 3 3" xfId="41673" xr:uid="{00000000-0005-0000-0000-0000349F0000}"/>
    <cellStyle name="Normal 5 2 3 2 4 2 4 4" xfId="41674" xr:uid="{00000000-0005-0000-0000-0000359F0000}"/>
    <cellStyle name="Normal 5 2 3 2 4 2 5" xfId="41675" xr:uid="{00000000-0005-0000-0000-0000369F0000}"/>
    <cellStyle name="Normal 5 2 3 2 4 2 5 2" xfId="41676" xr:uid="{00000000-0005-0000-0000-0000379F0000}"/>
    <cellStyle name="Normal 5 2 3 2 4 2 5 2 2" xfId="41677" xr:uid="{00000000-0005-0000-0000-0000389F0000}"/>
    <cellStyle name="Normal 5 2 3 2 4 2 5 3" xfId="41678" xr:uid="{00000000-0005-0000-0000-0000399F0000}"/>
    <cellStyle name="Normal 5 2 3 2 4 2 5 3 2" xfId="41679" xr:uid="{00000000-0005-0000-0000-00003A9F0000}"/>
    <cellStyle name="Normal 5 2 3 2 4 2 5 3 2 2" xfId="41680" xr:uid="{00000000-0005-0000-0000-00003B9F0000}"/>
    <cellStyle name="Normal 5 2 3 2 4 2 5 3 3" xfId="41681" xr:uid="{00000000-0005-0000-0000-00003C9F0000}"/>
    <cellStyle name="Normal 5 2 3 2 4 2 5 4" xfId="41682" xr:uid="{00000000-0005-0000-0000-00003D9F0000}"/>
    <cellStyle name="Normal 5 2 3 2 4 2 6" xfId="41683" xr:uid="{00000000-0005-0000-0000-00003E9F0000}"/>
    <cellStyle name="Normal 5 2 3 2 4 2 6 2" xfId="41684" xr:uid="{00000000-0005-0000-0000-00003F9F0000}"/>
    <cellStyle name="Normal 5 2 3 2 4 2 7" xfId="41685" xr:uid="{00000000-0005-0000-0000-0000409F0000}"/>
    <cellStyle name="Normal 5 2 3 2 4 2 7 2" xfId="41686" xr:uid="{00000000-0005-0000-0000-0000419F0000}"/>
    <cellStyle name="Normal 5 2 3 2 4 2 7 2 2" xfId="41687" xr:uid="{00000000-0005-0000-0000-0000429F0000}"/>
    <cellStyle name="Normal 5 2 3 2 4 2 7 3" xfId="41688" xr:uid="{00000000-0005-0000-0000-0000439F0000}"/>
    <cellStyle name="Normal 5 2 3 2 4 2 8" xfId="41689" xr:uid="{00000000-0005-0000-0000-0000449F0000}"/>
    <cellStyle name="Normal 5 2 3 2 4 2 8 2" xfId="41690" xr:uid="{00000000-0005-0000-0000-0000459F0000}"/>
    <cellStyle name="Normal 5 2 3 2 4 2 9" xfId="41691" xr:uid="{00000000-0005-0000-0000-0000469F0000}"/>
    <cellStyle name="Normal 5 2 3 2 4 3" xfId="41692" xr:uid="{00000000-0005-0000-0000-0000479F0000}"/>
    <cellStyle name="Normal 5 2 3 2 4 3 2" xfId="41693" xr:uid="{00000000-0005-0000-0000-0000489F0000}"/>
    <cellStyle name="Normal 5 2 3 2 4 3 2 2" xfId="41694" xr:uid="{00000000-0005-0000-0000-0000499F0000}"/>
    <cellStyle name="Normal 5 2 3 2 4 3 2 2 2" xfId="41695" xr:uid="{00000000-0005-0000-0000-00004A9F0000}"/>
    <cellStyle name="Normal 5 2 3 2 4 3 2 2 2 2" xfId="41696" xr:uid="{00000000-0005-0000-0000-00004B9F0000}"/>
    <cellStyle name="Normal 5 2 3 2 4 3 2 2 3" xfId="41697" xr:uid="{00000000-0005-0000-0000-00004C9F0000}"/>
    <cellStyle name="Normal 5 2 3 2 4 3 2 2 3 2" xfId="41698" xr:uid="{00000000-0005-0000-0000-00004D9F0000}"/>
    <cellStyle name="Normal 5 2 3 2 4 3 2 2 3 2 2" xfId="41699" xr:uid="{00000000-0005-0000-0000-00004E9F0000}"/>
    <cellStyle name="Normal 5 2 3 2 4 3 2 2 3 3" xfId="41700" xr:uid="{00000000-0005-0000-0000-00004F9F0000}"/>
    <cellStyle name="Normal 5 2 3 2 4 3 2 2 4" xfId="41701" xr:uid="{00000000-0005-0000-0000-0000509F0000}"/>
    <cellStyle name="Normal 5 2 3 2 4 3 2 3" xfId="41702" xr:uid="{00000000-0005-0000-0000-0000519F0000}"/>
    <cellStyle name="Normal 5 2 3 2 4 3 2 3 2" xfId="41703" xr:uid="{00000000-0005-0000-0000-0000529F0000}"/>
    <cellStyle name="Normal 5 2 3 2 4 3 2 4" xfId="41704" xr:uid="{00000000-0005-0000-0000-0000539F0000}"/>
    <cellStyle name="Normal 5 2 3 2 4 3 2 4 2" xfId="41705" xr:uid="{00000000-0005-0000-0000-0000549F0000}"/>
    <cellStyle name="Normal 5 2 3 2 4 3 2 4 2 2" xfId="41706" xr:uid="{00000000-0005-0000-0000-0000559F0000}"/>
    <cellStyle name="Normal 5 2 3 2 4 3 2 4 3" xfId="41707" xr:uid="{00000000-0005-0000-0000-0000569F0000}"/>
    <cellStyle name="Normal 5 2 3 2 4 3 2 5" xfId="41708" xr:uid="{00000000-0005-0000-0000-0000579F0000}"/>
    <cellStyle name="Normal 5 2 3 2 4 3 3" xfId="41709" xr:uid="{00000000-0005-0000-0000-0000589F0000}"/>
    <cellStyle name="Normal 5 2 3 2 4 3 3 2" xfId="41710" xr:uid="{00000000-0005-0000-0000-0000599F0000}"/>
    <cellStyle name="Normal 5 2 3 2 4 3 3 2 2" xfId="41711" xr:uid="{00000000-0005-0000-0000-00005A9F0000}"/>
    <cellStyle name="Normal 5 2 3 2 4 3 3 3" xfId="41712" xr:uid="{00000000-0005-0000-0000-00005B9F0000}"/>
    <cellStyle name="Normal 5 2 3 2 4 3 3 3 2" xfId="41713" xr:uid="{00000000-0005-0000-0000-00005C9F0000}"/>
    <cellStyle name="Normal 5 2 3 2 4 3 3 3 2 2" xfId="41714" xr:uid="{00000000-0005-0000-0000-00005D9F0000}"/>
    <cellStyle name="Normal 5 2 3 2 4 3 3 3 3" xfId="41715" xr:uid="{00000000-0005-0000-0000-00005E9F0000}"/>
    <cellStyle name="Normal 5 2 3 2 4 3 3 4" xfId="41716" xr:uid="{00000000-0005-0000-0000-00005F9F0000}"/>
    <cellStyle name="Normal 5 2 3 2 4 3 4" xfId="41717" xr:uid="{00000000-0005-0000-0000-0000609F0000}"/>
    <cellStyle name="Normal 5 2 3 2 4 3 4 2" xfId="41718" xr:uid="{00000000-0005-0000-0000-0000619F0000}"/>
    <cellStyle name="Normal 5 2 3 2 4 3 4 2 2" xfId="41719" xr:uid="{00000000-0005-0000-0000-0000629F0000}"/>
    <cellStyle name="Normal 5 2 3 2 4 3 4 3" xfId="41720" xr:uid="{00000000-0005-0000-0000-0000639F0000}"/>
    <cellStyle name="Normal 5 2 3 2 4 3 4 3 2" xfId="41721" xr:uid="{00000000-0005-0000-0000-0000649F0000}"/>
    <cellStyle name="Normal 5 2 3 2 4 3 4 3 2 2" xfId="41722" xr:uid="{00000000-0005-0000-0000-0000659F0000}"/>
    <cellStyle name="Normal 5 2 3 2 4 3 4 3 3" xfId="41723" xr:uid="{00000000-0005-0000-0000-0000669F0000}"/>
    <cellStyle name="Normal 5 2 3 2 4 3 4 4" xfId="41724" xr:uid="{00000000-0005-0000-0000-0000679F0000}"/>
    <cellStyle name="Normal 5 2 3 2 4 3 5" xfId="41725" xr:uid="{00000000-0005-0000-0000-0000689F0000}"/>
    <cellStyle name="Normal 5 2 3 2 4 3 5 2" xfId="41726" xr:uid="{00000000-0005-0000-0000-0000699F0000}"/>
    <cellStyle name="Normal 5 2 3 2 4 3 6" xfId="41727" xr:uid="{00000000-0005-0000-0000-00006A9F0000}"/>
    <cellStyle name="Normal 5 2 3 2 4 3 6 2" xfId="41728" xr:uid="{00000000-0005-0000-0000-00006B9F0000}"/>
    <cellStyle name="Normal 5 2 3 2 4 3 6 2 2" xfId="41729" xr:uid="{00000000-0005-0000-0000-00006C9F0000}"/>
    <cellStyle name="Normal 5 2 3 2 4 3 6 3" xfId="41730" xr:uid="{00000000-0005-0000-0000-00006D9F0000}"/>
    <cellStyle name="Normal 5 2 3 2 4 3 7" xfId="41731" xr:uid="{00000000-0005-0000-0000-00006E9F0000}"/>
    <cellStyle name="Normal 5 2 3 2 4 3 7 2" xfId="41732" xr:uid="{00000000-0005-0000-0000-00006F9F0000}"/>
    <cellStyle name="Normal 5 2 3 2 4 3 8" xfId="41733" xr:uid="{00000000-0005-0000-0000-0000709F0000}"/>
    <cellStyle name="Normal 5 2 3 2 4 4" xfId="41734" xr:uid="{00000000-0005-0000-0000-0000719F0000}"/>
    <cellStyle name="Normal 5 2 3 2 4 4 2" xfId="41735" xr:uid="{00000000-0005-0000-0000-0000729F0000}"/>
    <cellStyle name="Normal 5 2 3 2 4 4 2 2" xfId="41736" xr:uid="{00000000-0005-0000-0000-0000739F0000}"/>
    <cellStyle name="Normal 5 2 3 2 4 4 2 2 2" xfId="41737" xr:uid="{00000000-0005-0000-0000-0000749F0000}"/>
    <cellStyle name="Normal 5 2 3 2 4 4 2 3" xfId="41738" xr:uid="{00000000-0005-0000-0000-0000759F0000}"/>
    <cellStyle name="Normal 5 2 3 2 4 4 2 3 2" xfId="41739" xr:uid="{00000000-0005-0000-0000-0000769F0000}"/>
    <cellStyle name="Normal 5 2 3 2 4 4 2 3 2 2" xfId="41740" xr:uid="{00000000-0005-0000-0000-0000779F0000}"/>
    <cellStyle name="Normal 5 2 3 2 4 4 2 3 3" xfId="41741" xr:uid="{00000000-0005-0000-0000-0000789F0000}"/>
    <cellStyle name="Normal 5 2 3 2 4 4 2 4" xfId="41742" xr:uid="{00000000-0005-0000-0000-0000799F0000}"/>
    <cellStyle name="Normal 5 2 3 2 4 4 3" xfId="41743" xr:uid="{00000000-0005-0000-0000-00007A9F0000}"/>
    <cellStyle name="Normal 5 2 3 2 4 4 3 2" xfId="41744" xr:uid="{00000000-0005-0000-0000-00007B9F0000}"/>
    <cellStyle name="Normal 5 2 3 2 4 4 4" xfId="41745" xr:uid="{00000000-0005-0000-0000-00007C9F0000}"/>
    <cellStyle name="Normal 5 2 3 2 4 4 4 2" xfId="41746" xr:uid="{00000000-0005-0000-0000-00007D9F0000}"/>
    <cellStyle name="Normal 5 2 3 2 4 4 4 2 2" xfId="41747" xr:uid="{00000000-0005-0000-0000-00007E9F0000}"/>
    <cellStyle name="Normal 5 2 3 2 4 4 4 3" xfId="41748" xr:uid="{00000000-0005-0000-0000-00007F9F0000}"/>
    <cellStyle name="Normal 5 2 3 2 4 4 5" xfId="41749" xr:uid="{00000000-0005-0000-0000-0000809F0000}"/>
    <cellStyle name="Normal 5 2 3 2 4 5" xfId="41750" xr:uid="{00000000-0005-0000-0000-0000819F0000}"/>
    <cellStyle name="Normal 5 2 3 2 4 5 2" xfId="41751" xr:uid="{00000000-0005-0000-0000-0000829F0000}"/>
    <cellStyle name="Normal 5 2 3 2 4 5 2 2" xfId="41752" xr:uid="{00000000-0005-0000-0000-0000839F0000}"/>
    <cellStyle name="Normal 5 2 3 2 4 5 3" xfId="41753" xr:uid="{00000000-0005-0000-0000-0000849F0000}"/>
    <cellStyle name="Normal 5 2 3 2 4 5 3 2" xfId="41754" xr:uid="{00000000-0005-0000-0000-0000859F0000}"/>
    <cellStyle name="Normal 5 2 3 2 4 5 3 2 2" xfId="41755" xr:uid="{00000000-0005-0000-0000-0000869F0000}"/>
    <cellStyle name="Normal 5 2 3 2 4 5 3 3" xfId="41756" xr:uid="{00000000-0005-0000-0000-0000879F0000}"/>
    <cellStyle name="Normal 5 2 3 2 4 5 4" xfId="41757" xr:uid="{00000000-0005-0000-0000-0000889F0000}"/>
    <cellStyle name="Normal 5 2 3 2 4 6" xfId="41758" xr:uid="{00000000-0005-0000-0000-0000899F0000}"/>
    <cellStyle name="Normal 5 2 3 2 4 6 2" xfId="41759" xr:uid="{00000000-0005-0000-0000-00008A9F0000}"/>
    <cellStyle name="Normal 5 2 3 2 4 6 2 2" xfId="41760" xr:uid="{00000000-0005-0000-0000-00008B9F0000}"/>
    <cellStyle name="Normal 5 2 3 2 4 6 3" xfId="41761" xr:uid="{00000000-0005-0000-0000-00008C9F0000}"/>
    <cellStyle name="Normal 5 2 3 2 4 6 3 2" xfId="41762" xr:uid="{00000000-0005-0000-0000-00008D9F0000}"/>
    <cellStyle name="Normal 5 2 3 2 4 6 3 2 2" xfId="41763" xr:uid="{00000000-0005-0000-0000-00008E9F0000}"/>
    <cellStyle name="Normal 5 2 3 2 4 6 3 3" xfId="41764" xr:uid="{00000000-0005-0000-0000-00008F9F0000}"/>
    <cellStyle name="Normal 5 2 3 2 4 6 4" xfId="41765" xr:uid="{00000000-0005-0000-0000-0000909F0000}"/>
    <cellStyle name="Normal 5 2 3 2 4 7" xfId="41766" xr:uid="{00000000-0005-0000-0000-0000919F0000}"/>
    <cellStyle name="Normal 5 2 3 2 4 7 2" xfId="41767" xr:uid="{00000000-0005-0000-0000-0000929F0000}"/>
    <cellStyle name="Normal 5 2 3 2 4 8" xfId="41768" xr:uid="{00000000-0005-0000-0000-0000939F0000}"/>
    <cellStyle name="Normal 5 2 3 2 4 8 2" xfId="41769" xr:uid="{00000000-0005-0000-0000-0000949F0000}"/>
    <cellStyle name="Normal 5 2 3 2 4 8 2 2" xfId="41770" xr:uid="{00000000-0005-0000-0000-0000959F0000}"/>
    <cellStyle name="Normal 5 2 3 2 4 8 3" xfId="41771" xr:uid="{00000000-0005-0000-0000-0000969F0000}"/>
    <cellStyle name="Normal 5 2 3 2 4 9" xfId="41772" xr:uid="{00000000-0005-0000-0000-0000979F0000}"/>
    <cellStyle name="Normal 5 2 3 2 4 9 2" xfId="41773" xr:uid="{00000000-0005-0000-0000-0000989F0000}"/>
    <cellStyle name="Normal 5 2 3 2 5" xfId="41774" xr:uid="{00000000-0005-0000-0000-0000999F0000}"/>
    <cellStyle name="Normal 5 2 3 2 5 2" xfId="41775" xr:uid="{00000000-0005-0000-0000-00009A9F0000}"/>
    <cellStyle name="Normal 5 2 3 2 5 2 2" xfId="41776" xr:uid="{00000000-0005-0000-0000-00009B9F0000}"/>
    <cellStyle name="Normal 5 2 3 2 5 2 2 2" xfId="41777" xr:uid="{00000000-0005-0000-0000-00009C9F0000}"/>
    <cellStyle name="Normal 5 2 3 2 5 2 2 2 2" xfId="41778" xr:uid="{00000000-0005-0000-0000-00009D9F0000}"/>
    <cellStyle name="Normal 5 2 3 2 5 2 2 2 2 2" xfId="41779" xr:uid="{00000000-0005-0000-0000-00009E9F0000}"/>
    <cellStyle name="Normal 5 2 3 2 5 2 2 2 3" xfId="41780" xr:uid="{00000000-0005-0000-0000-00009F9F0000}"/>
    <cellStyle name="Normal 5 2 3 2 5 2 2 2 3 2" xfId="41781" xr:uid="{00000000-0005-0000-0000-0000A09F0000}"/>
    <cellStyle name="Normal 5 2 3 2 5 2 2 2 3 2 2" xfId="41782" xr:uid="{00000000-0005-0000-0000-0000A19F0000}"/>
    <cellStyle name="Normal 5 2 3 2 5 2 2 2 3 3" xfId="41783" xr:uid="{00000000-0005-0000-0000-0000A29F0000}"/>
    <cellStyle name="Normal 5 2 3 2 5 2 2 2 4" xfId="41784" xr:uid="{00000000-0005-0000-0000-0000A39F0000}"/>
    <cellStyle name="Normal 5 2 3 2 5 2 2 3" xfId="41785" xr:uid="{00000000-0005-0000-0000-0000A49F0000}"/>
    <cellStyle name="Normal 5 2 3 2 5 2 2 3 2" xfId="41786" xr:uid="{00000000-0005-0000-0000-0000A59F0000}"/>
    <cellStyle name="Normal 5 2 3 2 5 2 2 4" xfId="41787" xr:uid="{00000000-0005-0000-0000-0000A69F0000}"/>
    <cellStyle name="Normal 5 2 3 2 5 2 2 4 2" xfId="41788" xr:uid="{00000000-0005-0000-0000-0000A79F0000}"/>
    <cellStyle name="Normal 5 2 3 2 5 2 2 4 2 2" xfId="41789" xr:uid="{00000000-0005-0000-0000-0000A89F0000}"/>
    <cellStyle name="Normal 5 2 3 2 5 2 2 4 3" xfId="41790" xr:uid="{00000000-0005-0000-0000-0000A99F0000}"/>
    <cellStyle name="Normal 5 2 3 2 5 2 2 5" xfId="41791" xr:uid="{00000000-0005-0000-0000-0000AA9F0000}"/>
    <cellStyle name="Normal 5 2 3 2 5 2 3" xfId="41792" xr:uid="{00000000-0005-0000-0000-0000AB9F0000}"/>
    <cellStyle name="Normal 5 2 3 2 5 2 3 2" xfId="41793" xr:uid="{00000000-0005-0000-0000-0000AC9F0000}"/>
    <cellStyle name="Normal 5 2 3 2 5 2 3 2 2" xfId="41794" xr:uid="{00000000-0005-0000-0000-0000AD9F0000}"/>
    <cellStyle name="Normal 5 2 3 2 5 2 3 3" xfId="41795" xr:uid="{00000000-0005-0000-0000-0000AE9F0000}"/>
    <cellStyle name="Normal 5 2 3 2 5 2 3 3 2" xfId="41796" xr:uid="{00000000-0005-0000-0000-0000AF9F0000}"/>
    <cellStyle name="Normal 5 2 3 2 5 2 3 3 2 2" xfId="41797" xr:uid="{00000000-0005-0000-0000-0000B09F0000}"/>
    <cellStyle name="Normal 5 2 3 2 5 2 3 3 3" xfId="41798" xr:uid="{00000000-0005-0000-0000-0000B19F0000}"/>
    <cellStyle name="Normal 5 2 3 2 5 2 3 4" xfId="41799" xr:uid="{00000000-0005-0000-0000-0000B29F0000}"/>
    <cellStyle name="Normal 5 2 3 2 5 2 4" xfId="41800" xr:uid="{00000000-0005-0000-0000-0000B39F0000}"/>
    <cellStyle name="Normal 5 2 3 2 5 2 4 2" xfId="41801" xr:uid="{00000000-0005-0000-0000-0000B49F0000}"/>
    <cellStyle name="Normal 5 2 3 2 5 2 4 2 2" xfId="41802" xr:uid="{00000000-0005-0000-0000-0000B59F0000}"/>
    <cellStyle name="Normal 5 2 3 2 5 2 4 3" xfId="41803" xr:uid="{00000000-0005-0000-0000-0000B69F0000}"/>
    <cellStyle name="Normal 5 2 3 2 5 2 4 3 2" xfId="41804" xr:uid="{00000000-0005-0000-0000-0000B79F0000}"/>
    <cellStyle name="Normal 5 2 3 2 5 2 4 3 2 2" xfId="41805" xr:uid="{00000000-0005-0000-0000-0000B89F0000}"/>
    <cellStyle name="Normal 5 2 3 2 5 2 4 3 3" xfId="41806" xr:uid="{00000000-0005-0000-0000-0000B99F0000}"/>
    <cellStyle name="Normal 5 2 3 2 5 2 4 4" xfId="41807" xr:uid="{00000000-0005-0000-0000-0000BA9F0000}"/>
    <cellStyle name="Normal 5 2 3 2 5 2 5" xfId="41808" xr:uid="{00000000-0005-0000-0000-0000BB9F0000}"/>
    <cellStyle name="Normal 5 2 3 2 5 2 5 2" xfId="41809" xr:uid="{00000000-0005-0000-0000-0000BC9F0000}"/>
    <cellStyle name="Normal 5 2 3 2 5 2 6" xfId="41810" xr:uid="{00000000-0005-0000-0000-0000BD9F0000}"/>
    <cellStyle name="Normal 5 2 3 2 5 2 6 2" xfId="41811" xr:uid="{00000000-0005-0000-0000-0000BE9F0000}"/>
    <cellStyle name="Normal 5 2 3 2 5 2 6 2 2" xfId="41812" xr:uid="{00000000-0005-0000-0000-0000BF9F0000}"/>
    <cellStyle name="Normal 5 2 3 2 5 2 6 3" xfId="41813" xr:uid="{00000000-0005-0000-0000-0000C09F0000}"/>
    <cellStyle name="Normal 5 2 3 2 5 2 7" xfId="41814" xr:uid="{00000000-0005-0000-0000-0000C19F0000}"/>
    <cellStyle name="Normal 5 2 3 2 5 2 7 2" xfId="41815" xr:uid="{00000000-0005-0000-0000-0000C29F0000}"/>
    <cellStyle name="Normal 5 2 3 2 5 2 8" xfId="41816" xr:uid="{00000000-0005-0000-0000-0000C39F0000}"/>
    <cellStyle name="Normal 5 2 3 2 5 3" xfId="41817" xr:uid="{00000000-0005-0000-0000-0000C49F0000}"/>
    <cellStyle name="Normal 5 2 3 2 5 3 2" xfId="41818" xr:uid="{00000000-0005-0000-0000-0000C59F0000}"/>
    <cellStyle name="Normal 5 2 3 2 5 3 2 2" xfId="41819" xr:uid="{00000000-0005-0000-0000-0000C69F0000}"/>
    <cellStyle name="Normal 5 2 3 2 5 3 2 2 2" xfId="41820" xr:uid="{00000000-0005-0000-0000-0000C79F0000}"/>
    <cellStyle name="Normal 5 2 3 2 5 3 2 3" xfId="41821" xr:uid="{00000000-0005-0000-0000-0000C89F0000}"/>
    <cellStyle name="Normal 5 2 3 2 5 3 2 3 2" xfId="41822" xr:uid="{00000000-0005-0000-0000-0000C99F0000}"/>
    <cellStyle name="Normal 5 2 3 2 5 3 2 3 2 2" xfId="41823" xr:uid="{00000000-0005-0000-0000-0000CA9F0000}"/>
    <cellStyle name="Normal 5 2 3 2 5 3 2 3 3" xfId="41824" xr:uid="{00000000-0005-0000-0000-0000CB9F0000}"/>
    <cellStyle name="Normal 5 2 3 2 5 3 2 4" xfId="41825" xr:uid="{00000000-0005-0000-0000-0000CC9F0000}"/>
    <cellStyle name="Normal 5 2 3 2 5 3 3" xfId="41826" xr:uid="{00000000-0005-0000-0000-0000CD9F0000}"/>
    <cellStyle name="Normal 5 2 3 2 5 3 3 2" xfId="41827" xr:uid="{00000000-0005-0000-0000-0000CE9F0000}"/>
    <cellStyle name="Normal 5 2 3 2 5 3 4" xfId="41828" xr:uid="{00000000-0005-0000-0000-0000CF9F0000}"/>
    <cellStyle name="Normal 5 2 3 2 5 3 4 2" xfId="41829" xr:uid="{00000000-0005-0000-0000-0000D09F0000}"/>
    <cellStyle name="Normal 5 2 3 2 5 3 4 2 2" xfId="41830" xr:uid="{00000000-0005-0000-0000-0000D19F0000}"/>
    <cellStyle name="Normal 5 2 3 2 5 3 4 3" xfId="41831" xr:uid="{00000000-0005-0000-0000-0000D29F0000}"/>
    <cellStyle name="Normal 5 2 3 2 5 3 5" xfId="41832" xr:uid="{00000000-0005-0000-0000-0000D39F0000}"/>
    <cellStyle name="Normal 5 2 3 2 5 4" xfId="41833" xr:uid="{00000000-0005-0000-0000-0000D49F0000}"/>
    <cellStyle name="Normal 5 2 3 2 5 4 2" xfId="41834" xr:uid="{00000000-0005-0000-0000-0000D59F0000}"/>
    <cellStyle name="Normal 5 2 3 2 5 4 2 2" xfId="41835" xr:uid="{00000000-0005-0000-0000-0000D69F0000}"/>
    <cellStyle name="Normal 5 2 3 2 5 4 3" xfId="41836" xr:uid="{00000000-0005-0000-0000-0000D79F0000}"/>
    <cellStyle name="Normal 5 2 3 2 5 4 3 2" xfId="41837" xr:uid="{00000000-0005-0000-0000-0000D89F0000}"/>
    <cellStyle name="Normal 5 2 3 2 5 4 3 2 2" xfId="41838" xr:uid="{00000000-0005-0000-0000-0000D99F0000}"/>
    <cellStyle name="Normal 5 2 3 2 5 4 3 3" xfId="41839" xr:uid="{00000000-0005-0000-0000-0000DA9F0000}"/>
    <cellStyle name="Normal 5 2 3 2 5 4 4" xfId="41840" xr:uid="{00000000-0005-0000-0000-0000DB9F0000}"/>
    <cellStyle name="Normal 5 2 3 2 5 5" xfId="41841" xr:uid="{00000000-0005-0000-0000-0000DC9F0000}"/>
    <cellStyle name="Normal 5 2 3 2 5 5 2" xfId="41842" xr:uid="{00000000-0005-0000-0000-0000DD9F0000}"/>
    <cellStyle name="Normal 5 2 3 2 5 5 2 2" xfId="41843" xr:uid="{00000000-0005-0000-0000-0000DE9F0000}"/>
    <cellStyle name="Normal 5 2 3 2 5 5 3" xfId="41844" xr:uid="{00000000-0005-0000-0000-0000DF9F0000}"/>
    <cellStyle name="Normal 5 2 3 2 5 5 3 2" xfId="41845" xr:uid="{00000000-0005-0000-0000-0000E09F0000}"/>
    <cellStyle name="Normal 5 2 3 2 5 5 3 2 2" xfId="41846" xr:uid="{00000000-0005-0000-0000-0000E19F0000}"/>
    <cellStyle name="Normal 5 2 3 2 5 5 3 3" xfId="41847" xr:uid="{00000000-0005-0000-0000-0000E29F0000}"/>
    <cellStyle name="Normal 5 2 3 2 5 5 4" xfId="41848" xr:uid="{00000000-0005-0000-0000-0000E39F0000}"/>
    <cellStyle name="Normal 5 2 3 2 5 6" xfId="41849" xr:uid="{00000000-0005-0000-0000-0000E49F0000}"/>
    <cellStyle name="Normal 5 2 3 2 5 6 2" xfId="41850" xr:uid="{00000000-0005-0000-0000-0000E59F0000}"/>
    <cellStyle name="Normal 5 2 3 2 5 7" xfId="41851" xr:uid="{00000000-0005-0000-0000-0000E69F0000}"/>
    <cellStyle name="Normal 5 2 3 2 5 7 2" xfId="41852" xr:uid="{00000000-0005-0000-0000-0000E79F0000}"/>
    <cellStyle name="Normal 5 2 3 2 5 7 2 2" xfId="41853" xr:uid="{00000000-0005-0000-0000-0000E89F0000}"/>
    <cellStyle name="Normal 5 2 3 2 5 7 3" xfId="41854" xr:uid="{00000000-0005-0000-0000-0000E99F0000}"/>
    <cellStyle name="Normal 5 2 3 2 5 8" xfId="41855" xr:uid="{00000000-0005-0000-0000-0000EA9F0000}"/>
    <cellStyle name="Normal 5 2 3 2 5 8 2" xfId="41856" xr:uid="{00000000-0005-0000-0000-0000EB9F0000}"/>
    <cellStyle name="Normal 5 2 3 2 5 9" xfId="41857" xr:uid="{00000000-0005-0000-0000-0000EC9F0000}"/>
    <cellStyle name="Normal 5 2 3 2 6" xfId="41858" xr:uid="{00000000-0005-0000-0000-0000ED9F0000}"/>
    <cellStyle name="Normal 5 2 3 2 6 2" xfId="41859" xr:uid="{00000000-0005-0000-0000-0000EE9F0000}"/>
    <cellStyle name="Normal 5 2 3 2 6 2 2" xfId="41860" xr:uid="{00000000-0005-0000-0000-0000EF9F0000}"/>
    <cellStyle name="Normal 5 2 3 2 6 2 2 2" xfId="41861" xr:uid="{00000000-0005-0000-0000-0000F09F0000}"/>
    <cellStyle name="Normal 5 2 3 2 6 2 2 2 2" xfId="41862" xr:uid="{00000000-0005-0000-0000-0000F19F0000}"/>
    <cellStyle name="Normal 5 2 3 2 6 2 2 3" xfId="41863" xr:uid="{00000000-0005-0000-0000-0000F29F0000}"/>
    <cellStyle name="Normal 5 2 3 2 6 2 2 3 2" xfId="41864" xr:uid="{00000000-0005-0000-0000-0000F39F0000}"/>
    <cellStyle name="Normal 5 2 3 2 6 2 2 3 2 2" xfId="41865" xr:uid="{00000000-0005-0000-0000-0000F49F0000}"/>
    <cellStyle name="Normal 5 2 3 2 6 2 2 3 3" xfId="41866" xr:uid="{00000000-0005-0000-0000-0000F59F0000}"/>
    <cellStyle name="Normal 5 2 3 2 6 2 2 4" xfId="41867" xr:uid="{00000000-0005-0000-0000-0000F69F0000}"/>
    <cellStyle name="Normal 5 2 3 2 6 2 3" xfId="41868" xr:uid="{00000000-0005-0000-0000-0000F79F0000}"/>
    <cellStyle name="Normal 5 2 3 2 6 2 3 2" xfId="41869" xr:uid="{00000000-0005-0000-0000-0000F89F0000}"/>
    <cellStyle name="Normal 5 2 3 2 6 2 4" xfId="41870" xr:uid="{00000000-0005-0000-0000-0000F99F0000}"/>
    <cellStyle name="Normal 5 2 3 2 6 2 4 2" xfId="41871" xr:uid="{00000000-0005-0000-0000-0000FA9F0000}"/>
    <cellStyle name="Normal 5 2 3 2 6 2 4 2 2" xfId="41872" xr:uid="{00000000-0005-0000-0000-0000FB9F0000}"/>
    <cellStyle name="Normal 5 2 3 2 6 2 4 3" xfId="41873" xr:uid="{00000000-0005-0000-0000-0000FC9F0000}"/>
    <cellStyle name="Normal 5 2 3 2 6 2 5" xfId="41874" xr:uid="{00000000-0005-0000-0000-0000FD9F0000}"/>
    <cellStyle name="Normal 5 2 3 2 6 3" xfId="41875" xr:uid="{00000000-0005-0000-0000-0000FE9F0000}"/>
    <cellStyle name="Normal 5 2 3 2 6 3 2" xfId="41876" xr:uid="{00000000-0005-0000-0000-0000FF9F0000}"/>
    <cellStyle name="Normal 5 2 3 2 6 3 2 2" xfId="41877" xr:uid="{00000000-0005-0000-0000-000000A00000}"/>
    <cellStyle name="Normal 5 2 3 2 6 3 3" xfId="41878" xr:uid="{00000000-0005-0000-0000-000001A00000}"/>
    <cellStyle name="Normal 5 2 3 2 6 3 3 2" xfId="41879" xr:uid="{00000000-0005-0000-0000-000002A00000}"/>
    <cellStyle name="Normal 5 2 3 2 6 3 3 2 2" xfId="41880" xr:uid="{00000000-0005-0000-0000-000003A00000}"/>
    <cellStyle name="Normal 5 2 3 2 6 3 3 3" xfId="41881" xr:uid="{00000000-0005-0000-0000-000004A00000}"/>
    <cellStyle name="Normal 5 2 3 2 6 3 4" xfId="41882" xr:uid="{00000000-0005-0000-0000-000005A00000}"/>
    <cellStyle name="Normal 5 2 3 2 6 4" xfId="41883" xr:uid="{00000000-0005-0000-0000-000006A00000}"/>
    <cellStyle name="Normal 5 2 3 2 6 4 2" xfId="41884" xr:uid="{00000000-0005-0000-0000-000007A00000}"/>
    <cellStyle name="Normal 5 2 3 2 6 4 2 2" xfId="41885" xr:uid="{00000000-0005-0000-0000-000008A00000}"/>
    <cellStyle name="Normal 5 2 3 2 6 4 3" xfId="41886" xr:uid="{00000000-0005-0000-0000-000009A00000}"/>
    <cellStyle name="Normal 5 2 3 2 6 4 3 2" xfId="41887" xr:uid="{00000000-0005-0000-0000-00000AA00000}"/>
    <cellStyle name="Normal 5 2 3 2 6 4 3 2 2" xfId="41888" xr:uid="{00000000-0005-0000-0000-00000BA00000}"/>
    <cellStyle name="Normal 5 2 3 2 6 4 3 3" xfId="41889" xr:uid="{00000000-0005-0000-0000-00000CA00000}"/>
    <cellStyle name="Normal 5 2 3 2 6 4 4" xfId="41890" xr:uid="{00000000-0005-0000-0000-00000DA00000}"/>
    <cellStyle name="Normal 5 2 3 2 6 5" xfId="41891" xr:uid="{00000000-0005-0000-0000-00000EA00000}"/>
    <cellStyle name="Normal 5 2 3 2 6 5 2" xfId="41892" xr:uid="{00000000-0005-0000-0000-00000FA00000}"/>
    <cellStyle name="Normal 5 2 3 2 6 6" xfId="41893" xr:uid="{00000000-0005-0000-0000-000010A00000}"/>
    <cellStyle name="Normal 5 2 3 2 6 6 2" xfId="41894" xr:uid="{00000000-0005-0000-0000-000011A00000}"/>
    <cellStyle name="Normal 5 2 3 2 6 6 2 2" xfId="41895" xr:uid="{00000000-0005-0000-0000-000012A00000}"/>
    <cellStyle name="Normal 5 2 3 2 6 6 3" xfId="41896" xr:uid="{00000000-0005-0000-0000-000013A00000}"/>
    <cellStyle name="Normal 5 2 3 2 6 7" xfId="41897" xr:uid="{00000000-0005-0000-0000-000014A00000}"/>
    <cellStyle name="Normal 5 2 3 2 6 7 2" xfId="41898" xr:uid="{00000000-0005-0000-0000-000015A00000}"/>
    <cellStyle name="Normal 5 2 3 2 6 8" xfId="41899" xr:uid="{00000000-0005-0000-0000-000016A00000}"/>
    <cellStyle name="Normal 5 2 3 2 7" xfId="41900" xr:uid="{00000000-0005-0000-0000-000017A00000}"/>
    <cellStyle name="Normal 5 2 3 2 7 2" xfId="41901" xr:uid="{00000000-0005-0000-0000-000018A00000}"/>
    <cellStyle name="Normal 5 2 3 2 7 2 2" xfId="41902" xr:uid="{00000000-0005-0000-0000-000019A00000}"/>
    <cellStyle name="Normal 5 2 3 2 7 2 2 2" xfId="41903" xr:uid="{00000000-0005-0000-0000-00001AA00000}"/>
    <cellStyle name="Normal 5 2 3 2 7 2 2 2 2" xfId="41904" xr:uid="{00000000-0005-0000-0000-00001BA00000}"/>
    <cellStyle name="Normal 5 2 3 2 7 2 2 3" xfId="41905" xr:uid="{00000000-0005-0000-0000-00001CA00000}"/>
    <cellStyle name="Normal 5 2 3 2 7 2 2 3 2" xfId="41906" xr:uid="{00000000-0005-0000-0000-00001DA00000}"/>
    <cellStyle name="Normal 5 2 3 2 7 2 2 3 2 2" xfId="41907" xr:uid="{00000000-0005-0000-0000-00001EA00000}"/>
    <cellStyle name="Normal 5 2 3 2 7 2 2 3 3" xfId="41908" xr:uid="{00000000-0005-0000-0000-00001FA00000}"/>
    <cellStyle name="Normal 5 2 3 2 7 2 2 4" xfId="41909" xr:uid="{00000000-0005-0000-0000-000020A00000}"/>
    <cellStyle name="Normal 5 2 3 2 7 2 3" xfId="41910" xr:uid="{00000000-0005-0000-0000-000021A00000}"/>
    <cellStyle name="Normal 5 2 3 2 7 2 3 2" xfId="41911" xr:uid="{00000000-0005-0000-0000-000022A00000}"/>
    <cellStyle name="Normal 5 2 3 2 7 2 4" xfId="41912" xr:uid="{00000000-0005-0000-0000-000023A00000}"/>
    <cellStyle name="Normal 5 2 3 2 7 2 4 2" xfId="41913" xr:uid="{00000000-0005-0000-0000-000024A00000}"/>
    <cellStyle name="Normal 5 2 3 2 7 2 4 2 2" xfId="41914" xr:uid="{00000000-0005-0000-0000-000025A00000}"/>
    <cellStyle name="Normal 5 2 3 2 7 2 4 3" xfId="41915" xr:uid="{00000000-0005-0000-0000-000026A00000}"/>
    <cellStyle name="Normal 5 2 3 2 7 2 5" xfId="41916" xr:uid="{00000000-0005-0000-0000-000027A00000}"/>
    <cellStyle name="Normal 5 2 3 2 7 3" xfId="41917" xr:uid="{00000000-0005-0000-0000-000028A00000}"/>
    <cellStyle name="Normal 5 2 3 2 7 3 2" xfId="41918" xr:uid="{00000000-0005-0000-0000-000029A00000}"/>
    <cellStyle name="Normal 5 2 3 2 7 3 2 2" xfId="41919" xr:uid="{00000000-0005-0000-0000-00002AA00000}"/>
    <cellStyle name="Normal 5 2 3 2 7 3 3" xfId="41920" xr:uid="{00000000-0005-0000-0000-00002BA00000}"/>
    <cellStyle name="Normal 5 2 3 2 7 3 3 2" xfId="41921" xr:uid="{00000000-0005-0000-0000-00002CA00000}"/>
    <cellStyle name="Normal 5 2 3 2 7 3 3 2 2" xfId="41922" xr:uid="{00000000-0005-0000-0000-00002DA00000}"/>
    <cellStyle name="Normal 5 2 3 2 7 3 3 3" xfId="41923" xr:uid="{00000000-0005-0000-0000-00002EA00000}"/>
    <cellStyle name="Normal 5 2 3 2 7 3 4" xfId="41924" xr:uid="{00000000-0005-0000-0000-00002FA00000}"/>
    <cellStyle name="Normal 5 2 3 2 7 4" xfId="41925" xr:uid="{00000000-0005-0000-0000-000030A00000}"/>
    <cellStyle name="Normal 5 2 3 2 7 4 2" xfId="41926" xr:uid="{00000000-0005-0000-0000-000031A00000}"/>
    <cellStyle name="Normal 5 2 3 2 7 5" xfId="41927" xr:uid="{00000000-0005-0000-0000-000032A00000}"/>
    <cellStyle name="Normal 5 2 3 2 7 5 2" xfId="41928" xr:uid="{00000000-0005-0000-0000-000033A00000}"/>
    <cellStyle name="Normal 5 2 3 2 7 5 2 2" xfId="41929" xr:uid="{00000000-0005-0000-0000-000034A00000}"/>
    <cellStyle name="Normal 5 2 3 2 7 5 3" xfId="41930" xr:uid="{00000000-0005-0000-0000-000035A00000}"/>
    <cellStyle name="Normal 5 2 3 2 7 6" xfId="41931" xr:uid="{00000000-0005-0000-0000-000036A00000}"/>
    <cellStyle name="Normal 5 2 3 2 8" xfId="41932" xr:uid="{00000000-0005-0000-0000-000037A00000}"/>
    <cellStyle name="Normal 5 2 3 2 8 2" xfId="41933" xr:uid="{00000000-0005-0000-0000-000038A00000}"/>
    <cellStyle name="Normal 5 2 3 2 8 2 2" xfId="41934" xr:uid="{00000000-0005-0000-0000-000039A00000}"/>
    <cellStyle name="Normal 5 2 3 2 8 2 2 2" xfId="41935" xr:uid="{00000000-0005-0000-0000-00003AA00000}"/>
    <cellStyle name="Normal 5 2 3 2 8 2 2 2 2" xfId="41936" xr:uid="{00000000-0005-0000-0000-00003BA00000}"/>
    <cellStyle name="Normal 5 2 3 2 8 2 2 3" xfId="41937" xr:uid="{00000000-0005-0000-0000-00003CA00000}"/>
    <cellStyle name="Normal 5 2 3 2 8 2 2 3 2" xfId="41938" xr:uid="{00000000-0005-0000-0000-00003DA00000}"/>
    <cellStyle name="Normal 5 2 3 2 8 2 2 3 2 2" xfId="41939" xr:uid="{00000000-0005-0000-0000-00003EA00000}"/>
    <cellStyle name="Normal 5 2 3 2 8 2 2 3 3" xfId="41940" xr:uid="{00000000-0005-0000-0000-00003FA00000}"/>
    <cellStyle name="Normal 5 2 3 2 8 2 2 4" xfId="41941" xr:uid="{00000000-0005-0000-0000-000040A00000}"/>
    <cellStyle name="Normal 5 2 3 2 8 2 3" xfId="41942" xr:uid="{00000000-0005-0000-0000-000041A00000}"/>
    <cellStyle name="Normal 5 2 3 2 8 2 3 2" xfId="41943" xr:uid="{00000000-0005-0000-0000-000042A00000}"/>
    <cellStyle name="Normal 5 2 3 2 8 2 4" xfId="41944" xr:uid="{00000000-0005-0000-0000-000043A00000}"/>
    <cellStyle name="Normal 5 2 3 2 8 2 4 2" xfId="41945" xr:uid="{00000000-0005-0000-0000-000044A00000}"/>
    <cellStyle name="Normal 5 2 3 2 8 2 4 2 2" xfId="41946" xr:uid="{00000000-0005-0000-0000-000045A00000}"/>
    <cellStyle name="Normal 5 2 3 2 8 2 4 3" xfId="41947" xr:uid="{00000000-0005-0000-0000-000046A00000}"/>
    <cellStyle name="Normal 5 2 3 2 8 2 5" xfId="41948" xr:uid="{00000000-0005-0000-0000-000047A00000}"/>
    <cellStyle name="Normal 5 2 3 2 8 3" xfId="41949" xr:uid="{00000000-0005-0000-0000-000048A00000}"/>
    <cellStyle name="Normal 5 2 3 2 8 3 2" xfId="41950" xr:uid="{00000000-0005-0000-0000-000049A00000}"/>
    <cellStyle name="Normal 5 2 3 2 8 3 2 2" xfId="41951" xr:uid="{00000000-0005-0000-0000-00004AA00000}"/>
    <cellStyle name="Normal 5 2 3 2 8 3 3" xfId="41952" xr:uid="{00000000-0005-0000-0000-00004BA00000}"/>
    <cellStyle name="Normal 5 2 3 2 8 3 3 2" xfId="41953" xr:uid="{00000000-0005-0000-0000-00004CA00000}"/>
    <cellStyle name="Normal 5 2 3 2 8 3 3 2 2" xfId="41954" xr:uid="{00000000-0005-0000-0000-00004DA00000}"/>
    <cellStyle name="Normal 5 2 3 2 8 3 3 3" xfId="41955" xr:uid="{00000000-0005-0000-0000-00004EA00000}"/>
    <cellStyle name="Normal 5 2 3 2 8 3 4" xfId="41956" xr:uid="{00000000-0005-0000-0000-00004FA00000}"/>
    <cellStyle name="Normal 5 2 3 2 8 4" xfId="41957" xr:uid="{00000000-0005-0000-0000-000050A00000}"/>
    <cellStyle name="Normal 5 2 3 2 8 4 2" xfId="41958" xr:uid="{00000000-0005-0000-0000-000051A00000}"/>
    <cellStyle name="Normal 5 2 3 2 8 5" xfId="41959" xr:uid="{00000000-0005-0000-0000-000052A00000}"/>
    <cellStyle name="Normal 5 2 3 2 8 5 2" xfId="41960" xr:uid="{00000000-0005-0000-0000-000053A00000}"/>
    <cellStyle name="Normal 5 2 3 2 8 5 2 2" xfId="41961" xr:uid="{00000000-0005-0000-0000-000054A00000}"/>
    <cellStyle name="Normal 5 2 3 2 8 5 3" xfId="41962" xr:uid="{00000000-0005-0000-0000-000055A00000}"/>
    <cellStyle name="Normal 5 2 3 2 8 6" xfId="41963" xr:uid="{00000000-0005-0000-0000-000056A00000}"/>
    <cellStyle name="Normal 5 2 3 2 9" xfId="41964" xr:uid="{00000000-0005-0000-0000-000057A00000}"/>
    <cellStyle name="Normal 5 2 3 2 9 2" xfId="41965" xr:uid="{00000000-0005-0000-0000-000058A00000}"/>
    <cellStyle name="Normal 5 2 3 2 9 2 2" xfId="41966" xr:uid="{00000000-0005-0000-0000-000059A00000}"/>
    <cellStyle name="Normal 5 2 3 2 9 2 2 2" xfId="41967" xr:uid="{00000000-0005-0000-0000-00005AA00000}"/>
    <cellStyle name="Normal 5 2 3 2 9 2 3" xfId="41968" xr:uid="{00000000-0005-0000-0000-00005BA00000}"/>
    <cellStyle name="Normal 5 2 3 2 9 2 3 2" xfId="41969" xr:uid="{00000000-0005-0000-0000-00005CA00000}"/>
    <cellStyle name="Normal 5 2 3 2 9 2 3 2 2" xfId="41970" xr:uid="{00000000-0005-0000-0000-00005DA00000}"/>
    <cellStyle name="Normal 5 2 3 2 9 2 3 3" xfId="41971" xr:uid="{00000000-0005-0000-0000-00005EA00000}"/>
    <cellStyle name="Normal 5 2 3 2 9 2 4" xfId="41972" xr:uid="{00000000-0005-0000-0000-00005FA00000}"/>
    <cellStyle name="Normal 5 2 3 2 9 3" xfId="41973" xr:uid="{00000000-0005-0000-0000-000060A00000}"/>
    <cellStyle name="Normal 5 2 3 2 9 3 2" xfId="41974" xr:uid="{00000000-0005-0000-0000-000061A00000}"/>
    <cellStyle name="Normal 5 2 3 2 9 4" xfId="41975" xr:uid="{00000000-0005-0000-0000-000062A00000}"/>
    <cellStyle name="Normal 5 2 3 2 9 4 2" xfId="41976" xr:uid="{00000000-0005-0000-0000-000063A00000}"/>
    <cellStyle name="Normal 5 2 3 2 9 4 2 2" xfId="41977" xr:uid="{00000000-0005-0000-0000-000064A00000}"/>
    <cellStyle name="Normal 5 2 3 2 9 4 3" xfId="41978" xr:uid="{00000000-0005-0000-0000-000065A00000}"/>
    <cellStyle name="Normal 5 2 3 2 9 5" xfId="41979" xr:uid="{00000000-0005-0000-0000-000066A00000}"/>
    <cellStyle name="Normal 5 2 3 2_T-straight with PEDs adjustor" xfId="41980" xr:uid="{00000000-0005-0000-0000-000067A00000}"/>
    <cellStyle name="Normal 5 2 3 3" xfId="1358" xr:uid="{00000000-0005-0000-0000-000068A00000}"/>
    <cellStyle name="Normal 5 2 3 3 10" xfId="41981" xr:uid="{00000000-0005-0000-0000-000069A00000}"/>
    <cellStyle name="Normal 5 2 3 3 11" xfId="41982" xr:uid="{00000000-0005-0000-0000-00006AA00000}"/>
    <cellStyle name="Normal 5 2 3 3 2" xfId="41983" xr:uid="{00000000-0005-0000-0000-00006BA00000}"/>
    <cellStyle name="Normal 5 2 3 3 2 10" xfId="41984" xr:uid="{00000000-0005-0000-0000-00006CA00000}"/>
    <cellStyle name="Normal 5 2 3 3 2 2" xfId="41985" xr:uid="{00000000-0005-0000-0000-00006DA00000}"/>
    <cellStyle name="Normal 5 2 3 3 2 2 2" xfId="41986" xr:uid="{00000000-0005-0000-0000-00006EA00000}"/>
    <cellStyle name="Normal 5 2 3 3 2 2 2 2" xfId="41987" xr:uid="{00000000-0005-0000-0000-00006FA00000}"/>
    <cellStyle name="Normal 5 2 3 3 2 2 2 2 2" xfId="41988" xr:uid="{00000000-0005-0000-0000-000070A00000}"/>
    <cellStyle name="Normal 5 2 3 3 2 2 2 2 2 2" xfId="41989" xr:uid="{00000000-0005-0000-0000-000071A00000}"/>
    <cellStyle name="Normal 5 2 3 3 2 2 2 2 3" xfId="41990" xr:uid="{00000000-0005-0000-0000-000072A00000}"/>
    <cellStyle name="Normal 5 2 3 3 2 2 2 2 3 2" xfId="41991" xr:uid="{00000000-0005-0000-0000-000073A00000}"/>
    <cellStyle name="Normal 5 2 3 3 2 2 2 2 3 2 2" xfId="41992" xr:uid="{00000000-0005-0000-0000-000074A00000}"/>
    <cellStyle name="Normal 5 2 3 3 2 2 2 2 3 3" xfId="41993" xr:uid="{00000000-0005-0000-0000-000075A00000}"/>
    <cellStyle name="Normal 5 2 3 3 2 2 2 2 4" xfId="41994" xr:uid="{00000000-0005-0000-0000-000076A00000}"/>
    <cellStyle name="Normal 5 2 3 3 2 2 2 3" xfId="41995" xr:uid="{00000000-0005-0000-0000-000077A00000}"/>
    <cellStyle name="Normal 5 2 3 3 2 2 2 3 2" xfId="41996" xr:uid="{00000000-0005-0000-0000-000078A00000}"/>
    <cellStyle name="Normal 5 2 3 3 2 2 2 4" xfId="41997" xr:uid="{00000000-0005-0000-0000-000079A00000}"/>
    <cellStyle name="Normal 5 2 3 3 2 2 2 4 2" xfId="41998" xr:uid="{00000000-0005-0000-0000-00007AA00000}"/>
    <cellStyle name="Normal 5 2 3 3 2 2 2 4 2 2" xfId="41999" xr:uid="{00000000-0005-0000-0000-00007BA00000}"/>
    <cellStyle name="Normal 5 2 3 3 2 2 2 4 3" xfId="42000" xr:uid="{00000000-0005-0000-0000-00007CA00000}"/>
    <cellStyle name="Normal 5 2 3 3 2 2 2 5" xfId="42001" xr:uid="{00000000-0005-0000-0000-00007DA00000}"/>
    <cellStyle name="Normal 5 2 3 3 2 2 3" xfId="42002" xr:uid="{00000000-0005-0000-0000-00007EA00000}"/>
    <cellStyle name="Normal 5 2 3 3 2 2 3 2" xfId="42003" xr:uid="{00000000-0005-0000-0000-00007FA00000}"/>
    <cellStyle name="Normal 5 2 3 3 2 2 3 2 2" xfId="42004" xr:uid="{00000000-0005-0000-0000-000080A00000}"/>
    <cellStyle name="Normal 5 2 3 3 2 2 3 3" xfId="42005" xr:uid="{00000000-0005-0000-0000-000081A00000}"/>
    <cellStyle name="Normal 5 2 3 3 2 2 3 3 2" xfId="42006" xr:uid="{00000000-0005-0000-0000-000082A00000}"/>
    <cellStyle name="Normal 5 2 3 3 2 2 3 3 2 2" xfId="42007" xr:uid="{00000000-0005-0000-0000-000083A00000}"/>
    <cellStyle name="Normal 5 2 3 3 2 2 3 3 3" xfId="42008" xr:uid="{00000000-0005-0000-0000-000084A00000}"/>
    <cellStyle name="Normal 5 2 3 3 2 2 3 4" xfId="42009" xr:uid="{00000000-0005-0000-0000-000085A00000}"/>
    <cellStyle name="Normal 5 2 3 3 2 2 4" xfId="42010" xr:uid="{00000000-0005-0000-0000-000086A00000}"/>
    <cellStyle name="Normal 5 2 3 3 2 2 4 2" xfId="42011" xr:uid="{00000000-0005-0000-0000-000087A00000}"/>
    <cellStyle name="Normal 5 2 3 3 2 2 4 2 2" xfId="42012" xr:uid="{00000000-0005-0000-0000-000088A00000}"/>
    <cellStyle name="Normal 5 2 3 3 2 2 4 3" xfId="42013" xr:uid="{00000000-0005-0000-0000-000089A00000}"/>
    <cellStyle name="Normal 5 2 3 3 2 2 4 3 2" xfId="42014" xr:uid="{00000000-0005-0000-0000-00008AA00000}"/>
    <cellStyle name="Normal 5 2 3 3 2 2 4 3 2 2" xfId="42015" xr:uid="{00000000-0005-0000-0000-00008BA00000}"/>
    <cellStyle name="Normal 5 2 3 3 2 2 4 3 3" xfId="42016" xr:uid="{00000000-0005-0000-0000-00008CA00000}"/>
    <cellStyle name="Normal 5 2 3 3 2 2 4 4" xfId="42017" xr:uid="{00000000-0005-0000-0000-00008DA00000}"/>
    <cellStyle name="Normal 5 2 3 3 2 2 5" xfId="42018" xr:uid="{00000000-0005-0000-0000-00008EA00000}"/>
    <cellStyle name="Normal 5 2 3 3 2 2 5 2" xfId="42019" xr:uid="{00000000-0005-0000-0000-00008FA00000}"/>
    <cellStyle name="Normal 5 2 3 3 2 2 6" xfId="42020" xr:uid="{00000000-0005-0000-0000-000090A00000}"/>
    <cellStyle name="Normal 5 2 3 3 2 2 6 2" xfId="42021" xr:uid="{00000000-0005-0000-0000-000091A00000}"/>
    <cellStyle name="Normal 5 2 3 3 2 2 6 2 2" xfId="42022" xr:uid="{00000000-0005-0000-0000-000092A00000}"/>
    <cellStyle name="Normal 5 2 3 3 2 2 6 3" xfId="42023" xr:uid="{00000000-0005-0000-0000-000093A00000}"/>
    <cellStyle name="Normal 5 2 3 3 2 2 7" xfId="42024" xr:uid="{00000000-0005-0000-0000-000094A00000}"/>
    <cellStyle name="Normal 5 2 3 3 2 2 7 2" xfId="42025" xr:uid="{00000000-0005-0000-0000-000095A00000}"/>
    <cellStyle name="Normal 5 2 3 3 2 2 8" xfId="42026" xr:uid="{00000000-0005-0000-0000-000096A00000}"/>
    <cellStyle name="Normal 5 2 3 3 2 3" xfId="42027" xr:uid="{00000000-0005-0000-0000-000097A00000}"/>
    <cellStyle name="Normal 5 2 3 3 2 3 2" xfId="42028" xr:uid="{00000000-0005-0000-0000-000098A00000}"/>
    <cellStyle name="Normal 5 2 3 3 2 3 2 2" xfId="42029" xr:uid="{00000000-0005-0000-0000-000099A00000}"/>
    <cellStyle name="Normal 5 2 3 3 2 3 2 2 2" xfId="42030" xr:uid="{00000000-0005-0000-0000-00009AA00000}"/>
    <cellStyle name="Normal 5 2 3 3 2 3 2 3" xfId="42031" xr:uid="{00000000-0005-0000-0000-00009BA00000}"/>
    <cellStyle name="Normal 5 2 3 3 2 3 2 3 2" xfId="42032" xr:uid="{00000000-0005-0000-0000-00009CA00000}"/>
    <cellStyle name="Normal 5 2 3 3 2 3 2 3 2 2" xfId="42033" xr:uid="{00000000-0005-0000-0000-00009DA00000}"/>
    <cellStyle name="Normal 5 2 3 3 2 3 2 3 3" xfId="42034" xr:uid="{00000000-0005-0000-0000-00009EA00000}"/>
    <cellStyle name="Normal 5 2 3 3 2 3 2 4" xfId="42035" xr:uid="{00000000-0005-0000-0000-00009FA00000}"/>
    <cellStyle name="Normal 5 2 3 3 2 3 3" xfId="42036" xr:uid="{00000000-0005-0000-0000-0000A0A00000}"/>
    <cellStyle name="Normal 5 2 3 3 2 3 3 2" xfId="42037" xr:uid="{00000000-0005-0000-0000-0000A1A00000}"/>
    <cellStyle name="Normal 5 2 3 3 2 3 4" xfId="42038" xr:uid="{00000000-0005-0000-0000-0000A2A00000}"/>
    <cellStyle name="Normal 5 2 3 3 2 3 4 2" xfId="42039" xr:uid="{00000000-0005-0000-0000-0000A3A00000}"/>
    <cellStyle name="Normal 5 2 3 3 2 3 4 2 2" xfId="42040" xr:uid="{00000000-0005-0000-0000-0000A4A00000}"/>
    <cellStyle name="Normal 5 2 3 3 2 3 4 3" xfId="42041" xr:uid="{00000000-0005-0000-0000-0000A5A00000}"/>
    <cellStyle name="Normal 5 2 3 3 2 3 5" xfId="42042" xr:uid="{00000000-0005-0000-0000-0000A6A00000}"/>
    <cellStyle name="Normal 5 2 3 3 2 4" xfId="42043" xr:uid="{00000000-0005-0000-0000-0000A7A00000}"/>
    <cellStyle name="Normal 5 2 3 3 2 4 2" xfId="42044" xr:uid="{00000000-0005-0000-0000-0000A8A00000}"/>
    <cellStyle name="Normal 5 2 3 3 2 4 2 2" xfId="42045" xr:uid="{00000000-0005-0000-0000-0000A9A00000}"/>
    <cellStyle name="Normal 5 2 3 3 2 4 3" xfId="42046" xr:uid="{00000000-0005-0000-0000-0000AAA00000}"/>
    <cellStyle name="Normal 5 2 3 3 2 4 3 2" xfId="42047" xr:uid="{00000000-0005-0000-0000-0000ABA00000}"/>
    <cellStyle name="Normal 5 2 3 3 2 4 3 2 2" xfId="42048" xr:uid="{00000000-0005-0000-0000-0000ACA00000}"/>
    <cellStyle name="Normal 5 2 3 3 2 4 3 3" xfId="42049" xr:uid="{00000000-0005-0000-0000-0000ADA00000}"/>
    <cellStyle name="Normal 5 2 3 3 2 4 4" xfId="42050" xr:uid="{00000000-0005-0000-0000-0000AEA00000}"/>
    <cellStyle name="Normal 5 2 3 3 2 5" xfId="42051" xr:uid="{00000000-0005-0000-0000-0000AFA00000}"/>
    <cellStyle name="Normal 5 2 3 3 2 5 2" xfId="42052" xr:uid="{00000000-0005-0000-0000-0000B0A00000}"/>
    <cellStyle name="Normal 5 2 3 3 2 5 2 2" xfId="42053" xr:uid="{00000000-0005-0000-0000-0000B1A00000}"/>
    <cellStyle name="Normal 5 2 3 3 2 5 3" xfId="42054" xr:uid="{00000000-0005-0000-0000-0000B2A00000}"/>
    <cellStyle name="Normal 5 2 3 3 2 5 3 2" xfId="42055" xr:uid="{00000000-0005-0000-0000-0000B3A00000}"/>
    <cellStyle name="Normal 5 2 3 3 2 5 3 2 2" xfId="42056" xr:uid="{00000000-0005-0000-0000-0000B4A00000}"/>
    <cellStyle name="Normal 5 2 3 3 2 5 3 3" xfId="42057" xr:uid="{00000000-0005-0000-0000-0000B5A00000}"/>
    <cellStyle name="Normal 5 2 3 3 2 5 4" xfId="42058" xr:uid="{00000000-0005-0000-0000-0000B6A00000}"/>
    <cellStyle name="Normal 5 2 3 3 2 6" xfId="42059" xr:uid="{00000000-0005-0000-0000-0000B7A00000}"/>
    <cellStyle name="Normal 5 2 3 3 2 6 2" xfId="42060" xr:uid="{00000000-0005-0000-0000-0000B8A00000}"/>
    <cellStyle name="Normal 5 2 3 3 2 7" xfId="42061" xr:uid="{00000000-0005-0000-0000-0000B9A00000}"/>
    <cellStyle name="Normal 5 2 3 3 2 7 2" xfId="42062" xr:uid="{00000000-0005-0000-0000-0000BAA00000}"/>
    <cellStyle name="Normal 5 2 3 3 2 7 2 2" xfId="42063" xr:uid="{00000000-0005-0000-0000-0000BBA00000}"/>
    <cellStyle name="Normal 5 2 3 3 2 7 3" xfId="42064" xr:uid="{00000000-0005-0000-0000-0000BCA00000}"/>
    <cellStyle name="Normal 5 2 3 3 2 8" xfId="42065" xr:uid="{00000000-0005-0000-0000-0000BDA00000}"/>
    <cellStyle name="Normal 5 2 3 3 2 8 2" xfId="42066" xr:uid="{00000000-0005-0000-0000-0000BEA00000}"/>
    <cellStyle name="Normal 5 2 3 3 2 9" xfId="42067" xr:uid="{00000000-0005-0000-0000-0000BFA00000}"/>
    <cellStyle name="Normal 5 2 3 3 3" xfId="42068" xr:uid="{00000000-0005-0000-0000-0000C0A00000}"/>
    <cellStyle name="Normal 5 2 3 3 3 2" xfId="42069" xr:uid="{00000000-0005-0000-0000-0000C1A00000}"/>
    <cellStyle name="Normal 5 2 3 3 3 2 2" xfId="42070" xr:uid="{00000000-0005-0000-0000-0000C2A00000}"/>
    <cellStyle name="Normal 5 2 3 3 3 2 2 2" xfId="42071" xr:uid="{00000000-0005-0000-0000-0000C3A00000}"/>
    <cellStyle name="Normal 5 2 3 3 3 2 2 2 2" xfId="42072" xr:uid="{00000000-0005-0000-0000-0000C4A00000}"/>
    <cellStyle name="Normal 5 2 3 3 3 2 2 3" xfId="42073" xr:uid="{00000000-0005-0000-0000-0000C5A00000}"/>
    <cellStyle name="Normal 5 2 3 3 3 2 2 3 2" xfId="42074" xr:uid="{00000000-0005-0000-0000-0000C6A00000}"/>
    <cellStyle name="Normal 5 2 3 3 3 2 2 3 2 2" xfId="42075" xr:uid="{00000000-0005-0000-0000-0000C7A00000}"/>
    <cellStyle name="Normal 5 2 3 3 3 2 2 3 3" xfId="42076" xr:uid="{00000000-0005-0000-0000-0000C8A00000}"/>
    <cellStyle name="Normal 5 2 3 3 3 2 2 4" xfId="42077" xr:uid="{00000000-0005-0000-0000-0000C9A00000}"/>
    <cellStyle name="Normal 5 2 3 3 3 2 3" xfId="42078" xr:uid="{00000000-0005-0000-0000-0000CAA00000}"/>
    <cellStyle name="Normal 5 2 3 3 3 2 3 2" xfId="42079" xr:uid="{00000000-0005-0000-0000-0000CBA00000}"/>
    <cellStyle name="Normal 5 2 3 3 3 2 4" xfId="42080" xr:uid="{00000000-0005-0000-0000-0000CCA00000}"/>
    <cellStyle name="Normal 5 2 3 3 3 2 4 2" xfId="42081" xr:uid="{00000000-0005-0000-0000-0000CDA00000}"/>
    <cellStyle name="Normal 5 2 3 3 3 2 4 2 2" xfId="42082" xr:uid="{00000000-0005-0000-0000-0000CEA00000}"/>
    <cellStyle name="Normal 5 2 3 3 3 2 4 3" xfId="42083" xr:uid="{00000000-0005-0000-0000-0000CFA00000}"/>
    <cellStyle name="Normal 5 2 3 3 3 2 5" xfId="42084" xr:uid="{00000000-0005-0000-0000-0000D0A00000}"/>
    <cellStyle name="Normal 5 2 3 3 3 3" xfId="42085" xr:uid="{00000000-0005-0000-0000-0000D1A00000}"/>
    <cellStyle name="Normal 5 2 3 3 3 3 2" xfId="42086" xr:uid="{00000000-0005-0000-0000-0000D2A00000}"/>
    <cellStyle name="Normal 5 2 3 3 3 3 2 2" xfId="42087" xr:uid="{00000000-0005-0000-0000-0000D3A00000}"/>
    <cellStyle name="Normal 5 2 3 3 3 3 3" xfId="42088" xr:uid="{00000000-0005-0000-0000-0000D4A00000}"/>
    <cellStyle name="Normal 5 2 3 3 3 3 3 2" xfId="42089" xr:uid="{00000000-0005-0000-0000-0000D5A00000}"/>
    <cellStyle name="Normal 5 2 3 3 3 3 3 2 2" xfId="42090" xr:uid="{00000000-0005-0000-0000-0000D6A00000}"/>
    <cellStyle name="Normal 5 2 3 3 3 3 3 3" xfId="42091" xr:uid="{00000000-0005-0000-0000-0000D7A00000}"/>
    <cellStyle name="Normal 5 2 3 3 3 3 4" xfId="42092" xr:uid="{00000000-0005-0000-0000-0000D8A00000}"/>
    <cellStyle name="Normal 5 2 3 3 3 4" xfId="42093" xr:uid="{00000000-0005-0000-0000-0000D9A00000}"/>
    <cellStyle name="Normal 5 2 3 3 3 4 2" xfId="42094" xr:uid="{00000000-0005-0000-0000-0000DAA00000}"/>
    <cellStyle name="Normal 5 2 3 3 3 4 2 2" xfId="42095" xr:uid="{00000000-0005-0000-0000-0000DBA00000}"/>
    <cellStyle name="Normal 5 2 3 3 3 4 3" xfId="42096" xr:uid="{00000000-0005-0000-0000-0000DCA00000}"/>
    <cellStyle name="Normal 5 2 3 3 3 4 3 2" xfId="42097" xr:uid="{00000000-0005-0000-0000-0000DDA00000}"/>
    <cellStyle name="Normal 5 2 3 3 3 4 3 2 2" xfId="42098" xr:uid="{00000000-0005-0000-0000-0000DEA00000}"/>
    <cellStyle name="Normal 5 2 3 3 3 4 3 3" xfId="42099" xr:uid="{00000000-0005-0000-0000-0000DFA00000}"/>
    <cellStyle name="Normal 5 2 3 3 3 4 4" xfId="42100" xr:uid="{00000000-0005-0000-0000-0000E0A00000}"/>
    <cellStyle name="Normal 5 2 3 3 3 5" xfId="42101" xr:uid="{00000000-0005-0000-0000-0000E1A00000}"/>
    <cellStyle name="Normal 5 2 3 3 3 5 2" xfId="42102" xr:uid="{00000000-0005-0000-0000-0000E2A00000}"/>
    <cellStyle name="Normal 5 2 3 3 3 6" xfId="42103" xr:uid="{00000000-0005-0000-0000-0000E3A00000}"/>
    <cellStyle name="Normal 5 2 3 3 3 6 2" xfId="42104" xr:uid="{00000000-0005-0000-0000-0000E4A00000}"/>
    <cellStyle name="Normal 5 2 3 3 3 6 2 2" xfId="42105" xr:uid="{00000000-0005-0000-0000-0000E5A00000}"/>
    <cellStyle name="Normal 5 2 3 3 3 6 3" xfId="42106" xr:uid="{00000000-0005-0000-0000-0000E6A00000}"/>
    <cellStyle name="Normal 5 2 3 3 3 7" xfId="42107" xr:uid="{00000000-0005-0000-0000-0000E7A00000}"/>
    <cellStyle name="Normal 5 2 3 3 3 7 2" xfId="42108" xr:uid="{00000000-0005-0000-0000-0000E8A00000}"/>
    <cellStyle name="Normal 5 2 3 3 3 8" xfId="42109" xr:uid="{00000000-0005-0000-0000-0000E9A00000}"/>
    <cellStyle name="Normal 5 2 3 3 4" xfId="42110" xr:uid="{00000000-0005-0000-0000-0000EAA00000}"/>
    <cellStyle name="Normal 5 2 3 3 4 2" xfId="42111" xr:uid="{00000000-0005-0000-0000-0000EBA00000}"/>
    <cellStyle name="Normal 5 2 3 3 4 2 2" xfId="42112" xr:uid="{00000000-0005-0000-0000-0000ECA00000}"/>
    <cellStyle name="Normal 5 2 3 3 4 2 2 2" xfId="42113" xr:uid="{00000000-0005-0000-0000-0000EDA00000}"/>
    <cellStyle name="Normal 5 2 3 3 4 2 3" xfId="42114" xr:uid="{00000000-0005-0000-0000-0000EEA00000}"/>
    <cellStyle name="Normal 5 2 3 3 4 2 3 2" xfId="42115" xr:uid="{00000000-0005-0000-0000-0000EFA00000}"/>
    <cellStyle name="Normal 5 2 3 3 4 2 3 2 2" xfId="42116" xr:uid="{00000000-0005-0000-0000-0000F0A00000}"/>
    <cellStyle name="Normal 5 2 3 3 4 2 3 3" xfId="42117" xr:uid="{00000000-0005-0000-0000-0000F1A00000}"/>
    <cellStyle name="Normal 5 2 3 3 4 2 4" xfId="42118" xr:uid="{00000000-0005-0000-0000-0000F2A00000}"/>
    <cellStyle name="Normal 5 2 3 3 4 3" xfId="42119" xr:uid="{00000000-0005-0000-0000-0000F3A00000}"/>
    <cellStyle name="Normal 5 2 3 3 4 3 2" xfId="42120" xr:uid="{00000000-0005-0000-0000-0000F4A00000}"/>
    <cellStyle name="Normal 5 2 3 3 4 4" xfId="42121" xr:uid="{00000000-0005-0000-0000-0000F5A00000}"/>
    <cellStyle name="Normal 5 2 3 3 4 4 2" xfId="42122" xr:uid="{00000000-0005-0000-0000-0000F6A00000}"/>
    <cellStyle name="Normal 5 2 3 3 4 4 2 2" xfId="42123" xr:uid="{00000000-0005-0000-0000-0000F7A00000}"/>
    <cellStyle name="Normal 5 2 3 3 4 4 3" xfId="42124" xr:uid="{00000000-0005-0000-0000-0000F8A00000}"/>
    <cellStyle name="Normal 5 2 3 3 4 5" xfId="42125" xr:uid="{00000000-0005-0000-0000-0000F9A00000}"/>
    <cellStyle name="Normal 5 2 3 3 5" xfId="42126" xr:uid="{00000000-0005-0000-0000-0000FAA00000}"/>
    <cellStyle name="Normal 5 2 3 3 5 2" xfId="42127" xr:uid="{00000000-0005-0000-0000-0000FBA00000}"/>
    <cellStyle name="Normal 5 2 3 3 5 2 2" xfId="42128" xr:uid="{00000000-0005-0000-0000-0000FCA00000}"/>
    <cellStyle name="Normal 5 2 3 3 5 3" xfId="42129" xr:uid="{00000000-0005-0000-0000-0000FDA00000}"/>
    <cellStyle name="Normal 5 2 3 3 5 3 2" xfId="42130" xr:uid="{00000000-0005-0000-0000-0000FEA00000}"/>
    <cellStyle name="Normal 5 2 3 3 5 3 2 2" xfId="42131" xr:uid="{00000000-0005-0000-0000-0000FFA00000}"/>
    <cellStyle name="Normal 5 2 3 3 5 3 3" xfId="42132" xr:uid="{00000000-0005-0000-0000-000000A10000}"/>
    <cellStyle name="Normal 5 2 3 3 5 4" xfId="42133" xr:uid="{00000000-0005-0000-0000-000001A10000}"/>
    <cellStyle name="Normal 5 2 3 3 6" xfId="42134" xr:uid="{00000000-0005-0000-0000-000002A10000}"/>
    <cellStyle name="Normal 5 2 3 3 6 2" xfId="42135" xr:uid="{00000000-0005-0000-0000-000003A10000}"/>
    <cellStyle name="Normal 5 2 3 3 6 2 2" xfId="42136" xr:uid="{00000000-0005-0000-0000-000004A10000}"/>
    <cellStyle name="Normal 5 2 3 3 6 3" xfId="42137" xr:uid="{00000000-0005-0000-0000-000005A10000}"/>
    <cellStyle name="Normal 5 2 3 3 6 3 2" xfId="42138" xr:uid="{00000000-0005-0000-0000-000006A10000}"/>
    <cellStyle name="Normal 5 2 3 3 6 3 2 2" xfId="42139" xr:uid="{00000000-0005-0000-0000-000007A10000}"/>
    <cellStyle name="Normal 5 2 3 3 6 3 3" xfId="42140" xr:uid="{00000000-0005-0000-0000-000008A10000}"/>
    <cellStyle name="Normal 5 2 3 3 6 4" xfId="42141" xr:uid="{00000000-0005-0000-0000-000009A10000}"/>
    <cellStyle name="Normal 5 2 3 3 7" xfId="42142" xr:uid="{00000000-0005-0000-0000-00000AA10000}"/>
    <cellStyle name="Normal 5 2 3 3 7 2" xfId="42143" xr:uid="{00000000-0005-0000-0000-00000BA10000}"/>
    <cellStyle name="Normal 5 2 3 3 8" xfId="42144" xr:uid="{00000000-0005-0000-0000-00000CA10000}"/>
    <cellStyle name="Normal 5 2 3 3 8 2" xfId="42145" xr:uid="{00000000-0005-0000-0000-00000DA10000}"/>
    <cellStyle name="Normal 5 2 3 3 8 2 2" xfId="42146" xr:uid="{00000000-0005-0000-0000-00000EA10000}"/>
    <cellStyle name="Normal 5 2 3 3 8 3" xfId="42147" xr:uid="{00000000-0005-0000-0000-00000FA10000}"/>
    <cellStyle name="Normal 5 2 3 3 9" xfId="42148" xr:uid="{00000000-0005-0000-0000-000010A10000}"/>
    <cellStyle name="Normal 5 2 3 3 9 2" xfId="42149" xr:uid="{00000000-0005-0000-0000-000011A10000}"/>
    <cellStyle name="Normal 5 2 3 4" xfId="42150" xr:uid="{00000000-0005-0000-0000-000012A10000}"/>
    <cellStyle name="Normal 5 2 3 4 10" xfId="42151" xr:uid="{00000000-0005-0000-0000-000013A10000}"/>
    <cellStyle name="Normal 5 2 3 4 11" xfId="42152" xr:uid="{00000000-0005-0000-0000-000014A10000}"/>
    <cellStyle name="Normal 5 2 3 4 2" xfId="42153" xr:uid="{00000000-0005-0000-0000-000015A10000}"/>
    <cellStyle name="Normal 5 2 3 4 2 10" xfId="42154" xr:uid="{00000000-0005-0000-0000-000016A10000}"/>
    <cellStyle name="Normal 5 2 3 4 2 2" xfId="42155" xr:uid="{00000000-0005-0000-0000-000017A10000}"/>
    <cellStyle name="Normal 5 2 3 4 2 2 2" xfId="42156" xr:uid="{00000000-0005-0000-0000-000018A10000}"/>
    <cellStyle name="Normal 5 2 3 4 2 2 2 2" xfId="42157" xr:uid="{00000000-0005-0000-0000-000019A10000}"/>
    <cellStyle name="Normal 5 2 3 4 2 2 2 2 2" xfId="42158" xr:uid="{00000000-0005-0000-0000-00001AA10000}"/>
    <cellStyle name="Normal 5 2 3 4 2 2 2 2 2 2" xfId="42159" xr:uid="{00000000-0005-0000-0000-00001BA10000}"/>
    <cellStyle name="Normal 5 2 3 4 2 2 2 2 3" xfId="42160" xr:uid="{00000000-0005-0000-0000-00001CA10000}"/>
    <cellStyle name="Normal 5 2 3 4 2 2 2 2 3 2" xfId="42161" xr:uid="{00000000-0005-0000-0000-00001DA10000}"/>
    <cellStyle name="Normal 5 2 3 4 2 2 2 2 3 2 2" xfId="42162" xr:uid="{00000000-0005-0000-0000-00001EA10000}"/>
    <cellStyle name="Normal 5 2 3 4 2 2 2 2 3 3" xfId="42163" xr:uid="{00000000-0005-0000-0000-00001FA10000}"/>
    <cellStyle name="Normal 5 2 3 4 2 2 2 2 4" xfId="42164" xr:uid="{00000000-0005-0000-0000-000020A10000}"/>
    <cellStyle name="Normal 5 2 3 4 2 2 2 3" xfId="42165" xr:uid="{00000000-0005-0000-0000-000021A10000}"/>
    <cellStyle name="Normal 5 2 3 4 2 2 2 3 2" xfId="42166" xr:uid="{00000000-0005-0000-0000-000022A10000}"/>
    <cellStyle name="Normal 5 2 3 4 2 2 2 4" xfId="42167" xr:uid="{00000000-0005-0000-0000-000023A10000}"/>
    <cellStyle name="Normal 5 2 3 4 2 2 2 4 2" xfId="42168" xr:uid="{00000000-0005-0000-0000-000024A10000}"/>
    <cellStyle name="Normal 5 2 3 4 2 2 2 4 2 2" xfId="42169" xr:uid="{00000000-0005-0000-0000-000025A10000}"/>
    <cellStyle name="Normal 5 2 3 4 2 2 2 4 3" xfId="42170" xr:uid="{00000000-0005-0000-0000-000026A10000}"/>
    <cellStyle name="Normal 5 2 3 4 2 2 2 5" xfId="42171" xr:uid="{00000000-0005-0000-0000-000027A10000}"/>
    <cellStyle name="Normal 5 2 3 4 2 2 3" xfId="42172" xr:uid="{00000000-0005-0000-0000-000028A10000}"/>
    <cellStyle name="Normal 5 2 3 4 2 2 3 2" xfId="42173" xr:uid="{00000000-0005-0000-0000-000029A10000}"/>
    <cellStyle name="Normal 5 2 3 4 2 2 3 2 2" xfId="42174" xr:uid="{00000000-0005-0000-0000-00002AA10000}"/>
    <cellStyle name="Normal 5 2 3 4 2 2 3 3" xfId="42175" xr:uid="{00000000-0005-0000-0000-00002BA10000}"/>
    <cellStyle name="Normal 5 2 3 4 2 2 3 3 2" xfId="42176" xr:uid="{00000000-0005-0000-0000-00002CA10000}"/>
    <cellStyle name="Normal 5 2 3 4 2 2 3 3 2 2" xfId="42177" xr:uid="{00000000-0005-0000-0000-00002DA10000}"/>
    <cellStyle name="Normal 5 2 3 4 2 2 3 3 3" xfId="42178" xr:uid="{00000000-0005-0000-0000-00002EA10000}"/>
    <cellStyle name="Normal 5 2 3 4 2 2 3 4" xfId="42179" xr:uid="{00000000-0005-0000-0000-00002FA10000}"/>
    <cellStyle name="Normal 5 2 3 4 2 2 4" xfId="42180" xr:uid="{00000000-0005-0000-0000-000030A10000}"/>
    <cellStyle name="Normal 5 2 3 4 2 2 4 2" xfId="42181" xr:uid="{00000000-0005-0000-0000-000031A10000}"/>
    <cellStyle name="Normal 5 2 3 4 2 2 4 2 2" xfId="42182" xr:uid="{00000000-0005-0000-0000-000032A10000}"/>
    <cellStyle name="Normal 5 2 3 4 2 2 4 3" xfId="42183" xr:uid="{00000000-0005-0000-0000-000033A10000}"/>
    <cellStyle name="Normal 5 2 3 4 2 2 4 3 2" xfId="42184" xr:uid="{00000000-0005-0000-0000-000034A10000}"/>
    <cellStyle name="Normal 5 2 3 4 2 2 4 3 2 2" xfId="42185" xr:uid="{00000000-0005-0000-0000-000035A10000}"/>
    <cellStyle name="Normal 5 2 3 4 2 2 4 3 3" xfId="42186" xr:uid="{00000000-0005-0000-0000-000036A10000}"/>
    <cellStyle name="Normal 5 2 3 4 2 2 4 4" xfId="42187" xr:uid="{00000000-0005-0000-0000-000037A10000}"/>
    <cellStyle name="Normal 5 2 3 4 2 2 5" xfId="42188" xr:uid="{00000000-0005-0000-0000-000038A10000}"/>
    <cellStyle name="Normal 5 2 3 4 2 2 5 2" xfId="42189" xr:uid="{00000000-0005-0000-0000-000039A10000}"/>
    <cellStyle name="Normal 5 2 3 4 2 2 6" xfId="42190" xr:uid="{00000000-0005-0000-0000-00003AA10000}"/>
    <cellStyle name="Normal 5 2 3 4 2 2 6 2" xfId="42191" xr:uid="{00000000-0005-0000-0000-00003BA10000}"/>
    <cellStyle name="Normal 5 2 3 4 2 2 6 2 2" xfId="42192" xr:uid="{00000000-0005-0000-0000-00003CA10000}"/>
    <cellStyle name="Normal 5 2 3 4 2 2 6 3" xfId="42193" xr:uid="{00000000-0005-0000-0000-00003DA10000}"/>
    <cellStyle name="Normal 5 2 3 4 2 2 7" xfId="42194" xr:uid="{00000000-0005-0000-0000-00003EA10000}"/>
    <cellStyle name="Normal 5 2 3 4 2 2 7 2" xfId="42195" xr:uid="{00000000-0005-0000-0000-00003FA10000}"/>
    <cellStyle name="Normal 5 2 3 4 2 2 8" xfId="42196" xr:uid="{00000000-0005-0000-0000-000040A10000}"/>
    <cellStyle name="Normal 5 2 3 4 2 3" xfId="42197" xr:uid="{00000000-0005-0000-0000-000041A10000}"/>
    <cellStyle name="Normal 5 2 3 4 2 3 2" xfId="42198" xr:uid="{00000000-0005-0000-0000-000042A10000}"/>
    <cellStyle name="Normal 5 2 3 4 2 3 2 2" xfId="42199" xr:uid="{00000000-0005-0000-0000-000043A10000}"/>
    <cellStyle name="Normal 5 2 3 4 2 3 2 2 2" xfId="42200" xr:uid="{00000000-0005-0000-0000-000044A10000}"/>
    <cellStyle name="Normal 5 2 3 4 2 3 2 3" xfId="42201" xr:uid="{00000000-0005-0000-0000-000045A10000}"/>
    <cellStyle name="Normal 5 2 3 4 2 3 2 3 2" xfId="42202" xr:uid="{00000000-0005-0000-0000-000046A10000}"/>
    <cellStyle name="Normal 5 2 3 4 2 3 2 3 2 2" xfId="42203" xr:uid="{00000000-0005-0000-0000-000047A10000}"/>
    <cellStyle name="Normal 5 2 3 4 2 3 2 3 3" xfId="42204" xr:uid="{00000000-0005-0000-0000-000048A10000}"/>
    <cellStyle name="Normal 5 2 3 4 2 3 2 4" xfId="42205" xr:uid="{00000000-0005-0000-0000-000049A10000}"/>
    <cellStyle name="Normal 5 2 3 4 2 3 3" xfId="42206" xr:uid="{00000000-0005-0000-0000-00004AA10000}"/>
    <cellStyle name="Normal 5 2 3 4 2 3 3 2" xfId="42207" xr:uid="{00000000-0005-0000-0000-00004BA10000}"/>
    <cellStyle name="Normal 5 2 3 4 2 3 4" xfId="42208" xr:uid="{00000000-0005-0000-0000-00004CA10000}"/>
    <cellStyle name="Normal 5 2 3 4 2 3 4 2" xfId="42209" xr:uid="{00000000-0005-0000-0000-00004DA10000}"/>
    <cellStyle name="Normal 5 2 3 4 2 3 4 2 2" xfId="42210" xr:uid="{00000000-0005-0000-0000-00004EA10000}"/>
    <cellStyle name="Normal 5 2 3 4 2 3 4 3" xfId="42211" xr:uid="{00000000-0005-0000-0000-00004FA10000}"/>
    <cellStyle name="Normal 5 2 3 4 2 3 5" xfId="42212" xr:uid="{00000000-0005-0000-0000-000050A10000}"/>
    <cellStyle name="Normal 5 2 3 4 2 4" xfId="42213" xr:uid="{00000000-0005-0000-0000-000051A10000}"/>
    <cellStyle name="Normal 5 2 3 4 2 4 2" xfId="42214" xr:uid="{00000000-0005-0000-0000-000052A10000}"/>
    <cellStyle name="Normal 5 2 3 4 2 4 2 2" xfId="42215" xr:uid="{00000000-0005-0000-0000-000053A10000}"/>
    <cellStyle name="Normal 5 2 3 4 2 4 3" xfId="42216" xr:uid="{00000000-0005-0000-0000-000054A10000}"/>
    <cellStyle name="Normal 5 2 3 4 2 4 3 2" xfId="42217" xr:uid="{00000000-0005-0000-0000-000055A10000}"/>
    <cellStyle name="Normal 5 2 3 4 2 4 3 2 2" xfId="42218" xr:uid="{00000000-0005-0000-0000-000056A10000}"/>
    <cellStyle name="Normal 5 2 3 4 2 4 3 3" xfId="42219" xr:uid="{00000000-0005-0000-0000-000057A10000}"/>
    <cellStyle name="Normal 5 2 3 4 2 4 4" xfId="42220" xr:uid="{00000000-0005-0000-0000-000058A10000}"/>
    <cellStyle name="Normal 5 2 3 4 2 5" xfId="42221" xr:uid="{00000000-0005-0000-0000-000059A10000}"/>
    <cellStyle name="Normal 5 2 3 4 2 5 2" xfId="42222" xr:uid="{00000000-0005-0000-0000-00005AA10000}"/>
    <cellStyle name="Normal 5 2 3 4 2 5 2 2" xfId="42223" xr:uid="{00000000-0005-0000-0000-00005BA10000}"/>
    <cellStyle name="Normal 5 2 3 4 2 5 3" xfId="42224" xr:uid="{00000000-0005-0000-0000-00005CA10000}"/>
    <cellStyle name="Normal 5 2 3 4 2 5 3 2" xfId="42225" xr:uid="{00000000-0005-0000-0000-00005DA10000}"/>
    <cellStyle name="Normal 5 2 3 4 2 5 3 2 2" xfId="42226" xr:uid="{00000000-0005-0000-0000-00005EA10000}"/>
    <cellStyle name="Normal 5 2 3 4 2 5 3 3" xfId="42227" xr:uid="{00000000-0005-0000-0000-00005FA10000}"/>
    <cellStyle name="Normal 5 2 3 4 2 5 4" xfId="42228" xr:uid="{00000000-0005-0000-0000-000060A10000}"/>
    <cellStyle name="Normal 5 2 3 4 2 6" xfId="42229" xr:uid="{00000000-0005-0000-0000-000061A10000}"/>
    <cellStyle name="Normal 5 2 3 4 2 6 2" xfId="42230" xr:uid="{00000000-0005-0000-0000-000062A10000}"/>
    <cellStyle name="Normal 5 2 3 4 2 7" xfId="42231" xr:uid="{00000000-0005-0000-0000-000063A10000}"/>
    <cellStyle name="Normal 5 2 3 4 2 7 2" xfId="42232" xr:uid="{00000000-0005-0000-0000-000064A10000}"/>
    <cellStyle name="Normal 5 2 3 4 2 7 2 2" xfId="42233" xr:uid="{00000000-0005-0000-0000-000065A10000}"/>
    <cellStyle name="Normal 5 2 3 4 2 7 3" xfId="42234" xr:uid="{00000000-0005-0000-0000-000066A10000}"/>
    <cellStyle name="Normal 5 2 3 4 2 8" xfId="42235" xr:uid="{00000000-0005-0000-0000-000067A10000}"/>
    <cellStyle name="Normal 5 2 3 4 2 8 2" xfId="42236" xr:uid="{00000000-0005-0000-0000-000068A10000}"/>
    <cellStyle name="Normal 5 2 3 4 2 9" xfId="42237" xr:uid="{00000000-0005-0000-0000-000069A10000}"/>
    <cellStyle name="Normal 5 2 3 4 3" xfId="42238" xr:uid="{00000000-0005-0000-0000-00006AA10000}"/>
    <cellStyle name="Normal 5 2 3 4 3 2" xfId="42239" xr:uid="{00000000-0005-0000-0000-00006BA10000}"/>
    <cellStyle name="Normal 5 2 3 4 3 2 2" xfId="42240" xr:uid="{00000000-0005-0000-0000-00006CA10000}"/>
    <cellStyle name="Normal 5 2 3 4 3 2 2 2" xfId="42241" xr:uid="{00000000-0005-0000-0000-00006DA10000}"/>
    <cellStyle name="Normal 5 2 3 4 3 2 2 2 2" xfId="42242" xr:uid="{00000000-0005-0000-0000-00006EA10000}"/>
    <cellStyle name="Normal 5 2 3 4 3 2 2 3" xfId="42243" xr:uid="{00000000-0005-0000-0000-00006FA10000}"/>
    <cellStyle name="Normal 5 2 3 4 3 2 2 3 2" xfId="42244" xr:uid="{00000000-0005-0000-0000-000070A10000}"/>
    <cellStyle name="Normal 5 2 3 4 3 2 2 3 2 2" xfId="42245" xr:uid="{00000000-0005-0000-0000-000071A10000}"/>
    <cellStyle name="Normal 5 2 3 4 3 2 2 3 3" xfId="42246" xr:uid="{00000000-0005-0000-0000-000072A10000}"/>
    <cellStyle name="Normal 5 2 3 4 3 2 2 4" xfId="42247" xr:uid="{00000000-0005-0000-0000-000073A10000}"/>
    <cellStyle name="Normal 5 2 3 4 3 2 3" xfId="42248" xr:uid="{00000000-0005-0000-0000-000074A10000}"/>
    <cellStyle name="Normal 5 2 3 4 3 2 3 2" xfId="42249" xr:uid="{00000000-0005-0000-0000-000075A10000}"/>
    <cellStyle name="Normal 5 2 3 4 3 2 4" xfId="42250" xr:uid="{00000000-0005-0000-0000-000076A10000}"/>
    <cellStyle name="Normal 5 2 3 4 3 2 4 2" xfId="42251" xr:uid="{00000000-0005-0000-0000-000077A10000}"/>
    <cellStyle name="Normal 5 2 3 4 3 2 4 2 2" xfId="42252" xr:uid="{00000000-0005-0000-0000-000078A10000}"/>
    <cellStyle name="Normal 5 2 3 4 3 2 4 3" xfId="42253" xr:uid="{00000000-0005-0000-0000-000079A10000}"/>
    <cellStyle name="Normal 5 2 3 4 3 2 5" xfId="42254" xr:uid="{00000000-0005-0000-0000-00007AA10000}"/>
    <cellStyle name="Normal 5 2 3 4 3 3" xfId="42255" xr:uid="{00000000-0005-0000-0000-00007BA10000}"/>
    <cellStyle name="Normal 5 2 3 4 3 3 2" xfId="42256" xr:uid="{00000000-0005-0000-0000-00007CA10000}"/>
    <cellStyle name="Normal 5 2 3 4 3 3 2 2" xfId="42257" xr:uid="{00000000-0005-0000-0000-00007DA10000}"/>
    <cellStyle name="Normal 5 2 3 4 3 3 3" xfId="42258" xr:uid="{00000000-0005-0000-0000-00007EA10000}"/>
    <cellStyle name="Normal 5 2 3 4 3 3 3 2" xfId="42259" xr:uid="{00000000-0005-0000-0000-00007FA10000}"/>
    <cellStyle name="Normal 5 2 3 4 3 3 3 2 2" xfId="42260" xr:uid="{00000000-0005-0000-0000-000080A10000}"/>
    <cellStyle name="Normal 5 2 3 4 3 3 3 3" xfId="42261" xr:uid="{00000000-0005-0000-0000-000081A10000}"/>
    <cellStyle name="Normal 5 2 3 4 3 3 4" xfId="42262" xr:uid="{00000000-0005-0000-0000-000082A10000}"/>
    <cellStyle name="Normal 5 2 3 4 3 4" xfId="42263" xr:uid="{00000000-0005-0000-0000-000083A10000}"/>
    <cellStyle name="Normal 5 2 3 4 3 4 2" xfId="42264" xr:uid="{00000000-0005-0000-0000-000084A10000}"/>
    <cellStyle name="Normal 5 2 3 4 3 4 2 2" xfId="42265" xr:uid="{00000000-0005-0000-0000-000085A10000}"/>
    <cellStyle name="Normal 5 2 3 4 3 4 3" xfId="42266" xr:uid="{00000000-0005-0000-0000-000086A10000}"/>
    <cellStyle name="Normal 5 2 3 4 3 4 3 2" xfId="42267" xr:uid="{00000000-0005-0000-0000-000087A10000}"/>
    <cellStyle name="Normal 5 2 3 4 3 4 3 2 2" xfId="42268" xr:uid="{00000000-0005-0000-0000-000088A10000}"/>
    <cellStyle name="Normal 5 2 3 4 3 4 3 3" xfId="42269" xr:uid="{00000000-0005-0000-0000-000089A10000}"/>
    <cellStyle name="Normal 5 2 3 4 3 4 4" xfId="42270" xr:uid="{00000000-0005-0000-0000-00008AA10000}"/>
    <cellStyle name="Normal 5 2 3 4 3 5" xfId="42271" xr:uid="{00000000-0005-0000-0000-00008BA10000}"/>
    <cellStyle name="Normal 5 2 3 4 3 5 2" xfId="42272" xr:uid="{00000000-0005-0000-0000-00008CA10000}"/>
    <cellStyle name="Normal 5 2 3 4 3 6" xfId="42273" xr:uid="{00000000-0005-0000-0000-00008DA10000}"/>
    <cellStyle name="Normal 5 2 3 4 3 6 2" xfId="42274" xr:uid="{00000000-0005-0000-0000-00008EA10000}"/>
    <cellStyle name="Normal 5 2 3 4 3 6 2 2" xfId="42275" xr:uid="{00000000-0005-0000-0000-00008FA10000}"/>
    <cellStyle name="Normal 5 2 3 4 3 6 3" xfId="42276" xr:uid="{00000000-0005-0000-0000-000090A10000}"/>
    <cellStyle name="Normal 5 2 3 4 3 7" xfId="42277" xr:uid="{00000000-0005-0000-0000-000091A10000}"/>
    <cellStyle name="Normal 5 2 3 4 3 7 2" xfId="42278" xr:uid="{00000000-0005-0000-0000-000092A10000}"/>
    <cellStyle name="Normal 5 2 3 4 3 8" xfId="42279" xr:uid="{00000000-0005-0000-0000-000093A10000}"/>
    <cellStyle name="Normal 5 2 3 4 4" xfId="42280" xr:uid="{00000000-0005-0000-0000-000094A10000}"/>
    <cellStyle name="Normal 5 2 3 4 4 2" xfId="42281" xr:uid="{00000000-0005-0000-0000-000095A10000}"/>
    <cellStyle name="Normal 5 2 3 4 4 2 2" xfId="42282" xr:uid="{00000000-0005-0000-0000-000096A10000}"/>
    <cellStyle name="Normal 5 2 3 4 4 2 2 2" xfId="42283" xr:uid="{00000000-0005-0000-0000-000097A10000}"/>
    <cellStyle name="Normal 5 2 3 4 4 2 3" xfId="42284" xr:uid="{00000000-0005-0000-0000-000098A10000}"/>
    <cellStyle name="Normal 5 2 3 4 4 2 3 2" xfId="42285" xr:uid="{00000000-0005-0000-0000-000099A10000}"/>
    <cellStyle name="Normal 5 2 3 4 4 2 3 2 2" xfId="42286" xr:uid="{00000000-0005-0000-0000-00009AA10000}"/>
    <cellStyle name="Normal 5 2 3 4 4 2 3 3" xfId="42287" xr:uid="{00000000-0005-0000-0000-00009BA10000}"/>
    <cellStyle name="Normal 5 2 3 4 4 2 4" xfId="42288" xr:uid="{00000000-0005-0000-0000-00009CA10000}"/>
    <cellStyle name="Normal 5 2 3 4 4 3" xfId="42289" xr:uid="{00000000-0005-0000-0000-00009DA10000}"/>
    <cellStyle name="Normal 5 2 3 4 4 3 2" xfId="42290" xr:uid="{00000000-0005-0000-0000-00009EA10000}"/>
    <cellStyle name="Normal 5 2 3 4 4 4" xfId="42291" xr:uid="{00000000-0005-0000-0000-00009FA10000}"/>
    <cellStyle name="Normal 5 2 3 4 4 4 2" xfId="42292" xr:uid="{00000000-0005-0000-0000-0000A0A10000}"/>
    <cellStyle name="Normal 5 2 3 4 4 4 2 2" xfId="42293" xr:uid="{00000000-0005-0000-0000-0000A1A10000}"/>
    <cellStyle name="Normal 5 2 3 4 4 4 3" xfId="42294" xr:uid="{00000000-0005-0000-0000-0000A2A10000}"/>
    <cellStyle name="Normal 5 2 3 4 4 5" xfId="42295" xr:uid="{00000000-0005-0000-0000-0000A3A10000}"/>
    <cellStyle name="Normal 5 2 3 4 5" xfId="42296" xr:uid="{00000000-0005-0000-0000-0000A4A10000}"/>
    <cellStyle name="Normal 5 2 3 4 5 2" xfId="42297" xr:uid="{00000000-0005-0000-0000-0000A5A10000}"/>
    <cellStyle name="Normal 5 2 3 4 5 2 2" xfId="42298" xr:uid="{00000000-0005-0000-0000-0000A6A10000}"/>
    <cellStyle name="Normal 5 2 3 4 5 3" xfId="42299" xr:uid="{00000000-0005-0000-0000-0000A7A10000}"/>
    <cellStyle name="Normal 5 2 3 4 5 3 2" xfId="42300" xr:uid="{00000000-0005-0000-0000-0000A8A10000}"/>
    <cellStyle name="Normal 5 2 3 4 5 3 2 2" xfId="42301" xr:uid="{00000000-0005-0000-0000-0000A9A10000}"/>
    <cellStyle name="Normal 5 2 3 4 5 3 3" xfId="42302" xr:uid="{00000000-0005-0000-0000-0000AAA10000}"/>
    <cellStyle name="Normal 5 2 3 4 5 4" xfId="42303" xr:uid="{00000000-0005-0000-0000-0000ABA10000}"/>
    <cellStyle name="Normal 5 2 3 4 6" xfId="42304" xr:uid="{00000000-0005-0000-0000-0000ACA10000}"/>
    <cellStyle name="Normal 5 2 3 4 6 2" xfId="42305" xr:uid="{00000000-0005-0000-0000-0000ADA10000}"/>
    <cellStyle name="Normal 5 2 3 4 6 2 2" xfId="42306" xr:uid="{00000000-0005-0000-0000-0000AEA10000}"/>
    <cellStyle name="Normal 5 2 3 4 6 3" xfId="42307" xr:uid="{00000000-0005-0000-0000-0000AFA10000}"/>
    <cellStyle name="Normal 5 2 3 4 6 3 2" xfId="42308" xr:uid="{00000000-0005-0000-0000-0000B0A10000}"/>
    <cellStyle name="Normal 5 2 3 4 6 3 2 2" xfId="42309" xr:uid="{00000000-0005-0000-0000-0000B1A10000}"/>
    <cellStyle name="Normal 5 2 3 4 6 3 3" xfId="42310" xr:uid="{00000000-0005-0000-0000-0000B2A10000}"/>
    <cellStyle name="Normal 5 2 3 4 6 4" xfId="42311" xr:uid="{00000000-0005-0000-0000-0000B3A10000}"/>
    <cellStyle name="Normal 5 2 3 4 7" xfId="42312" xr:uid="{00000000-0005-0000-0000-0000B4A10000}"/>
    <cellStyle name="Normal 5 2 3 4 7 2" xfId="42313" xr:uid="{00000000-0005-0000-0000-0000B5A10000}"/>
    <cellStyle name="Normal 5 2 3 4 8" xfId="42314" xr:uid="{00000000-0005-0000-0000-0000B6A10000}"/>
    <cellStyle name="Normal 5 2 3 4 8 2" xfId="42315" xr:uid="{00000000-0005-0000-0000-0000B7A10000}"/>
    <cellStyle name="Normal 5 2 3 4 8 2 2" xfId="42316" xr:uid="{00000000-0005-0000-0000-0000B8A10000}"/>
    <cellStyle name="Normal 5 2 3 4 8 3" xfId="42317" xr:uid="{00000000-0005-0000-0000-0000B9A10000}"/>
    <cellStyle name="Normal 5 2 3 4 9" xfId="42318" xr:uid="{00000000-0005-0000-0000-0000BAA10000}"/>
    <cellStyle name="Normal 5 2 3 4 9 2" xfId="42319" xr:uid="{00000000-0005-0000-0000-0000BBA10000}"/>
    <cellStyle name="Normal 5 2 3 5" xfId="42320" xr:uid="{00000000-0005-0000-0000-0000BCA10000}"/>
    <cellStyle name="Normal 5 2 3 5 10" xfId="42321" xr:uid="{00000000-0005-0000-0000-0000BDA10000}"/>
    <cellStyle name="Normal 5 2 3 5 11" xfId="42322" xr:uid="{00000000-0005-0000-0000-0000BEA10000}"/>
    <cellStyle name="Normal 5 2 3 5 2" xfId="42323" xr:uid="{00000000-0005-0000-0000-0000BFA10000}"/>
    <cellStyle name="Normal 5 2 3 5 2 2" xfId="42324" xr:uid="{00000000-0005-0000-0000-0000C0A10000}"/>
    <cellStyle name="Normal 5 2 3 5 2 2 2" xfId="42325" xr:uid="{00000000-0005-0000-0000-0000C1A10000}"/>
    <cellStyle name="Normal 5 2 3 5 2 2 2 2" xfId="42326" xr:uid="{00000000-0005-0000-0000-0000C2A10000}"/>
    <cellStyle name="Normal 5 2 3 5 2 2 2 2 2" xfId="42327" xr:uid="{00000000-0005-0000-0000-0000C3A10000}"/>
    <cellStyle name="Normal 5 2 3 5 2 2 2 2 2 2" xfId="42328" xr:uid="{00000000-0005-0000-0000-0000C4A10000}"/>
    <cellStyle name="Normal 5 2 3 5 2 2 2 2 3" xfId="42329" xr:uid="{00000000-0005-0000-0000-0000C5A10000}"/>
    <cellStyle name="Normal 5 2 3 5 2 2 2 2 3 2" xfId="42330" xr:uid="{00000000-0005-0000-0000-0000C6A10000}"/>
    <cellStyle name="Normal 5 2 3 5 2 2 2 2 3 2 2" xfId="42331" xr:uid="{00000000-0005-0000-0000-0000C7A10000}"/>
    <cellStyle name="Normal 5 2 3 5 2 2 2 2 3 3" xfId="42332" xr:uid="{00000000-0005-0000-0000-0000C8A10000}"/>
    <cellStyle name="Normal 5 2 3 5 2 2 2 2 4" xfId="42333" xr:uid="{00000000-0005-0000-0000-0000C9A10000}"/>
    <cellStyle name="Normal 5 2 3 5 2 2 2 3" xfId="42334" xr:uid="{00000000-0005-0000-0000-0000CAA10000}"/>
    <cellStyle name="Normal 5 2 3 5 2 2 2 3 2" xfId="42335" xr:uid="{00000000-0005-0000-0000-0000CBA10000}"/>
    <cellStyle name="Normal 5 2 3 5 2 2 2 4" xfId="42336" xr:uid="{00000000-0005-0000-0000-0000CCA10000}"/>
    <cellStyle name="Normal 5 2 3 5 2 2 2 4 2" xfId="42337" xr:uid="{00000000-0005-0000-0000-0000CDA10000}"/>
    <cellStyle name="Normal 5 2 3 5 2 2 2 4 2 2" xfId="42338" xr:uid="{00000000-0005-0000-0000-0000CEA10000}"/>
    <cellStyle name="Normal 5 2 3 5 2 2 2 4 3" xfId="42339" xr:uid="{00000000-0005-0000-0000-0000CFA10000}"/>
    <cellStyle name="Normal 5 2 3 5 2 2 2 5" xfId="42340" xr:uid="{00000000-0005-0000-0000-0000D0A10000}"/>
    <cellStyle name="Normal 5 2 3 5 2 2 3" xfId="42341" xr:uid="{00000000-0005-0000-0000-0000D1A10000}"/>
    <cellStyle name="Normal 5 2 3 5 2 2 3 2" xfId="42342" xr:uid="{00000000-0005-0000-0000-0000D2A10000}"/>
    <cellStyle name="Normal 5 2 3 5 2 2 3 2 2" xfId="42343" xr:uid="{00000000-0005-0000-0000-0000D3A10000}"/>
    <cellStyle name="Normal 5 2 3 5 2 2 3 3" xfId="42344" xr:uid="{00000000-0005-0000-0000-0000D4A10000}"/>
    <cellStyle name="Normal 5 2 3 5 2 2 3 3 2" xfId="42345" xr:uid="{00000000-0005-0000-0000-0000D5A10000}"/>
    <cellStyle name="Normal 5 2 3 5 2 2 3 3 2 2" xfId="42346" xr:uid="{00000000-0005-0000-0000-0000D6A10000}"/>
    <cellStyle name="Normal 5 2 3 5 2 2 3 3 3" xfId="42347" xr:uid="{00000000-0005-0000-0000-0000D7A10000}"/>
    <cellStyle name="Normal 5 2 3 5 2 2 3 4" xfId="42348" xr:uid="{00000000-0005-0000-0000-0000D8A10000}"/>
    <cellStyle name="Normal 5 2 3 5 2 2 4" xfId="42349" xr:uid="{00000000-0005-0000-0000-0000D9A10000}"/>
    <cellStyle name="Normal 5 2 3 5 2 2 4 2" xfId="42350" xr:uid="{00000000-0005-0000-0000-0000DAA10000}"/>
    <cellStyle name="Normal 5 2 3 5 2 2 4 2 2" xfId="42351" xr:uid="{00000000-0005-0000-0000-0000DBA10000}"/>
    <cellStyle name="Normal 5 2 3 5 2 2 4 3" xfId="42352" xr:uid="{00000000-0005-0000-0000-0000DCA10000}"/>
    <cellStyle name="Normal 5 2 3 5 2 2 4 3 2" xfId="42353" xr:uid="{00000000-0005-0000-0000-0000DDA10000}"/>
    <cellStyle name="Normal 5 2 3 5 2 2 4 3 2 2" xfId="42354" xr:uid="{00000000-0005-0000-0000-0000DEA10000}"/>
    <cellStyle name="Normal 5 2 3 5 2 2 4 3 3" xfId="42355" xr:uid="{00000000-0005-0000-0000-0000DFA10000}"/>
    <cellStyle name="Normal 5 2 3 5 2 2 4 4" xfId="42356" xr:uid="{00000000-0005-0000-0000-0000E0A10000}"/>
    <cellStyle name="Normal 5 2 3 5 2 2 5" xfId="42357" xr:uid="{00000000-0005-0000-0000-0000E1A10000}"/>
    <cellStyle name="Normal 5 2 3 5 2 2 5 2" xfId="42358" xr:uid="{00000000-0005-0000-0000-0000E2A10000}"/>
    <cellStyle name="Normal 5 2 3 5 2 2 6" xfId="42359" xr:uid="{00000000-0005-0000-0000-0000E3A10000}"/>
    <cellStyle name="Normal 5 2 3 5 2 2 6 2" xfId="42360" xr:uid="{00000000-0005-0000-0000-0000E4A10000}"/>
    <cellStyle name="Normal 5 2 3 5 2 2 6 2 2" xfId="42361" xr:uid="{00000000-0005-0000-0000-0000E5A10000}"/>
    <cellStyle name="Normal 5 2 3 5 2 2 6 3" xfId="42362" xr:uid="{00000000-0005-0000-0000-0000E6A10000}"/>
    <cellStyle name="Normal 5 2 3 5 2 2 7" xfId="42363" xr:uid="{00000000-0005-0000-0000-0000E7A10000}"/>
    <cellStyle name="Normal 5 2 3 5 2 2 7 2" xfId="42364" xr:uid="{00000000-0005-0000-0000-0000E8A10000}"/>
    <cellStyle name="Normal 5 2 3 5 2 2 8" xfId="42365" xr:uid="{00000000-0005-0000-0000-0000E9A10000}"/>
    <cellStyle name="Normal 5 2 3 5 2 3" xfId="42366" xr:uid="{00000000-0005-0000-0000-0000EAA10000}"/>
    <cellStyle name="Normal 5 2 3 5 2 3 2" xfId="42367" xr:uid="{00000000-0005-0000-0000-0000EBA10000}"/>
    <cellStyle name="Normal 5 2 3 5 2 3 2 2" xfId="42368" xr:uid="{00000000-0005-0000-0000-0000ECA10000}"/>
    <cellStyle name="Normal 5 2 3 5 2 3 2 2 2" xfId="42369" xr:uid="{00000000-0005-0000-0000-0000EDA10000}"/>
    <cellStyle name="Normal 5 2 3 5 2 3 2 3" xfId="42370" xr:uid="{00000000-0005-0000-0000-0000EEA10000}"/>
    <cellStyle name="Normal 5 2 3 5 2 3 2 3 2" xfId="42371" xr:uid="{00000000-0005-0000-0000-0000EFA10000}"/>
    <cellStyle name="Normal 5 2 3 5 2 3 2 3 2 2" xfId="42372" xr:uid="{00000000-0005-0000-0000-0000F0A10000}"/>
    <cellStyle name="Normal 5 2 3 5 2 3 2 3 3" xfId="42373" xr:uid="{00000000-0005-0000-0000-0000F1A10000}"/>
    <cellStyle name="Normal 5 2 3 5 2 3 2 4" xfId="42374" xr:uid="{00000000-0005-0000-0000-0000F2A10000}"/>
    <cellStyle name="Normal 5 2 3 5 2 3 3" xfId="42375" xr:uid="{00000000-0005-0000-0000-0000F3A10000}"/>
    <cellStyle name="Normal 5 2 3 5 2 3 3 2" xfId="42376" xr:uid="{00000000-0005-0000-0000-0000F4A10000}"/>
    <cellStyle name="Normal 5 2 3 5 2 3 4" xfId="42377" xr:uid="{00000000-0005-0000-0000-0000F5A10000}"/>
    <cellStyle name="Normal 5 2 3 5 2 3 4 2" xfId="42378" xr:uid="{00000000-0005-0000-0000-0000F6A10000}"/>
    <cellStyle name="Normal 5 2 3 5 2 3 4 2 2" xfId="42379" xr:uid="{00000000-0005-0000-0000-0000F7A10000}"/>
    <cellStyle name="Normal 5 2 3 5 2 3 4 3" xfId="42380" xr:uid="{00000000-0005-0000-0000-0000F8A10000}"/>
    <cellStyle name="Normal 5 2 3 5 2 3 5" xfId="42381" xr:uid="{00000000-0005-0000-0000-0000F9A10000}"/>
    <cellStyle name="Normal 5 2 3 5 2 4" xfId="42382" xr:uid="{00000000-0005-0000-0000-0000FAA10000}"/>
    <cellStyle name="Normal 5 2 3 5 2 4 2" xfId="42383" xr:uid="{00000000-0005-0000-0000-0000FBA10000}"/>
    <cellStyle name="Normal 5 2 3 5 2 4 2 2" xfId="42384" xr:uid="{00000000-0005-0000-0000-0000FCA10000}"/>
    <cellStyle name="Normal 5 2 3 5 2 4 3" xfId="42385" xr:uid="{00000000-0005-0000-0000-0000FDA10000}"/>
    <cellStyle name="Normal 5 2 3 5 2 4 3 2" xfId="42386" xr:uid="{00000000-0005-0000-0000-0000FEA10000}"/>
    <cellStyle name="Normal 5 2 3 5 2 4 3 2 2" xfId="42387" xr:uid="{00000000-0005-0000-0000-0000FFA10000}"/>
    <cellStyle name="Normal 5 2 3 5 2 4 3 3" xfId="42388" xr:uid="{00000000-0005-0000-0000-000000A20000}"/>
    <cellStyle name="Normal 5 2 3 5 2 4 4" xfId="42389" xr:uid="{00000000-0005-0000-0000-000001A20000}"/>
    <cellStyle name="Normal 5 2 3 5 2 5" xfId="42390" xr:uid="{00000000-0005-0000-0000-000002A20000}"/>
    <cellStyle name="Normal 5 2 3 5 2 5 2" xfId="42391" xr:uid="{00000000-0005-0000-0000-000003A20000}"/>
    <cellStyle name="Normal 5 2 3 5 2 5 2 2" xfId="42392" xr:uid="{00000000-0005-0000-0000-000004A20000}"/>
    <cellStyle name="Normal 5 2 3 5 2 5 3" xfId="42393" xr:uid="{00000000-0005-0000-0000-000005A20000}"/>
    <cellStyle name="Normal 5 2 3 5 2 5 3 2" xfId="42394" xr:uid="{00000000-0005-0000-0000-000006A20000}"/>
    <cellStyle name="Normal 5 2 3 5 2 5 3 2 2" xfId="42395" xr:uid="{00000000-0005-0000-0000-000007A20000}"/>
    <cellStyle name="Normal 5 2 3 5 2 5 3 3" xfId="42396" xr:uid="{00000000-0005-0000-0000-000008A20000}"/>
    <cellStyle name="Normal 5 2 3 5 2 5 4" xfId="42397" xr:uid="{00000000-0005-0000-0000-000009A20000}"/>
    <cellStyle name="Normal 5 2 3 5 2 6" xfId="42398" xr:uid="{00000000-0005-0000-0000-00000AA20000}"/>
    <cellStyle name="Normal 5 2 3 5 2 6 2" xfId="42399" xr:uid="{00000000-0005-0000-0000-00000BA20000}"/>
    <cellStyle name="Normal 5 2 3 5 2 7" xfId="42400" xr:uid="{00000000-0005-0000-0000-00000CA20000}"/>
    <cellStyle name="Normal 5 2 3 5 2 7 2" xfId="42401" xr:uid="{00000000-0005-0000-0000-00000DA20000}"/>
    <cellStyle name="Normal 5 2 3 5 2 7 2 2" xfId="42402" xr:uid="{00000000-0005-0000-0000-00000EA20000}"/>
    <cellStyle name="Normal 5 2 3 5 2 7 3" xfId="42403" xr:uid="{00000000-0005-0000-0000-00000FA20000}"/>
    <cellStyle name="Normal 5 2 3 5 2 8" xfId="42404" xr:uid="{00000000-0005-0000-0000-000010A20000}"/>
    <cellStyle name="Normal 5 2 3 5 2 8 2" xfId="42405" xr:uid="{00000000-0005-0000-0000-000011A20000}"/>
    <cellStyle name="Normal 5 2 3 5 2 9" xfId="42406" xr:uid="{00000000-0005-0000-0000-000012A20000}"/>
    <cellStyle name="Normal 5 2 3 5 3" xfId="42407" xr:uid="{00000000-0005-0000-0000-000013A20000}"/>
    <cellStyle name="Normal 5 2 3 5 3 2" xfId="42408" xr:uid="{00000000-0005-0000-0000-000014A20000}"/>
    <cellStyle name="Normal 5 2 3 5 3 2 2" xfId="42409" xr:uid="{00000000-0005-0000-0000-000015A20000}"/>
    <cellStyle name="Normal 5 2 3 5 3 2 2 2" xfId="42410" xr:uid="{00000000-0005-0000-0000-000016A20000}"/>
    <cellStyle name="Normal 5 2 3 5 3 2 2 2 2" xfId="42411" xr:uid="{00000000-0005-0000-0000-000017A20000}"/>
    <cellStyle name="Normal 5 2 3 5 3 2 2 3" xfId="42412" xr:uid="{00000000-0005-0000-0000-000018A20000}"/>
    <cellStyle name="Normal 5 2 3 5 3 2 2 3 2" xfId="42413" xr:uid="{00000000-0005-0000-0000-000019A20000}"/>
    <cellStyle name="Normal 5 2 3 5 3 2 2 3 2 2" xfId="42414" xr:uid="{00000000-0005-0000-0000-00001AA20000}"/>
    <cellStyle name="Normal 5 2 3 5 3 2 2 3 3" xfId="42415" xr:uid="{00000000-0005-0000-0000-00001BA20000}"/>
    <cellStyle name="Normal 5 2 3 5 3 2 2 4" xfId="42416" xr:uid="{00000000-0005-0000-0000-00001CA20000}"/>
    <cellStyle name="Normal 5 2 3 5 3 2 3" xfId="42417" xr:uid="{00000000-0005-0000-0000-00001DA20000}"/>
    <cellStyle name="Normal 5 2 3 5 3 2 3 2" xfId="42418" xr:uid="{00000000-0005-0000-0000-00001EA20000}"/>
    <cellStyle name="Normal 5 2 3 5 3 2 4" xfId="42419" xr:uid="{00000000-0005-0000-0000-00001FA20000}"/>
    <cellStyle name="Normal 5 2 3 5 3 2 4 2" xfId="42420" xr:uid="{00000000-0005-0000-0000-000020A20000}"/>
    <cellStyle name="Normal 5 2 3 5 3 2 4 2 2" xfId="42421" xr:uid="{00000000-0005-0000-0000-000021A20000}"/>
    <cellStyle name="Normal 5 2 3 5 3 2 4 3" xfId="42422" xr:uid="{00000000-0005-0000-0000-000022A20000}"/>
    <cellStyle name="Normal 5 2 3 5 3 2 5" xfId="42423" xr:uid="{00000000-0005-0000-0000-000023A20000}"/>
    <cellStyle name="Normal 5 2 3 5 3 3" xfId="42424" xr:uid="{00000000-0005-0000-0000-000024A20000}"/>
    <cellStyle name="Normal 5 2 3 5 3 3 2" xfId="42425" xr:uid="{00000000-0005-0000-0000-000025A20000}"/>
    <cellStyle name="Normal 5 2 3 5 3 3 2 2" xfId="42426" xr:uid="{00000000-0005-0000-0000-000026A20000}"/>
    <cellStyle name="Normal 5 2 3 5 3 3 3" xfId="42427" xr:uid="{00000000-0005-0000-0000-000027A20000}"/>
    <cellStyle name="Normal 5 2 3 5 3 3 3 2" xfId="42428" xr:uid="{00000000-0005-0000-0000-000028A20000}"/>
    <cellStyle name="Normal 5 2 3 5 3 3 3 2 2" xfId="42429" xr:uid="{00000000-0005-0000-0000-000029A20000}"/>
    <cellStyle name="Normal 5 2 3 5 3 3 3 3" xfId="42430" xr:uid="{00000000-0005-0000-0000-00002AA20000}"/>
    <cellStyle name="Normal 5 2 3 5 3 3 4" xfId="42431" xr:uid="{00000000-0005-0000-0000-00002BA20000}"/>
    <cellStyle name="Normal 5 2 3 5 3 4" xfId="42432" xr:uid="{00000000-0005-0000-0000-00002CA20000}"/>
    <cellStyle name="Normal 5 2 3 5 3 4 2" xfId="42433" xr:uid="{00000000-0005-0000-0000-00002DA20000}"/>
    <cellStyle name="Normal 5 2 3 5 3 4 2 2" xfId="42434" xr:uid="{00000000-0005-0000-0000-00002EA20000}"/>
    <cellStyle name="Normal 5 2 3 5 3 4 3" xfId="42435" xr:uid="{00000000-0005-0000-0000-00002FA20000}"/>
    <cellStyle name="Normal 5 2 3 5 3 4 3 2" xfId="42436" xr:uid="{00000000-0005-0000-0000-000030A20000}"/>
    <cellStyle name="Normal 5 2 3 5 3 4 3 2 2" xfId="42437" xr:uid="{00000000-0005-0000-0000-000031A20000}"/>
    <cellStyle name="Normal 5 2 3 5 3 4 3 3" xfId="42438" xr:uid="{00000000-0005-0000-0000-000032A20000}"/>
    <cellStyle name="Normal 5 2 3 5 3 4 4" xfId="42439" xr:uid="{00000000-0005-0000-0000-000033A20000}"/>
    <cellStyle name="Normal 5 2 3 5 3 5" xfId="42440" xr:uid="{00000000-0005-0000-0000-000034A20000}"/>
    <cellStyle name="Normal 5 2 3 5 3 5 2" xfId="42441" xr:uid="{00000000-0005-0000-0000-000035A20000}"/>
    <cellStyle name="Normal 5 2 3 5 3 6" xfId="42442" xr:uid="{00000000-0005-0000-0000-000036A20000}"/>
    <cellStyle name="Normal 5 2 3 5 3 6 2" xfId="42443" xr:uid="{00000000-0005-0000-0000-000037A20000}"/>
    <cellStyle name="Normal 5 2 3 5 3 6 2 2" xfId="42444" xr:uid="{00000000-0005-0000-0000-000038A20000}"/>
    <cellStyle name="Normal 5 2 3 5 3 6 3" xfId="42445" xr:uid="{00000000-0005-0000-0000-000039A20000}"/>
    <cellStyle name="Normal 5 2 3 5 3 7" xfId="42446" xr:uid="{00000000-0005-0000-0000-00003AA20000}"/>
    <cellStyle name="Normal 5 2 3 5 3 7 2" xfId="42447" xr:uid="{00000000-0005-0000-0000-00003BA20000}"/>
    <cellStyle name="Normal 5 2 3 5 3 8" xfId="42448" xr:uid="{00000000-0005-0000-0000-00003CA20000}"/>
    <cellStyle name="Normal 5 2 3 5 4" xfId="42449" xr:uid="{00000000-0005-0000-0000-00003DA20000}"/>
    <cellStyle name="Normal 5 2 3 5 4 2" xfId="42450" xr:uid="{00000000-0005-0000-0000-00003EA20000}"/>
    <cellStyle name="Normal 5 2 3 5 4 2 2" xfId="42451" xr:uid="{00000000-0005-0000-0000-00003FA20000}"/>
    <cellStyle name="Normal 5 2 3 5 4 2 2 2" xfId="42452" xr:uid="{00000000-0005-0000-0000-000040A20000}"/>
    <cellStyle name="Normal 5 2 3 5 4 2 3" xfId="42453" xr:uid="{00000000-0005-0000-0000-000041A20000}"/>
    <cellStyle name="Normal 5 2 3 5 4 2 3 2" xfId="42454" xr:uid="{00000000-0005-0000-0000-000042A20000}"/>
    <cellStyle name="Normal 5 2 3 5 4 2 3 2 2" xfId="42455" xr:uid="{00000000-0005-0000-0000-000043A20000}"/>
    <cellStyle name="Normal 5 2 3 5 4 2 3 3" xfId="42456" xr:uid="{00000000-0005-0000-0000-000044A20000}"/>
    <cellStyle name="Normal 5 2 3 5 4 2 4" xfId="42457" xr:uid="{00000000-0005-0000-0000-000045A20000}"/>
    <cellStyle name="Normal 5 2 3 5 4 3" xfId="42458" xr:uid="{00000000-0005-0000-0000-000046A20000}"/>
    <cellStyle name="Normal 5 2 3 5 4 3 2" xfId="42459" xr:uid="{00000000-0005-0000-0000-000047A20000}"/>
    <cellStyle name="Normal 5 2 3 5 4 4" xfId="42460" xr:uid="{00000000-0005-0000-0000-000048A20000}"/>
    <cellStyle name="Normal 5 2 3 5 4 4 2" xfId="42461" xr:uid="{00000000-0005-0000-0000-000049A20000}"/>
    <cellStyle name="Normal 5 2 3 5 4 4 2 2" xfId="42462" xr:uid="{00000000-0005-0000-0000-00004AA20000}"/>
    <cellStyle name="Normal 5 2 3 5 4 4 3" xfId="42463" xr:uid="{00000000-0005-0000-0000-00004BA20000}"/>
    <cellStyle name="Normal 5 2 3 5 4 5" xfId="42464" xr:uid="{00000000-0005-0000-0000-00004CA20000}"/>
    <cellStyle name="Normal 5 2 3 5 5" xfId="42465" xr:uid="{00000000-0005-0000-0000-00004DA20000}"/>
    <cellStyle name="Normal 5 2 3 5 5 2" xfId="42466" xr:uid="{00000000-0005-0000-0000-00004EA20000}"/>
    <cellStyle name="Normal 5 2 3 5 5 2 2" xfId="42467" xr:uid="{00000000-0005-0000-0000-00004FA20000}"/>
    <cellStyle name="Normal 5 2 3 5 5 3" xfId="42468" xr:uid="{00000000-0005-0000-0000-000050A20000}"/>
    <cellStyle name="Normal 5 2 3 5 5 3 2" xfId="42469" xr:uid="{00000000-0005-0000-0000-000051A20000}"/>
    <cellStyle name="Normal 5 2 3 5 5 3 2 2" xfId="42470" xr:uid="{00000000-0005-0000-0000-000052A20000}"/>
    <cellStyle name="Normal 5 2 3 5 5 3 3" xfId="42471" xr:uid="{00000000-0005-0000-0000-000053A20000}"/>
    <cellStyle name="Normal 5 2 3 5 5 4" xfId="42472" xr:uid="{00000000-0005-0000-0000-000054A20000}"/>
    <cellStyle name="Normal 5 2 3 5 6" xfId="42473" xr:uid="{00000000-0005-0000-0000-000055A20000}"/>
    <cellStyle name="Normal 5 2 3 5 6 2" xfId="42474" xr:uid="{00000000-0005-0000-0000-000056A20000}"/>
    <cellStyle name="Normal 5 2 3 5 6 2 2" xfId="42475" xr:uid="{00000000-0005-0000-0000-000057A20000}"/>
    <cellStyle name="Normal 5 2 3 5 6 3" xfId="42476" xr:uid="{00000000-0005-0000-0000-000058A20000}"/>
    <cellStyle name="Normal 5 2 3 5 6 3 2" xfId="42477" xr:uid="{00000000-0005-0000-0000-000059A20000}"/>
    <cellStyle name="Normal 5 2 3 5 6 3 2 2" xfId="42478" xr:uid="{00000000-0005-0000-0000-00005AA20000}"/>
    <cellStyle name="Normal 5 2 3 5 6 3 3" xfId="42479" xr:uid="{00000000-0005-0000-0000-00005BA20000}"/>
    <cellStyle name="Normal 5 2 3 5 6 4" xfId="42480" xr:uid="{00000000-0005-0000-0000-00005CA20000}"/>
    <cellStyle name="Normal 5 2 3 5 7" xfId="42481" xr:uid="{00000000-0005-0000-0000-00005DA20000}"/>
    <cellStyle name="Normal 5 2 3 5 7 2" xfId="42482" xr:uid="{00000000-0005-0000-0000-00005EA20000}"/>
    <cellStyle name="Normal 5 2 3 5 8" xfId="42483" xr:uid="{00000000-0005-0000-0000-00005FA20000}"/>
    <cellStyle name="Normal 5 2 3 5 8 2" xfId="42484" xr:uid="{00000000-0005-0000-0000-000060A20000}"/>
    <cellStyle name="Normal 5 2 3 5 8 2 2" xfId="42485" xr:uid="{00000000-0005-0000-0000-000061A20000}"/>
    <cellStyle name="Normal 5 2 3 5 8 3" xfId="42486" xr:uid="{00000000-0005-0000-0000-000062A20000}"/>
    <cellStyle name="Normal 5 2 3 5 9" xfId="42487" xr:uid="{00000000-0005-0000-0000-000063A20000}"/>
    <cellStyle name="Normal 5 2 3 5 9 2" xfId="42488" xr:uid="{00000000-0005-0000-0000-000064A20000}"/>
    <cellStyle name="Normal 5 2 3 6" xfId="42489" xr:uid="{00000000-0005-0000-0000-000065A20000}"/>
    <cellStyle name="Normal 5 2 3 6 2" xfId="42490" xr:uid="{00000000-0005-0000-0000-000066A20000}"/>
    <cellStyle name="Normal 5 2 3 6 2 2" xfId="42491" xr:uid="{00000000-0005-0000-0000-000067A20000}"/>
    <cellStyle name="Normal 5 2 3 6 2 2 2" xfId="42492" xr:uid="{00000000-0005-0000-0000-000068A20000}"/>
    <cellStyle name="Normal 5 2 3 6 2 2 2 2" xfId="42493" xr:uid="{00000000-0005-0000-0000-000069A20000}"/>
    <cellStyle name="Normal 5 2 3 6 2 2 2 2 2" xfId="42494" xr:uid="{00000000-0005-0000-0000-00006AA20000}"/>
    <cellStyle name="Normal 5 2 3 6 2 2 2 3" xfId="42495" xr:uid="{00000000-0005-0000-0000-00006BA20000}"/>
    <cellStyle name="Normal 5 2 3 6 2 2 2 3 2" xfId="42496" xr:uid="{00000000-0005-0000-0000-00006CA20000}"/>
    <cellStyle name="Normal 5 2 3 6 2 2 2 3 2 2" xfId="42497" xr:uid="{00000000-0005-0000-0000-00006DA20000}"/>
    <cellStyle name="Normal 5 2 3 6 2 2 2 3 3" xfId="42498" xr:uid="{00000000-0005-0000-0000-00006EA20000}"/>
    <cellStyle name="Normal 5 2 3 6 2 2 2 4" xfId="42499" xr:uid="{00000000-0005-0000-0000-00006FA20000}"/>
    <cellStyle name="Normal 5 2 3 6 2 2 3" xfId="42500" xr:uid="{00000000-0005-0000-0000-000070A20000}"/>
    <cellStyle name="Normal 5 2 3 6 2 2 3 2" xfId="42501" xr:uid="{00000000-0005-0000-0000-000071A20000}"/>
    <cellStyle name="Normal 5 2 3 6 2 2 4" xfId="42502" xr:uid="{00000000-0005-0000-0000-000072A20000}"/>
    <cellStyle name="Normal 5 2 3 6 2 2 4 2" xfId="42503" xr:uid="{00000000-0005-0000-0000-000073A20000}"/>
    <cellStyle name="Normal 5 2 3 6 2 2 4 2 2" xfId="42504" xr:uid="{00000000-0005-0000-0000-000074A20000}"/>
    <cellStyle name="Normal 5 2 3 6 2 2 4 3" xfId="42505" xr:uid="{00000000-0005-0000-0000-000075A20000}"/>
    <cellStyle name="Normal 5 2 3 6 2 2 5" xfId="42506" xr:uid="{00000000-0005-0000-0000-000076A20000}"/>
    <cellStyle name="Normal 5 2 3 6 2 3" xfId="42507" xr:uid="{00000000-0005-0000-0000-000077A20000}"/>
    <cellStyle name="Normal 5 2 3 6 2 3 2" xfId="42508" xr:uid="{00000000-0005-0000-0000-000078A20000}"/>
    <cellStyle name="Normal 5 2 3 6 2 3 2 2" xfId="42509" xr:uid="{00000000-0005-0000-0000-000079A20000}"/>
    <cellStyle name="Normal 5 2 3 6 2 3 3" xfId="42510" xr:uid="{00000000-0005-0000-0000-00007AA20000}"/>
    <cellStyle name="Normal 5 2 3 6 2 3 3 2" xfId="42511" xr:uid="{00000000-0005-0000-0000-00007BA20000}"/>
    <cellStyle name="Normal 5 2 3 6 2 3 3 2 2" xfId="42512" xr:uid="{00000000-0005-0000-0000-00007CA20000}"/>
    <cellStyle name="Normal 5 2 3 6 2 3 3 3" xfId="42513" xr:uid="{00000000-0005-0000-0000-00007DA20000}"/>
    <cellStyle name="Normal 5 2 3 6 2 3 4" xfId="42514" xr:uid="{00000000-0005-0000-0000-00007EA20000}"/>
    <cellStyle name="Normal 5 2 3 6 2 4" xfId="42515" xr:uid="{00000000-0005-0000-0000-00007FA20000}"/>
    <cellStyle name="Normal 5 2 3 6 2 4 2" xfId="42516" xr:uid="{00000000-0005-0000-0000-000080A20000}"/>
    <cellStyle name="Normal 5 2 3 6 2 4 2 2" xfId="42517" xr:uid="{00000000-0005-0000-0000-000081A20000}"/>
    <cellStyle name="Normal 5 2 3 6 2 4 3" xfId="42518" xr:uid="{00000000-0005-0000-0000-000082A20000}"/>
    <cellStyle name="Normal 5 2 3 6 2 4 3 2" xfId="42519" xr:uid="{00000000-0005-0000-0000-000083A20000}"/>
    <cellStyle name="Normal 5 2 3 6 2 4 3 2 2" xfId="42520" xr:uid="{00000000-0005-0000-0000-000084A20000}"/>
    <cellStyle name="Normal 5 2 3 6 2 4 3 3" xfId="42521" xr:uid="{00000000-0005-0000-0000-000085A20000}"/>
    <cellStyle name="Normal 5 2 3 6 2 4 4" xfId="42522" xr:uid="{00000000-0005-0000-0000-000086A20000}"/>
    <cellStyle name="Normal 5 2 3 6 2 5" xfId="42523" xr:uid="{00000000-0005-0000-0000-000087A20000}"/>
    <cellStyle name="Normal 5 2 3 6 2 5 2" xfId="42524" xr:uid="{00000000-0005-0000-0000-000088A20000}"/>
    <cellStyle name="Normal 5 2 3 6 2 6" xfId="42525" xr:uid="{00000000-0005-0000-0000-000089A20000}"/>
    <cellStyle name="Normal 5 2 3 6 2 6 2" xfId="42526" xr:uid="{00000000-0005-0000-0000-00008AA20000}"/>
    <cellStyle name="Normal 5 2 3 6 2 6 2 2" xfId="42527" xr:uid="{00000000-0005-0000-0000-00008BA20000}"/>
    <cellStyle name="Normal 5 2 3 6 2 6 3" xfId="42528" xr:uid="{00000000-0005-0000-0000-00008CA20000}"/>
    <cellStyle name="Normal 5 2 3 6 2 7" xfId="42529" xr:uid="{00000000-0005-0000-0000-00008DA20000}"/>
    <cellStyle name="Normal 5 2 3 6 2 7 2" xfId="42530" xr:uid="{00000000-0005-0000-0000-00008EA20000}"/>
    <cellStyle name="Normal 5 2 3 6 2 8" xfId="42531" xr:uid="{00000000-0005-0000-0000-00008FA20000}"/>
    <cellStyle name="Normal 5 2 3 6 3" xfId="42532" xr:uid="{00000000-0005-0000-0000-000090A20000}"/>
    <cellStyle name="Normal 5 2 3 6 3 2" xfId="42533" xr:uid="{00000000-0005-0000-0000-000091A20000}"/>
    <cellStyle name="Normal 5 2 3 6 3 2 2" xfId="42534" xr:uid="{00000000-0005-0000-0000-000092A20000}"/>
    <cellStyle name="Normal 5 2 3 6 3 2 2 2" xfId="42535" xr:uid="{00000000-0005-0000-0000-000093A20000}"/>
    <cellStyle name="Normal 5 2 3 6 3 2 3" xfId="42536" xr:uid="{00000000-0005-0000-0000-000094A20000}"/>
    <cellStyle name="Normal 5 2 3 6 3 2 3 2" xfId="42537" xr:uid="{00000000-0005-0000-0000-000095A20000}"/>
    <cellStyle name="Normal 5 2 3 6 3 2 3 2 2" xfId="42538" xr:uid="{00000000-0005-0000-0000-000096A20000}"/>
    <cellStyle name="Normal 5 2 3 6 3 2 3 3" xfId="42539" xr:uid="{00000000-0005-0000-0000-000097A20000}"/>
    <cellStyle name="Normal 5 2 3 6 3 2 4" xfId="42540" xr:uid="{00000000-0005-0000-0000-000098A20000}"/>
    <cellStyle name="Normal 5 2 3 6 3 3" xfId="42541" xr:uid="{00000000-0005-0000-0000-000099A20000}"/>
    <cellStyle name="Normal 5 2 3 6 3 3 2" xfId="42542" xr:uid="{00000000-0005-0000-0000-00009AA20000}"/>
    <cellStyle name="Normal 5 2 3 6 3 4" xfId="42543" xr:uid="{00000000-0005-0000-0000-00009BA20000}"/>
    <cellStyle name="Normal 5 2 3 6 3 4 2" xfId="42544" xr:uid="{00000000-0005-0000-0000-00009CA20000}"/>
    <cellStyle name="Normal 5 2 3 6 3 4 2 2" xfId="42545" xr:uid="{00000000-0005-0000-0000-00009DA20000}"/>
    <cellStyle name="Normal 5 2 3 6 3 4 3" xfId="42546" xr:uid="{00000000-0005-0000-0000-00009EA20000}"/>
    <cellStyle name="Normal 5 2 3 6 3 5" xfId="42547" xr:uid="{00000000-0005-0000-0000-00009FA20000}"/>
    <cellStyle name="Normal 5 2 3 6 4" xfId="42548" xr:uid="{00000000-0005-0000-0000-0000A0A20000}"/>
    <cellStyle name="Normal 5 2 3 6 4 2" xfId="42549" xr:uid="{00000000-0005-0000-0000-0000A1A20000}"/>
    <cellStyle name="Normal 5 2 3 6 4 2 2" xfId="42550" xr:uid="{00000000-0005-0000-0000-0000A2A20000}"/>
    <cellStyle name="Normal 5 2 3 6 4 3" xfId="42551" xr:uid="{00000000-0005-0000-0000-0000A3A20000}"/>
    <cellStyle name="Normal 5 2 3 6 4 3 2" xfId="42552" xr:uid="{00000000-0005-0000-0000-0000A4A20000}"/>
    <cellStyle name="Normal 5 2 3 6 4 3 2 2" xfId="42553" xr:uid="{00000000-0005-0000-0000-0000A5A20000}"/>
    <cellStyle name="Normal 5 2 3 6 4 3 3" xfId="42554" xr:uid="{00000000-0005-0000-0000-0000A6A20000}"/>
    <cellStyle name="Normal 5 2 3 6 4 4" xfId="42555" xr:uid="{00000000-0005-0000-0000-0000A7A20000}"/>
    <cellStyle name="Normal 5 2 3 6 5" xfId="42556" xr:uid="{00000000-0005-0000-0000-0000A8A20000}"/>
    <cellStyle name="Normal 5 2 3 6 5 2" xfId="42557" xr:uid="{00000000-0005-0000-0000-0000A9A20000}"/>
    <cellStyle name="Normal 5 2 3 6 5 2 2" xfId="42558" xr:uid="{00000000-0005-0000-0000-0000AAA20000}"/>
    <cellStyle name="Normal 5 2 3 6 5 3" xfId="42559" xr:uid="{00000000-0005-0000-0000-0000ABA20000}"/>
    <cellStyle name="Normal 5 2 3 6 5 3 2" xfId="42560" xr:uid="{00000000-0005-0000-0000-0000ACA20000}"/>
    <cellStyle name="Normal 5 2 3 6 5 3 2 2" xfId="42561" xr:uid="{00000000-0005-0000-0000-0000ADA20000}"/>
    <cellStyle name="Normal 5 2 3 6 5 3 3" xfId="42562" xr:uid="{00000000-0005-0000-0000-0000AEA20000}"/>
    <cellStyle name="Normal 5 2 3 6 5 4" xfId="42563" xr:uid="{00000000-0005-0000-0000-0000AFA20000}"/>
    <cellStyle name="Normal 5 2 3 6 6" xfId="42564" xr:uid="{00000000-0005-0000-0000-0000B0A20000}"/>
    <cellStyle name="Normal 5 2 3 6 6 2" xfId="42565" xr:uid="{00000000-0005-0000-0000-0000B1A20000}"/>
    <cellStyle name="Normal 5 2 3 6 7" xfId="42566" xr:uid="{00000000-0005-0000-0000-0000B2A20000}"/>
    <cellStyle name="Normal 5 2 3 6 7 2" xfId="42567" xr:uid="{00000000-0005-0000-0000-0000B3A20000}"/>
    <cellStyle name="Normal 5 2 3 6 7 2 2" xfId="42568" xr:uid="{00000000-0005-0000-0000-0000B4A20000}"/>
    <cellStyle name="Normal 5 2 3 6 7 3" xfId="42569" xr:uid="{00000000-0005-0000-0000-0000B5A20000}"/>
    <cellStyle name="Normal 5 2 3 6 8" xfId="42570" xr:uid="{00000000-0005-0000-0000-0000B6A20000}"/>
    <cellStyle name="Normal 5 2 3 6 8 2" xfId="42571" xr:uid="{00000000-0005-0000-0000-0000B7A20000}"/>
    <cellStyle name="Normal 5 2 3 6 9" xfId="42572" xr:uid="{00000000-0005-0000-0000-0000B8A20000}"/>
    <cellStyle name="Normal 5 2 3 7" xfId="42573" xr:uid="{00000000-0005-0000-0000-0000B9A20000}"/>
    <cellStyle name="Normal 5 2 3 7 2" xfId="42574" xr:uid="{00000000-0005-0000-0000-0000BAA20000}"/>
    <cellStyle name="Normal 5 2 3 7 2 2" xfId="42575" xr:uid="{00000000-0005-0000-0000-0000BBA20000}"/>
    <cellStyle name="Normal 5 2 3 7 2 2 2" xfId="42576" xr:uid="{00000000-0005-0000-0000-0000BCA20000}"/>
    <cellStyle name="Normal 5 2 3 7 2 2 2 2" xfId="42577" xr:uid="{00000000-0005-0000-0000-0000BDA20000}"/>
    <cellStyle name="Normal 5 2 3 7 2 2 3" xfId="42578" xr:uid="{00000000-0005-0000-0000-0000BEA20000}"/>
    <cellStyle name="Normal 5 2 3 7 2 2 3 2" xfId="42579" xr:uid="{00000000-0005-0000-0000-0000BFA20000}"/>
    <cellStyle name="Normal 5 2 3 7 2 2 3 2 2" xfId="42580" xr:uid="{00000000-0005-0000-0000-0000C0A20000}"/>
    <cellStyle name="Normal 5 2 3 7 2 2 3 3" xfId="42581" xr:uid="{00000000-0005-0000-0000-0000C1A20000}"/>
    <cellStyle name="Normal 5 2 3 7 2 2 4" xfId="42582" xr:uid="{00000000-0005-0000-0000-0000C2A20000}"/>
    <cellStyle name="Normal 5 2 3 7 2 3" xfId="42583" xr:uid="{00000000-0005-0000-0000-0000C3A20000}"/>
    <cellStyle name="Normal 5 2 3 7 2 3 2" xfId="42584" xr:uid="{00000000-0005-0000-0000-0000C4A20000}"/>
    <cellStyle name="Normal 5 2 3 7 2 4" xfId="42585" xr:uid="{00000000-0005-0000-0000-0000C5A20000}"/>
    <cellStyle name="Normal 5 2 3 7 2 4 2" xfId="42586" xr:uid="{00000000-0005-0000-0000-0000C6A20000}"/>
    <cellStyle name="Normal 5 2 3 7 2 4 2 2" xfId="42587" xr:uid="{00000000-0005-0000-0000-0000C7A20000}"/>
    <cellStyle name="Normal 5 2 3 7 2 4 3" xfId="42588" xr:uid="{00000000-0005-0000-0000-0000C8A20000}"/>
    <cellStyle name="Normal 5 2 3 7 2 5" xfId="42589" xr:uid="{00000000-0005-0000-0000-0000C9A20000}"/>
    <cellStyle name="Normal 5 2 3 7 3" xfId="42590" xr:uid="{00000000-0005-0000-0000-0000CAA20000}"/>
    <cellStyle name="Normal 5 2 3 7 3 2" xfId="42591" xr:uid="{00000000-0005-0000-0000-0000CBA20000}"/>
    <cellStyle name="Normal 5 2 3 7 3 2 2" xfId="42592" xr:uid="{00000000-0005-0000-0000-0000CCA20000}"/>
    <cellStyle name="Normal 5 2 3 7 3 3" xfId="42593" xr:uid="{00000000-0005-0000-0000-0000CDA20000}"/>
    <cellStyle name="Normal 5 2 3 7 3 3 2" xfId="42594" xr:uid="{00000000-0005-0000-0000-0000CEA20000}"/>
    <cellStyle name="Normal 5 2 3 7 3 3 2 2" xfId="42595" xr:uid="{00000000-0005-0000-0000-0000CFA20000}"/>
    <cellStyle name="Normal 5 2 3 7 3 3 3" xfId="42596" xr:uid="{00000000-0005-0000-0000-0000D0A20000}"/>
    <cellStyle name="Normal 5 2 3 7 3 4" xfId="42597" xr:uid="{00000000-0005-0000-0000-0000D1A20000}"/>
    <cellStyle name="Normal 5 2 3 7 4" xfId="42598" xr:uid="{00000000-0005-0000-0000-0000D2A20000}"/>
    <cellStyle name="Normal 5 2 3 7 4 2" xfId="42599" xr:uid="{00000000-0005-0000-0000-0000D3A20000}"/>
    <cellStyle name="Normal 5 2 3 7 4 2 2" xfId="42600" xr:uid="{00000000-0005-0000-0000-0000D4A20000}"/>
    <cellStyle name="Normal 5 2 3 7 4 3" xfId="42601" xr:uid="{00000000-0005-0000-0000-0000D5A20000}"/>
    <cellStyle name="Normal 5 2 3 7 4 3 2" xfId="42602" xr:uid="{00000000-0005-0000-0000-0000D6A20000}"/>
    <cellStyle name="Normal 5 2 3 7 4 3 2 2" xfId="42603" xr:uid="{00000000-0005-0000-0000-0000D7A20000}"/>
    <cellStyle name="Normal 5 2 3 7 4 3 3" xfId="42604" xr:uid="{00000000-0005-0000-0000-0000D8A20000}"/>
    <cellStyle name="Normal 5 2 3 7 4 4" xfId="42605" xr:uid="{00000000-0005-0000-0000-0000D9A20000}"/>
    <cellStyle name="Normal 5 2 3 7 5" xfId="42606" xr:uid="{00000000-0005-0000-0000-0000DAA20000}"/>
    <cellStyle name="Normal 5 2 3 7 5 2" xfId="42607" xr:uid="{00000000-0005-0000-0000-0000DBA20000}"/>
    <cellStyle name="Normal 5 2 3 7 6" xfId="42608" xr:uid="{00000000-0005-0000-0000-0000DCA20000}"/>
    <cellStyle name="Normal 5 2 3 7 6 2" xfId="42609" xr:uid="{00000000-0005-0000-0000-0000DDA20000}"/>
    <cellStyle name="Normal 5 2 3 7 6 2 2" xfId="42610" xr:uid="{00000000-0005-0000-0000-0000DEA20000}"/>
    <cellStyle name="Normal 5 2 3 7 6 3" xfId="42611" xr:uid="{00000000-0005-0000-0000-0000DFA20000}"/>
    <cellStyle name="Normal 5 2 3 7 7" xfId="42612" xr:uid="{00000000-0005-0000-0000-0000E0A20000}"/>
    <cellStyle name="Normal 5 2 3 7 7 2" xfId="42613" xr:uid="{00000000-0005-0000-0000-0000E1A20000}"/>
    <cellStyle name="Normal 5 2 3 7 8" xfId="42614" xr:uid="{00000000-0005-0000-0000-0000E2A20000}"/>
    <cellStyle name="Normal 5 2 3 8" xfId="42615" xr:uid="{00000000-0005-0000-0000-0000E3A20000}"/>
    <cellStyle name="Normal 5 2 3 8 2" xfId="42616" xr:uid="{00000000-0005-0000-0000-0000E4A20000}"/>
    <cellStyle name="Normal 5 2 3 8 2 2" xfId="42617" xr:uid="{00000000-0005-0000-0000-0000E5A20000}"/>
    <cellStyle name="Normal 5 2 3 8 2 2 2" xfId="42618" xr:uid="{00000000-0005-0000-0000-0000E6A20000}"/>
    <cellStyle name="Normal 5 2 3 8 2 2 2 2" xfId="42619" xr:uid="{00000000-0005-0000-0000-0000E7A20000}"/>
    <cellStyle name="Normal 5 2 3 8 2 2 3" xfId="42620" xr:uid="{00000000-0005-0000-0000-0000E8A20000}"/>
    <cellStyle name="Normal 5 2 3 8 2 2 3 2" xfId="42621" xr:uid="{00000000-0005-0000-0000-0000E9A20000}"/>
    <cellStyle name="Normal 5 2 3 8 2 2 3 2 2" xfId="42622" xr:uid="{00000000-0005-0000-0000-0000EAA20000}"/>
    <cellStyle name="Normal 5 2 3 8 2 2 3 3" xfId="42623" xr:uid="{00000000-0005-0000-0000-0000EBA20000}"/>
    <cellStyle name="Normal 5 2 3 8 2 2 4" xfId="42624" xr:uid="{00000000-0005-0000-0000-0000ECA20000}"/>
    <cellStyle name="Normal 5 2 3 8 2 3" xfId="42625" xr:uid="{00000000-0005-0000-0000-0000EDA20000}"/>
    <cellStyle name="Normal 5 2 3 8 2 3 2" xfId="42626" xr:uid="{00000000-0005-0000-0000-0000EEA20000}"/>
    <cellStyle name="Normal 5 2 3 8 2 4" xfId="42627" xr:uid="{00000000-0005-0000-0000-0000EFA20000}"/>
    <cellStyle name="Normal 5 2 3 8 2 4 2" xfId="42628" xr:uid="{00000000-0005-0000-0000-0000F0A20000}"/>
    <cellStyle name="Normal 5 2 3 8 2 4 2 2" xfId="42629" xr:uid="{00000000-0005-0000-0000-0000F1A20000}"/>
    <cellStyle name="Normal 5 2 3 8 2 4 3" xfId="42630" xr:uid="{00000000-0005-0000-0000-0000F2A20000}"/>
    <cellStyle name="Normal 5 2 3 8 2 5" xfId="42631" xr:uid="{00000000-0005-0000-0000-0000F3A20000}"/>
    <cellStyle name="Normal 5 2 3 8 3" xfId="42632" xr:uid="{00000000-0005-0000-0000-0000F4A20000}"/>
    <cellStyle name="Normal 5 2 3 8 3 2" xfId="42633" xr:uid="{00000000-0005-0000-0000-0000F5A20000}"/>
    <cellStyle name="Normal 5 2 3 8 3 2 2" xfId="42634" xr:uid="{00000000-0005-0000-0000-0000F6A20000}"/>
    <cellStyle name="Normal 5 2 3 8 3 3" xfId="42635" xr:uid="{00000000-0005-0000-0000-0000F7A20000}"/>
    <cellStyle name="Normal 5 2 3 8 3 3 2" xfId="42636" xr:uid="{00000000-0005-0000-0000-0000F8A20000}"/>
    <cellStyle name="Normal 5 2 3 8 3 3 2 2" xfId="42637" xr:uid="{00000000-0005-0000-0000-0000F9A20000}"/>
    <cellStyle name="Normal 5 2 3 8 3 3 3" xfId="42638" xr:uid="{00000000-0005-0000-0000-0000FAA20000}"/>
    <cellStyle name="Normal 5 2 3 8 3 4" xfId="42639" xr:uid="{00000000-0005-0000-0000-0000FBA20000}"/>
    <cellStyle name="Normal 5 2 3 8 4" xfId="42640" xr:uid="{00000000-0005-0000-0000-0000FCA20000}"/>
    <cellStyle name="Normal 5 2 3 8 4 2" xfId="42641" xr:uid="{00000000-0005-0000-0000-0000FDA20000}"/>
    <cellStyle name="Normal 5 2 3 8 4 2 2" xfId="42642" xr:uid="{00000000-0005-0000-0000-0000FEA20000}"/>
    <cellStyle name="Normal 5 2 3 8 4 3" xfId="42643" xr:uid="{00000000-0005-0000-0000-0000FFA20000}"/>
    <cellStyle name="Normal 5 2 3 8 4 3 2" xfId="42644" xr:uid="{00000000-0005-0000-0000-000000A30000}"/>
    <cellStyle name="Normal 5 2 3 8 4 3 2 2" xfId="42645" xr:uid="{00000000-0005-0000-0000-000001A30000}"/>
    <cellStyle name="Normal 5 2 3 8 4 3 3" xfId="42646" xr:uid="{00000000-0005-0000-0000-000002A30000}"/>
    <cellStyle name="Normal 5 2 3 8 4 4" xfId="42647" xr:uid="{00000000-0005-0000-0000-000003A30000}"/>
    <cellStyle name="Normal 5 2 3 8 5" xfId="42648" xr:uid="{00000000-0005-0000-0000-000004A30000}"/>
    <cellStyle name="Normal 5 2 3 8 5 2" xfId="42649" xr:uid="{00000000-0005-0000-0000-000005A30000}"/>
    <cellStyle name="Normal 5 2 3 8 6" xfId="42650" xr:uid="{00000000-0005-0000-0000-000006A30000}"/>
    <cellStyle name="Normal 5 2 3 8 6 2" xfId="42651" xr:uid="{00000000-0005-0000-0000-000007A30000}"/>
    <cellStyle name="Normal 5 2 3 8 6 2 2" xfId="42652" xr:uid="{00000000-0005-0000-0000-000008A30000}"/>
    <cellStyle name="Normal 5 2 3 8 6 3" xfId="42653" xr:uid="{00000000-0005-0000-0000-000009A30000}"/>
    <cellStyle name="Normal 5 2 3 8 7" xfId="42654" xr:uid="{00000000-0005-0000-0000-00000AA30000}"/>
    <cellStyle name="Normal 5 2 3 8 7 2" xfId="42655" xr:uid="{00000000-0005-0000-0000-00000BA30000}"/>
    <cellStyle name="Normal 5 2 3 8 8" xfId="42656" xr:uid="{00000000-0005-0000-0000-00000CA30000}"/>
    <cellStyle name="Normal 5 2 3 9" xfId="42657" xr:uid="{00000000-0005-0000-0000-00000DA30000}"/>
    <cellStyle name="Normal 5 2 3 9 2" xfId="42658" xr:uid="{00000000-0005-0000-0000-00000EA30000}"/>
    <cellStyle name="Normal 5 2 3 9 2 2" xfId="42659" xr:uid="{00000000-0005-0000-0000-00000FA30000}"/>
    <cellStyle name="Normal 5 2 3 9 2 2 2" xfId="42660" xr:uid="{00000000-0005-0000-0000-000010A30000}"/>
    <cellStyle name="Normal 5 2 3 9 2 2 2 2" xfId="42661" xr:uid="{00000000-0005-0000-0000-000011A30000}"/>
    <cellStyle name="Normal 5 2 3 9 2 2 3" xfId="42662" xr:uid="{00000000-0005-0000-0000-000012A30000}"/>
    <cellStyle name="Normal 5 2 3 9 2 2 3 2" xfId="42663" xr:uid="{00000000-0005-0000-0000-000013A30000}"/>
    <cellStyle name="Normal 5 2 3 9 2 2 3 2 2" xfId="42664" xr:uid="{00000000-0005-0000-0000-000014A30000}"/>
    <cellStyle name="Normal 5 2 3 9 2 2 3 3" xfId="42665" xr:uid="{00000000-0005-0000-0000-000015A30000}"/>
    <cellStyle name="Normal 5 2 3 9 2 2 4" xfId="42666" xr:uid="{00000000-0005-0000-0000-000016A30000}"/>
    <cellStyle name="Normal 5 2 3 9 2 3" xfId="42667" xr:uid="{00000000-0005-0000-0000-000017A30000}"/>
    <cellStyle name="Normal 5 2 3 9 2 3 2" xfId="42668" xr:uid="{00000000-0005-0000-0000-000018A30000}"/>
    <cellStyle name="Normal 5 2 3 9 2 4" xfId="42669" xr:uid="{00000000-0005-0000-0000-000019A30000}"/>
    <cellStyle name="Normal 5 2 3 9 2 4 2" xfId="42670" xr:uid="{00000000-0005-0000-0000-00001AA30000}"/>
    <cellStyle name="Normal 5 2 3 9 2 4 2 2" xfId="42671" xr:uid="{00000000-0005-0000-0000-00001BA30000}"/>
    <cellStyle name="Normal 5 2 3 9 2 4 3" xfId="42672" xr:uid="{00000000-0005-0000-0000-00001CA30000}"/>
    <cellStyle name="Normal 5 2 3 9 2 5" xfId="42673" xr:uid="{00000000-0005-0000-0000-00001DA30000}"/>
    <cellStyle name="Normal 5 2 3 9 3" xfId="42674" xr:uid="{00000000-0005-0000-0000-00001EA30000}"/>
    <cellStyle name="Normal 5 2 3 9 3 2" xfId="42675" xr:uid="{00000000-0005-0000-0000-00001FA30000}"/>
    <cellStyle name="Normal 5 2 3 9 3 2 2" xfId="42676" xr:uid="{00000000-0005-0000-0000-000020A30000}"/>
    <cellStyle name="Normal 5 2 3 9 3 3" xfId="42677" xr:uid="{00000000-0005-0000-0000-000021A30000}"/>
    <cellStyle name="Normal 5 2 3 9 3 3 2" xfId="42678" xr:uid="{00000000-0005-0000-0000-000022A30000}"/>
    <cellStyle name="Normal 5 2 3 9 3 3 2 2" xfId="42679" xr:uid="{00000000-0005-0000-0000-000023A30000}"/>
    <cellStyle name="Normal 5 2 3 9 3 3 3" xfId="42680" xr:uid="{00000000-0005-0000-0000-000024A30000}"/>
    <cellStyle name="Normal 5 2 3 9 3 4" xfId="42681" xr:uid="{00000000-0005-0000-0000-000025A30000}"/>
    <cellStyle name="Normal 5 2 3 9 4" xfId="42682" xr:uid="{00000000-0005-0000-0000-000026A30000}"/>
    <cellStyle name="Normal 5 2 3 9 4 2" xfId="42683" xr:uid="{00000000-0005-0000-0000-000027A30000}"/>
    <cellStyle name="Normal 5 2 3 9 5" xfId="42684" xr:uid="{00000000-0005-0000-0000-000028A30000}"/>
    <cellStyle name="Normal 5 2 3 9 5 2" xfId="42685" xr:uid="{00000000-0005-0000-0000-000029A30000}"/>
    <cellStyle name="Normal 5 2 3 9 5 2 2" xfId="42686" xr:uid="{00000000-0005-0000-0000-00002AA30000}"/>
    <cellStyle name="Normal 5 2 3 9 5 3" xfId="42687" xr:uid="{00000000-0005-0000-0000-00002BA30000}"/>
    <cellStyle name="Normal 5 2 3 9 6" xfId="42688" xr:uid="{00000000-0005-0000-0000-00002CA30000}"/>
    <cellStyle name="Normal 5 2 3_T-straight with PEDs adjustor" xfId="42689" xr:uid="{00000000-0005-0000-0000-00002DA30000}"/>
    <cellStyle name="Normal 5 2 4" xfId="1359" xr:uid="{00000000-0005-0000-0000-00002EA30000}"/>
    <cellStyle name="Normal 5 2 4 10" xfId="42690" xr:uid="{00000000-0005-0000-0000-00002FA30000}"/>
    <cellStyle name="Normal 5 2 4 10 2" xfId="42691" xr:uid="{00000000-0005-0000-0000-000030A30000}"/>
    <cellStyle name="Normal 5 2 4 10 2 2" xfId="42692" xr:uid="{00000000-0005-0000-0000-000031A30000}"/>
    <cellStyle name="Normal 5 2 4 10 3" xfId="42693" xr:uid="{00000000-0005-0000-0000-000032A30000}"/>
    <cellStyle name="Normal 5 2 4 10 3 2" xfId="42694" xr:uid="{00000000-0005-0000-0000-000033A30000}"/>
    <cellStyle name="Normal 5 2 4 10 3 2 2" xfId="42695" xr:uid="{00000000-0005-0000-0000-000034A30000}"/>
    <cellStyle name="Normal 5 2 4 10 3 3" xfId="42696" xr:uid="{00000000-0005-0000-0000-000035A30000}"/>
    <cellStyle name="Normal 5 2 4 10 4" xfId="42697" xr:uid="{00000000-0005-0000-0000-000036A30000}"/>
    <cellStyle name="Normal 5 2 4 11" xfId="42698" xr:uid="{00000000-0005-0000-0000-000037A30000}"/>
    <cellStyle name="Normal 5 2 4 11 2" xfId="42699" xr:uid="{00000000-0005-0000-0000-000038A30000}"/>
    <cellStyle name="Normal 5 2 4 11 2 2" xfId="42700" xr:uid="{00000000-0005-0000-0000-000039A30000}"/>
    <cellStyle name="Normal 5 2 4 11 3" xfId="42701" xr:uid="{00000000-0005-0000-0000-00003AA30000}"/>
    <cellStyle name="Normal 5 2 4 11 3 2" xfId="42702" xr:uid="{00000000-0005-0000-0000-00003BA30000}"/>
    <cellStyle name="Normal 5 2 4 11 3 2 2" xfId="42703" xr:uid="{00000000-0005-0000-0000-00003CA30000}"/>
    <cellStyle name="Normal 5 2 4 11 3 3" xfId="42704" xr:uid="{00000000-0005-0000-0000-00003DA30000}"/>
    <cellStyle name="Normal 5 2 4 11 4" xfId="42705" xr:uid="{00000000-0005-0000-0000-00003EA30000}"/>
    <cellStyle name="Normal 5 2 4 12" xfId="42706" xr:uid="{00000000-0005-0000-0000-00003FA30000}"/>
    <cellStyle name="Normal 5 2 4 12 2" xfId="42707" xr:uid="{00000000-0005-0000-0000-000040A30000}"/>
    <cellStyle name="Normal 5 2 4 12 2 2" xfId="42708" xr:uid="{00000000-0005-0000-0000-000041A30000}"/>
    <cellStyle name="Normal 5 2 4 12 3" xfId="42709" xr:uid="{00000000-0005-0000-0000-000042A30000}"/>
    <cellStyle name="Normal 5 2 4 12 3 2" xfId="42710" xr:uid="{00000000-0005-0000-0000-000043A30000}"/>
    <cellStyle name="Normal 5 2 4 12 3 2 2" xfId="42711" xr:uid="{00000000-0005-0000-0000-000044A30000}"/>
    <cellStyle name="Normal 5 2 4 12 3 3" xfId="42712" xr:uid="{00000000-0005-0000-0000-000045A30000}"/>
    <cellStyle name="Normal 5 2 4 12 4" xfId="42713" xr:uid="{00000000-0005-0000-0000-000046A30000}"/>
    <cellStyle name="Normal 5 2 4 13" xfId="42714" xr:uid="{00000000-0005-0000-0000-000047A30000}"/>
    <cellStyle name="Normal 5 2 4 13 2" xfId="42715" xr:uid="{00000000-0005-0000-0000-000048A30000}"/>
    <cellStyle name="Normal 5 2 4 13 2 2" xfId="42716" xr:uid="{00000000-0005-0000-0000-000049A30000}"/>
    <cellStyle name="Normal 5 2 4 13 3" xfId="42717" xr:uid="{00000000-0005-0000-0000-00004AA30000}"/>
    <cellStyle name="Normal 5 2 4 14" xfId="42718" xr:uid="{00000000-0005-0000-0000-00004BA30000}"/>
    <cellStyle name="Normal 5 2 4 14 2" xfId="42719" xr:uid="{00000000-0005-0000-0000-00004CA30000}"/>
    <cellStyle name="Normal 5 2 4 15" xfId="42720" xr:uid="{00000000-0005-0000-0000-00004DA30000}"/>
    <cellStyle name="Normal 5 2 4 15 2" xfId="42721" xr:uid="{00000000-0005-0000-0000-00004EA30000}"/>
    <cellStyle name="Normal 5 2 4 16" xfId="42722" xr:uid="{00000000-0005-0000-0000-00004FA30000}"/>
    <cellStyle name="Normal 5 2 4 17" xfId="42723" xr:uid="{00000000-0005-0000-0000-000050A30000}"/>
    <cellStyle name="Normal 5 2 4 2" xfId="1360" xr:uid="{00000000-0005-0000-0000-000051A30000}"/>
    <cellStyle name="Normal 5 2 4 2 10" xfId="42724" xr:uid="{00000000-0005-0000-0000-000052A30000}"/>
    <cellStyle name="Normal 5 2 4 2 11" xfId="42725" xr:uid="{00000000-0005-0000-0000-000053A30000}"/>
    <cellStyle name="Normal 5 2 4 2 2" xfId="42726" xr:uid="{00000000-0005-0000-0000-000054A30000}"/>
    <cellStyle name="Normal 5 2 4 2 2 10" xfId="42727" xr:uid="{00000000-0005-0000-0000-000055A30000}"/>
    <cellStyle name="Normal 5 2 4 2 2 2" xfId="42728" xr:uid="{00000000-0005-0000-0000-000056A30000}"/>
    <cellStyle name="Normal 5 2 4 2 2 2 2" xfId="42729" xr:uid="{00000000-0005-0000-0000-000057A30000}"/>
    <cellStyle name="Normal 5 2 4 2 2 2 2 2" xfId="42730" xr:uid="{00000000-0005-0000-0000-000058A30000}"/>
    <cellStyle name="Normal 5 2 4 2 2 2 2 2 2" xfId="42731" xr:uid="{00000000-0005-0000-0000-000059A30000}"/>
    <cellStyle name="Normal 5 2 4 2 2 2 2 2 2 2" xfId="42732" xr:uid="{00000000-0005-0000-0000-00005AA30000}"/>
    <cellStyle name="Normal 5 2 4 2 2 2 2 2 3" xfId="42733" xr:uid="{00000000-0005-0000-0000-00005BA30000}"/>
    <cellStyle name="Normal 5 2 4 2 2 2 2 2 3 2" xfId="42734" xr:uid="{00000000-0005-0000-0000-00005CA30000}"/>
    <cellStyle name="Normal 5 2 4 2 2 2 2 2 3 2 2" xfId="42735" xr:uid="{00000000-0005-0000-0000-00005DA30000}"/>
    <cellStyle name="Normal 5 2 4 2 2 2 2 2 3 3" xfId="42736" xr:uid="{00000000-0005-0000-0000-00005EA30000}"/>
    <cellStyle name="Normal 5 2 4 2 2 2 2 2 4" xfId="42737" xr:uid="{00000000-0005-0000-0000-00005FA30000}"/>
    <cellStyle name="Normal 5 2 4 2 2 2 2 3" xfId="42738" xr:uid="{00000000-0005-0000-0000-000060A30000}"/>
    <cellStyle name="Normal 5 2 4 2 2 2 2 3 2" xfId="42739" xr:uid="{00000000-0005-0000-0000-000061A30000}"/>
    <cellStyle name="Normal 5 2 4 2 2 2 2 4" xfId="42740" xr:uid="{00000000-0005-0000-0000-000062A30000}"/>
    <cellStyle name="Normal 5 2 4 2 2 2 2 4 2" xfId="42741" xr:uid="{00000000-0005-0000-0000-000063A30000}"/>
    <cellStyle name="Normal 5 2 4 2 2 2 2 4 2 2" xfId="42742" xr:uid="{00000000-0005-0000-0000-000064A30000}"/>
    <cellStyle name="Normal 5 2 4 2 2 2 2 4 3" xfId="42743" xr:uid="{00000000-0005-0000-0000-000065A30000}"/>
    <cellStyle name="Normal 5 2 4 2 2 2 2 5" xfId="42744" xr:uid="{00000000-0005-0000-0000-000066A30000}"/>
    <cellStyle name="Normal 5 2 4 2 2 2 3" xfId="42745" xr:uid="{00000000-0005-0000-0000-000067A30000}"/>
    <cellStyle name="Normal 5 2 4 2 2 2 3 2" xfId="42746" xr:uid="{00000000-0005-0000-0000-000068A30000}"/>
    <cellStyle name="Normal 5 2 4 2 2 2 3 2 2" xfId="42747" xr:uid="{00000000-0005-0000-0000-000069A30000}"/>
    <cellStyle name="Normal 5 2 4 2 2 2 3 3" xfId="42748" xr:uid="{00000000-0005-0000-0000-00006AA30000}"/>
    <cellStyle name="Normal 5 2 4 2 2 2 3 3 2" xfId="42749" xr:uid="{00000000-0005-0000-0000-00006BA30000}"/>
    <cellStyle name="Normal 5 2 4 2 2 2 3 3 2 2" xfId="42750" xr:uid="{00000000-0005-0000-0000-00006CA30000}"/>
    <cellStyle name="Normal 5 2 4 2 2 2 3 3 3" xfId="42751" xr:uid="{00000000-0005-0000-0000-00006DA30000}"/>
    <cellStyle name="Normal 5 2 4 2 2 2 3 4" xfId="42752" xr:uid="{00000000-0005-0000-0000-00006EA30000}"/>
    <cellStyle name="Normal 5 2 4 2 2 2 4" xfId="42753" xr:uid="{00000000-0005-0000-0000-00006FA30000}"/>
    <cellStyle name="Normal 5 2 4 2 2 2 4 2" xfId="42754" xr:uid="{00000000-0005-0000-0000-000070A30000}"/>
    <cellStyle name="Normal 5 2 4 2 2 2 4 2 2" xfId="42755" xr:uid="{00000000-0005-0000-0000-000071A30000}"/>
    <cellStyle name="Normal 5 2 4 2 2 2 4 3" xfId="42756" xr:uid="{00000000-0005-0000-0000-000072A30000}"/>
    <cellStyle name="Normal 5 2 4 2 2 2 4 3 2" xfId="42757" xr:uid="{00000000-0005-0000-0000-000073A30000}"/>
    <cellStyle name="Normal 5 2 4 2 2 2 4 3 2 2" xfId="42758" xr:uid="{00000000-0005-0000-0000-000074A30000}"/>
    <cellStyle name="Normal 5 2 4 2 2 2 4 3 3" xfId="42759" xr:uid="{00000000-0005-0000-0000-000075A30000}"/>
    <cellStyle name="Normal 5 2 4 2 2 2 4 4" xfId="42760" xr:uid="{00000000-0005-0000-0000-000076A30000}"/>
    <cellStyle name="Normal 5 2 4 2 2 2 5" xfId="42761" xr:uid="{00000000-0005-0000-0000-000077A30000}"/>
    <cellStyle name="Normal 5 2 4 2 2 2 5 2" xfId="42762" xr:uid="{00000000-0005-0000-0000-000078A30000}"/>
    <cellStyle name="Normal 5 2 4 2 2 2 6" xfId="42763" xr:uid="{00000000-0005-0000-0000-000079A30000}"/>
    <cellStyle name="Normal 5 2 4 2 2 2 6 2" xfId="42764" xr:uid="{00000000-0005-0000-0000-00007AA30000}"/>
    <cellStyle name="Normal 5 2 4 2 2 2 6 2 2" xfId="42765" xr:uid="{00000000-0005-0000-0000-00007BA30000}"/>
    <cellStyle name="Normal 5 2 4 2 2 2 6 3" xfId="42766" xr:uid="{00000000-0005-0000-0000-00007CA30000}"/>
    <cellStyle name="Normal 5 2 4 2 2 2 7" xfId="42767" xr:uid="{00000000-0005-0000-0000-00007DA30000}"/>
    <cellStyle name="Normal 5 2 4 2 2 2 7 2" xfId="42768" xr:uid="{00000000-0005-0000-0000-00007EA30000}"/>
    <cellStyle name="Normal 5 2 4 2 2 2 8" xfId="42769" xr:uid="{00000000-0005-0000-0000-00007FA30000}"/>
    <cellStyle name="Normal 5 2 4 2 2 3" xfId="42770" xr:uid="{00000000-0005-0000-0000-000080A30000}"/>
    <cellStyle name="Normal 5 2 4 2 2 3 2" xfId="42771" xr:uid="{00000000-0005-0000-0000-000081A30000}"/>
    <cellStyle name="Normal 5 2 4 2 2 3 2 2" xfId="42772" xr:uid="{00000000-0005-0000-0000-000082A30000}"/>
    <cellStyle name="Normal 5 2 4 2 2 3 2 2 2" xfId="42773" xr:uid="{00000000-0005-0000-0000-000083A30000}"/>
    <cellStyle name="Normal 5 2 4 2 2 3 2 3" xfId="42774" xr:uid="{00000000-0005-0000-0000-000084A30000}"/>
    <cellStyle name="Normal 5 2 4 2 2 3 2 3 2" xfId="42775" xr:uid="{00000000-0005-0000-0000-000085A30000}"/>
    <cellStyle name="Normal 5 2 4 2 2 3 2 3 2 2" xfId="42776" xr:uid="{00000000-0005-0000-0000-000086A30000}"/>
    <cellStyle name="Normal 5 2 4 2 2 3 2 3 3" xfId="42777" xr:uid="{00000000-0005-0000-0000-000087A30000}"/>
    <cellStyle name="Normal 5 2 4 2 2 3 2 4" xfId="42778" xr:uid="{00000000-0005-0000-0000-000088A30000}"/>
    <cellStyle name="Normal 5 2 4 2 2 3 3" xfId="42779" xr:uid="{00000000-0005-0000-0000-000089A30000}"/>
    <cellStyle name="Normal 5 2 4 2 2 3 3 2" xfId="42780" xr:uid="{00000000-0005-0000-0000-00008AA30000}"/>
    <cellStyle name="Normal 5 2 4 2 2 3 4" xfId="42781" xr:uid="{00000000-0005-0000-0000-00008BA30000}"/>
    <cellStyle name="Normal 5 2 4 2 2 3 4 2" xfId="42782" xr:uid="{00000000-0005-0000-0000-00008CA30000}"/>
    <cellStyle name="Normal 5 2 4 2 2 3 4 2 2" xfId="42783" xr:uid="{00000000-0005-0000-0000-00008DA30000}"/>
    <cellStyle name="Normal 5 2 4 2 2 3 4 3" xfId="42784" xr:uid="{00000000-0005-0000-0000-00008EA30000}"/>
    <cellStyle name="Normal 5 2 4 2 2 3 5" xfId="42785" xr:uid="{00000000-0005-0000-0000-00008FA30000}"/>
    <cellStyle name="Normal 5 2 4 2 2 4" xfId="42786" xr:uid="{00000000-0005-0000-0000-000090A30000}"/>
    <cellStyle name="Normal 5 2 4 2 2 4 2" xfId="42787" xr:uid="{00000000-0005-0000-0000-000091A30000}"/>
    <cellStyle name="Normal 5 2 4 2 2 4 2 2" xfId="42788" xr:uid="{00000000-0005-0000-0000-000092A30000}"/>
    <cellStyle name="Normal 5 2 4 2 2 4 3" xfId="42789" xr:uid="{00000000-0005-0000-0000-000093A30000}"/>
    <cellStyle name="Normal 5 2 4 2 2 4 3 2" xfId="42790" xr:uid="{00000000-0005-0000-0000-000094A30000}"/>
    <cellStyle name="Normal 5 2 4 2 2 4 3 2 2" xfId="42791" xr:uid="{00000000-0005-0000-0000-000095A30000}"/>
    <cellStyle name="Normal 5 2 4 2 2 4 3 3" xfId="42792" xr:uid="{00000000-0005-0000-0000-000096A30000}"/>
    <cellStyle name="Normal 5 2 4 2 2 4 4" xfId="42793" xr:uid="{00000000-0005-0000-0000-000097A30000}"/>
    <cellStyle name="Normal 5 2 4 2 2 5" xfId="42794" xr:uid="{00000000-0005-0000-0000-000098A30000}"/>
    <cellStyle name="Normal 5 2 4 2 2 5 2" xfId="42795" xr:uid="{00000000-0005-0000-0000-000099A30000}"/>
    <cellStyle name="Normal 5 2 4 2 2 5 2 2" xfId="42796" xr:uid="{00000000-0005-0000-0000-00009AA30000}"/>
    <cellStyle name="Normal 5 2 4 2 2 5 3" xfId="42797" xr:uid="{00000000-0005-0000-0000-00009BA30000}"/>
    <cellStyle name="Normal 5 2 4 2 2 5 3 2" xfId="42798" xr:uid="{00000000-0005-0000-0000-00009CA30000}"/>
    <cellStyle name="Normal 5 2 4 2 2 5 3 2 2" xfId="42799" xr:uid="{00000000-0005-0000-0000-00009DA30000}"/>
    <cellStyle name="Normal 5 2 4 2 2 5 3 3" xfId="42800" xr:uid="{00000000-0005-0000-0000-00009EA30000}"/>
    <cellStyle name="Normal 5 2 4 2 2 5 4" xfId="42801" xr:uid="{00000000-0005-0000-0000-00009FA30000}"/>
    <cellStyle name="Normal 5 2 4 2 2 6" xfId="42802" xr:uid="{00000000-0005-0000-0000-0000A0A30000}"/>
    <cellStyle name="Normal 5 2 4 2 2 6 2" xfId="42803" xr:uid="{00000000-0005-0000-0000-0000A1A30000}"/>
    <cellStyle name="Normal 5 2 4 2 2 7" xfId="42804" xr:uid="{00000000-0005-0000-0000-0000A2A30000}"/>
    <cellStyle name="Normal 5 2 4 2 2 7 2" xfId="42805" xr:uid="{00000000-0005-0000-0000-0000A3A30000}"/>
    <cellStyle name="Normal 5 2 4 2 2 7 2 2" xfId="42806" xr:uid="{00000000-0005-0000-0000-0000A4A30000}"/>
    <cellStyle name="Normal 5 2 4 2 2 7 3" xfId="42807" xr:uid="{00000000-0005-0000-0000-0000A5A30000}"/>
    <cellStyle name="Normal 5 2 4 2 2 8" xfId="42808" xr:uid="{00000000-0005-0000-0000-0000A6A30000}"/>
    <cellStyle name="Normal 5 2 4 2 2 8 2" xfId="42809" xr:uid="{00000000-0005-0000-0000-0000A7A30000}"/>
    <cellStyle name="Normal 5 2 4 2 2 9" xfId="42810" xr:uid="{00000000-0005-0000-0000-0000A8A30000}"/>
    <cellStyle name="Normal 5 2 4 2 3" xfId="42811" xr:uid="{00000000-0005-0000-0000-0000A9A30000}"/>
    <cellStyle name="Normal 5 2 4 2 3 2" xfId="42812" xr:uid="{00000000-0005-0000-0000-0000AAA30000}"/>
    <cellStyle name="Normal 5 2 4 2 3 2 2" xfId="42813" xr:uid="{00000000-0005-0000-0000-0000ABA30000}"/>
    <cellStyle name="Normal 5 2 4 2 3 2 2 2" xfId="42814" xr:uid="{00000000-0005-0000-0000-0000ACA30000}"/>
    <cellStyle name="Normal 5 2 4 2 3 2 2 2 2" xfId="42815" xr:uid="{00000000-0005-0000-0000-0000ADA30000}"/>
    <cellStyle name="Normal 5 2 4 2 3 2 2 3" xfId="42816" xr:uid="{00000000-0005-0000-0000-0000AEA30000}"/>
    <cellStyle name="Normal 5 2 4 2 3 2 2 3 2" xfId="42817" xr:uid="{00000000-0005-0000-0000-0000AFA30000}"/>
    <cellStyle name="Normal 5 2 4 2 3 2 2 3 2 2" xfId="42818" xr:uid="{00000000-0005-0000-0000-0000B0A30000}"/>
    <cellStyle name="Normal 5 2 4 2 3 2 2 3 3" xfId="42819" xr:uid="{00000000-0005-0000-0000-0000B1A30000}"/>
    <cellStyle name="Normal 5 2 4 2 3 2 2 4" xfId="42820" xr:uid="{00000000-0005-0000-0000-0000B2A30000}"/>
    <cellStyle name="Normal 5 2 4 2 3 2 3" xfId="42821" xr:uid="{00000000-0005-0000-0000-0000B3A30000}"/>
    <cellStyle name="Normal 5 2 4 2 3 2 3 2" xfId="42822" xr:uid="{00000000-0005-0000-0000-0000B4A30000}"/>
    <cellStyle name="Normal 5 2 4 2 3 2 4" xfId="42823" xr:uid="{00000000-0005-0000-0000-0000B5A30000}"/>
    <cellStyle name="Normal 5 2 4 2 3 2 4 2" xfId="42824" xr:uid="{00000000-0005-0000-0000-0000B6A30000}"/>
    <cellStyle name="Normal 5 2 4 2 3 2 4 2 2" xfId="42825" xr:uid="{00000000-0005-0000-0000-0000B7A30000}"/>
    <cellStyle name="Normal 5 2 4 2 3 2 4 3" xfId="42826" xr:uid="{00000000-0005-0000-0000-0000B8A30000}"/>
    <cellStyle name="Normal 5 2 4 2 3 2 5" xfId="42827" xr:uid="{00000000-0005-0000-0000-0000B9A30000}"/>
    <cellStyle name="Normal 5 2 4 2 3 3" xfId="42828" xr:uid="{00000000-0005-0000-0000-0000BAA30000}"/>
    <cellStyle name="Normal 5 2 4 2 3 3 2" xfId="42829" xr:uid="{00000000-0005-0000-0000-0000BBA30000}"/>
    <cellStyle name="Normal 5 2 4 2 3 3 2 2" xfId="42830" xr:uid="{00000000-0005-0000-0000-0000BCA30000}"/>
    <cellStyle name="Normal 5 2 4 2 3 3 3" xfId="42831" xr:uid="{00000000-0005-0000-0000-0000BDA30000}"/>
    <cellStyle name="Normal 5 2 4 2 3 3 3 2" xfId="42832" xr:uid="{00000000-0005-0000-0000-0000BEA30000}"/>
    <cellStyle name="Normal 5 2 4 2 3 3 3 2 2" xfId="42833" xr:uid="{00000000-0005-0000-0000-0000BFA30000}"/>
    <cellStyle name="Normal 5 2 4 2 3 3 3 3" xfId="42834" xr:uid="{00000000-0005-0000-0000-0000C0A30000}"/>
    <cellStyle name="Normal 5 2 4 2 3 3 4" xfId="42835" xr:uid="{00000000-0005-0000-0000-0000C1A30000}"/>
    <cellStyle name="Normal 5 2 4 2 3 4" xfId="42836" xr:uid="{00000000-0005-0000-0000-0000C2A30000}"/>
    <cellStyle name="Normal 5 2 4 2 3 4 2" xfId="42837" xr:uid="{00000000-0005-0000-0000-0000C3A30000}"/>
    <cellStyle name="Normal 5 2 4 2 3 4 2 2" xfId="42838" xr:uid="{00000000-0005-0000-0000-0000C4A30000}"/>
    <cellStyle name="Normal 5 2 4 2 3 4 3" xfId="42839" xr:uid="{00000000-0005-0000-0000-0000C5A30000}"/>
    <cellStyle name="Normal 5 2 4 2 3 4 3 2" xfId="42840" xr:uid="{00000000-0005-0000-0000-0000C6A30000}"/>
    <cellStyle name="Normal 5 2 4 2 3 4 3 2 2" xfId="42841" xr:uid="{00000000-0005-0000-0000-0000C7A30000}"/>
    <cellStyle name="Normal 5 2 4 2 3 4 3 3" xfId="42842" xr:uid="{00000000-0005-0000-0000-0000C8A30000}"/>
    <cellStyle name="Normal 5 2 4 2 3 4 4" xfId="42843" xr:uid="{00000000-0005-0000-0000-0000C9A30000}"/>
    <cellStyle name="Normal 5 2 4 2 3 5" xfId="42844" xr:uid="{00000000-0005-0000-0000-0000CAA30000}"/>
    <cellStyle name="Normal 5 2 4 2 3 5 2" xfId="42845" xr:uid="{00000000-0005-0000-0000-0000CBA30000}"/>
    <cellStyle name="Normal 5 2 4 2 3 6" xfId="42846" xr:uid="{00000000-0005-0000-0000-0000CCA30000}"/>
    <cellStyle name="Normal 5 2 4 2 3 6 2" xfId="42847" xr:uid="{00000000-0005-0000-0000-0000CDA30000}"/>
    <cellStyle name="Normal 5 2 4 2 3 6 2 2" xfId="42848" xr:uid="{00000000-0005-0000-0000-0000CEA30000}"/>
    <cellStyle name="Normal 5 2 4 2 3 6 3" xfId="42849" xr:uid="{00000000-0005-0000-0000-0000CFA30000}"/>
    <cellStyle name="Normal 5 2 4 2 3 7" xfId="42850" xr:uid="{00000000-0005-0000-0000-0000D0A30000}"/>
    <cellStyle name="Normal 5 2 4 2 3 7 2" xfId="42851" xr:uid="{00000000-0005-0000-0000-0000D1A30000}"/>
    <cellStyle name="Normal 5 2 4 2 3 8" xfId="42852" xr:uid="{00000000-0005-0000-0000-0000D2A30000}"/>
    <cellStyle name="Normal 5 2 4 2 4" xfId="42853" xr:uid="{00000000-0005-0000-0000-0000D3A30000}"/>
    <cellStyle name="Normal 5 2 4 2 4 2" xfId="42854" xr:uid="{00000000-0005-0000-0000-0000D4A30000}"/>
    <cellStyle name="Normal 5 2 4 2 4 2 2" xfId="42855" xr:uid="{00000000-0005-0000-0000-0000D5A30000}"/>
    <cellStyle name="Normal 5 2 4 2 4 2 2 2" xfId="42856" xr:uid="{00000000-0005-0000-0000-0000D6A30000}"/>
    <cellStyle name="Normal 5 2 4 2 4 2 3" xfId="42857" xr:uid="{00000000-0005-0000-0000-0000D7A30000}"/>
    <cellStyle name="Normal 5 2 4 2 4 2 3 2" xfId="42858" xr:uid="{00000000-0005-0000-0000-0000D8A30000}"/>
    <cellStyle name="Normal 5 2 4 2 4 2 3 2 2" xfId="42859" xr:uid="{00000000-0005-0000-0000-0000D9A30000}"/>
    <cellStyle name="Normal 5 2 4 2 4 2 3 3" xfId="42860" xr:uid="{00000000-0005-0000-0000-0000DAA30000}"/>
    <cellStyle name="Normal 5 2 4 2 4 2 4" xfId="42861" xr:uid="{00000000-0005-0000-0000-0000DBA30000}"/>
    <cellStyle name="Normal 5 2 4 2 4 3" xfId="42862" xr:uid="{00000000-0005-0000-0000-0000DCA30000}"/>
    <cellStyle name="Normal 5 2 4 2 4 3 2" xfId="42863" xr:uid="{00000000-0005-0000-0000-0000DDA30000}"/>
    <cellStyle name="Normal 5 2 4 2 4 4" xfId="42864" xr:uid="{00000000-0005-0000-0000-0000DEA30000}"/>
    <cellStyle name="Normal 5 2 4 2 4 4 2" xfId="42865" xr:uid="{00000000-0005-0000-0000-0000DFA30000}"/>
    <cellStyle name="Normal 5 2 4 2 4 4 2 2" xfId="42866" xr:uid="{00000000-0005-0000-0000-0000E0A30000}"/>
    <cellStyle name="Normal 5 2 4 2 4 4 3" xfId="42867" xr:uid="{00000000-0005-0000-0000-0000E1A30000}"/>
    <cellStyle name="Normal 5 2 4 2 4 5" xfId="42868" xr:uid="{00000000-0005-0000-0000-0000E2A30000}"/>
    <cellStyle name="Normal 5 2 4 2 5" xfId="42869" xr:uid="{00000000-0005-0000-0000-0000E3A30000}"/>
    <cellStyle name="Normal 5 2 4 2 5 2" xfId="42870" xr:uid="{00000000-0005-0000-0000-0000E4A30000}"/>
    <cellStyle name="Normal 5 2 4 2 5 2 2" xfId="42871" xr:uid="{00000000-0005-0000-0000-0000E5A30000}"/>
    <cellStyle name="Normal 5 2 4 2 5 3" xfId="42872" xr:uid="{00000000-0005-0000-0000-0000E6A30000}"/>
    <cellStyle name="Normal 5 2 4 2 5 3 2" xfId="42873" xr:uid="{00000000-0005-0000-0000-0000E7A30000}"/>
    <cellStyle name="Normal 5 2 4 2 5 3 2 2" xfId="42874" xr:uid="{00000000-0005-0000-0000-0000E8A30000}"/>
    <cellStyle name="Normal 5 2 4 2 5 3 3" xfId="42875" xr:uid="{00000000-0005-0000-0000-0000E9A30000}"/>
    <cellStyle name="Normal 5 2 4 2 5 4" xfId="42876" xr:uid="{00000000-0005-0000-0000-0000EAA30000}"/>
    <cellStyle name="Normal 5 2 4 2 6" xfId="42877" xr:uid="{00000000-0005-0000-0000-0000EBA30000}"/>
    <cellStyle name="Normal 5 2 4 2 6 2" xfId="42878" xr:uid="{00000000-0005-0000-0000-0000ECA30000}"/>
    <cellStyle name="Normal 5 2 4 2 6 2 2" xfId="42879" xr:uid="{00000000-0005-0000-0000-0000EDA30000}"/>
    <cellStyle name="Normal 5 2 4 2 6 3" xfId="42880" xr:uid="{00000000-0005-0000-0000-0000EEA30000}"/>
    <cellStyle name="Normal 5 2 4 2 6 3 2" xfId="42881" xr:uid="{00000000-0005-0000-0000-0000EFA30000}"/>
    <cellStyle name="Normal 5 2 4 2 6 3 2 2" xfId="42882" xr:uid="{00000000-0005-0000-0000-0000F0A30000}"/>
    <cellStyle name="Normal 5 2 4 2 6 3 3" xfId="42883" xr:uid="{00000000-0005-0000-0000-0000F1A30000}"/>
    <cellStyle name="Normal 5 2 4 2 6 4" xfId="42884" xr:uid="{00000000-0005-0000-0000-0000F2A30000}"/>
    <cellStyle name="Normal 5 2 4 2 7" xfId="42885" xr:uid="{00000000-0005-0000-0000-0000F3A30000}"/>
    <cellStyle name="Normal 5 2 4 2 7 2" xfId="42886" xr:uid="{00000000-0005-0000-0000-0000F4A30000}"/>
    <cellStyle name="Normal 5 2 4 2 8" xfId="42887" xr:uid="{00000000-0005-0000-0000-0000F5A30000}"/>
    <cellStyle name="Normal 5 2 4 2 8 2" xfId="42888" xr:uid="{00000000-0005-0000-0000-0000F6A30000}"/>
    <cellStyle name="Normal 5 2 4 2 8 2 2" xfId="42889" xr:uid="{00000000-0005-0000-0000-0000F7A30000}"/>
    <cellStyle name="Normal 5 2 4 2 8 3" xfId="42890" xr:uid="{00000000-0005-0000-0000-0000F8A30000}"/>
    <cellStyle name="Normal 5 2 4 2 9" xfId="42891" xr:uid="{00000000-0005-0000-0000-0000F9A30000}"/>
    <cellStyle name="Normal 5 2 4 2 9 2" xfId="42892" xr:uid="{00000000-0005-0000-0000-0000FAA30000}"/>
    <cellStyle name="Normal 5 2 4 3" xfId="42893" xr:uid="{00000000-0005-0000-0000-0000FBA30000}"/>
    <cellStyle name="Normal 5 2 4 3 10" xfId="42894" xr:uid="{00000000-0005-0000-0000-0000FCA30000}"/>
    <cellStyle name="Normal 5 2 4 3 11" xfId="42895" xr:uid="{00000000-0005-0000-0000-0000FDA30000}"/>
    <cellStyle name="Normal 5 2 4 3 2" xfId="42896" xr:uid="{00000000-0005-0000-0000-0000FEA30000}"/>
    <cellStyle name="Normal 5 2 4 3 2 10" xfId="42897" xr:uid="{00000000-0005-0000-0000-0000FFA30000}"/>
    <cellStyle name="Normal 5 2 4 3 2 2" xfId="42898" xr:uid="{00000000-0005-0000-0000-000000A40000}"/>
    <cellStyle name="Normal 5 2 4 3 2 2 2" xfId="42899" xr:uid="{00000000-0005-0000-0000-000001A40000}"/>
    <cellStyle name="Normal 5 2 4 3 2 2 2 2" xfId="42900" xr:uid="{00000000-0005-0000-0000-000002A40000}"/>
    <cellStyle name="Normal 5 2 4 3 2 2 2 2 2" xfId="42901" xr:uid="{00000000-0005-0000-0000-000003A40000}"/>
    <cellStyle name="Normal 5 2 4 3 2 2 2 2 2 2" xfId="42902" xr:uid="{00000000-0005-0000-0000-000004A40000}"/>
    <cellStyle name="Normal 5 2 4 3 2 2 2 2 3" xfId="42903" xr:uid="{00000000-0005-0000-0000-000005A40000}"/>
    <cellStyle name="Normal 5 2 4 3 2 2 2 2 3 2" xfId="42904" xr:uid="{00000000-0005-0000-0000-000006A40000}"/>
    <cellStyle name="Normal 5 2 4 3 2 2 2 2 3 2 2" xfId="42905" xr:uid="{00000000-0005-0000-0000-000007A40000}"/>
    <cellStyle name="Normal 5 2 4 3 2 2 2 2 3 3" xfId="42906" xr:uid="{00000000-0005-0000-0000-000008A40000}"/>
    <cellStyle name="Normal 5 2 4 3 2 2 2 2 4" xfId="42907" xr:uid="{00000000-0005-0000-0000-000009A40000}"/>
    <cellStyle name="Normal 5 2 4 3 2 2 2 3" xfId="42908" xr:uid="{00000000-0005-0000-0000-00000AA40000}"/>
    <cellStyle name="Normal 5 2 4 3 2 2 2 3 2" xfId="42909" xr:uid="{00000000-0005-0000-0000-00000BA40000}"/>
    <cellStyle name="Normal 5 2 4 3 2 2 2 4" xfId="42910" xr:uid="{00000000-0005-0000-0000-00000CA40000}"/>
    <cellStyle name="Normal 5 2 4 3 2 2 2 4 2" xfId="42911" xr:uid="{00000000-0005-0000-0000-00000DA40000}"/>
    <cellStyle name="Normal 5 2 4 3 2 2 2 4 2 2" xfId="42912" xr:uid="{00000000-0005-0000-0000-00000EA40000}"/>
    <cellStyle name="Normal 5 2 4 3 2 2 2 4 3" xfId="42913" xr:uid="{00000000-0005-0000-0000-00000FA40000}"/>
    <cellStyle name="Normal 5 2 4 3 2 2 2 5" xfId="42914" xr:uid="{00000000-0005-0000-0000-000010A40000}"/>
    <cellStyle name="Normal 5 2 4 3 2 2 3" xfId="42915" xr:uid="{00000000-0005-0000-0000-000011A40000}"/>
    <cellStyle name="Normal 5 2 4 3 2 2 3 2" xfId="42916" xr:uid="{00000000-0005-0000-0000-000012A40000}"/>
    <cellStyle name="Normal 5 2 4 3 2 2 3 2 2" xfId="42917" xr:uid="{00000000-0005-0000-0000-000013A40000}"/>
    <cellStyle name="Normal 5 2 4 3 2 2 3 3" xfId="42918" xr:uid="{00000000-0005-0000-0000-000014A40000}"/>
    <cellStyle name="Normal 5 2 4 3 2 2 3 3 2" xfId="42919" xr:uid="{00000000-0005-0000-0000-000015A40000}"/>
    <cellStyle name="Normal 5 2 4 3 2 2 3 3 2 2" xfId="42920" xr:uid="{00000000-0005-0000-0000-000016A40000}"/>
    <cellStyle name="Normal 5 2 4 3 2 2 3 3 3" xfId="42921" xr:uid="{00000000-0005-0000-0000-000017A40000}"/>
    <cellStyle name="Normal 5 2 4 3 2 2 3 4" xfId="42922" xr:uid="{00000000-0005-0000-0000-000018A40000}"/>
    <cellStyle name="Normal 5 2 4 3 2 2 4" xfId="42923" xr:uid="{00000000-0005-0000-0000-000019A40000}"/>
    <cellStyle name="Normal 5 2 4 3 2 2 4 2" xfId="42924" xr:uid="{00000000-0005-0000-0000-00001AA40000}"/>
    <cellStyle name="Normal 5 2 4 3 2 2 4 2 2" xfId="42925" xr:uid="{00000000-0005-0000-0000-00001BA40000}"/>
    <cellStyle name="Normal 5 2 4 3 2 2 4 3" xfId="42926" xr:uid="{00000000-0005-0000-0000-00001CA40000}"/>
    <cellStyle name="Normal 5 2 4 3 2 2 4 3 2" xfId="42927" xr:uid="{00000000-0005-0000-0000-00001DA40000}"/>
    <cellStyle name="Normal 5 2 4 3 2 2 4 3 2 2" xfId="42928" xr:uid="{00000000-0005-0000-0000-00001EA40000}"/>
    <cellStyle name="Normal 5 2 4 3 2 2 4 3 3" xfId="42929" xr:uid="{00000000-0005-0000-0000-00001FA40000}"/>
    <cellStyle name="Normal 5 2 4 3 2 2 4 4" xfId="42930" xr:uid="{00000000-0005-0000-0000-000020A40000}"/>
    <cellStyle name="Normal 5 2 4 3 2 2 5" xfId="42931" xr:uid="{00000000-0005-0000-0000-000021A40000}"/>
    <cellStyle name="Normal 5 2 4 3 2 2 5 2" xfId="42932" xr:uid="{00000000-0005-0000-0000-000022A40000}"/>
    <cellStyle name="Normal 5 2 4 3 2 2 6" xfId="42933" xr:uid="{00000000-0005-0000-0000-000023A40000}"/>
    <cellStyle name="Normal 5 2 4 3 2 2 6 2" xfId="42934" xr:uid="{00000000-0005-0000-0000-000024A40000}"/>
    <cellStyle name="Normal 5 2 4 3 2 2 6 2 2" xfId="42935" xr:uid="{00000000-0005-0000-0000-000025A40000}"/>
    <cellStyle name="Normal 5 2 4 3 2 2 6 3" xfId="42936" xr:uid="{00000000-0005-0000-0000-000026A40000}"/>
    <cellStyle name="Normal 5 2 4 3 2 2 7" xfId="42937" xr:uid="{00000000-0005-0000-0000-000027A40000}"/>
    <cellStyle name="Normal 5 2 4 3 2 2 7 2" xfId="42938" xr:uid="{00000000-0005-0000-0000-000028A40000}"/>
    <cellStyle name="Normal 5 2 4 3 2 2 8" xfId="42939" xr:uid="{00000000-0005-0000-0000-000029A40000}"/>
    <cellStyle name="Normal 5 2 4 3 2 3" xfId="42940" xr:uid="{00000000-0005-0000-0000-00002AA40000}"/>
    <cellStyle name="Normal 5 2 4 3 2 3 2" xfId="42941" xr:uid="{00000000-0005-0000-0000-00002BA40000}"/>
    <cellStyle name="Normal 5 2 4 3 2 3 2 2" xfId="42942" xr:uid="{00000000-0005-0000-0000-00002CA40000}"/>
    <cellStyle name="Normal 5 2 4 3 2 3 2 2 2" xfId="42943" xr:uid="{00000000-0005-0000-0000-00002DA40000}"/>
    <cellStyle name="Normal 5 2 4 3 2 3 2 3" xfId="42944" xr:uid="{00000000-0005-0000-0000-00002EA40000}"/>
    <cellStyle name="Normal 5 2 4 3 2 3 2 3 2" xfId="42945" xr:uid="{00000000-0005-0000-0000-00002FA40000}"/>
    <cellStyle name="Normal 5 2 4 3 2 3 2 3 2 2" xfId="42946" xr:uid="{00000000-0005-0000-0000-000030A40000}"/>
    <cellStyle name="Normal 5 2 4 3 2 3 2 3 3" xfId="42947" xr:uid="{00000000-0005-0000-0000-000031A40000}"/>
    <cellStyle name="Normal 5 2 4 3 2 3 2 4" xfId="42948" xr:uid="{00000000-0005-0000-0000-000032A40000}"/>
    <cellStyle name="Normal 5 2 4 3 2 3 3" xfId="42949" xr:uid="{00000000-0005-0000-0000-000033A40000}"/>
    <cellStyle name="Normal 5 2 4 3 2 3 3 2" xfId="42950" xr:uid="{00000000-0005-0000-0000-000034A40000}"/>
    <cellStyle name="Normal 5 2 4 3 2 3 4" xfId="42951" xr:uid="{00000000-0005-0000-0000-000035A40000}"/>
    <cellStyle name="Normal 5 2 4 3 2 3 4 2" xfId="42952" xr:uid="{00000000-0005-0000-0000-000036A40000}"/>
    <cellStyle name="Normal 5 2 4 3 2 3 4 2 2" xfId="42953" xr:uid="{00000000-0005-0000-0000-000037A40000}"/>
    <cellStyle name="Normal 5 2 4 3 2 3 4 3" xfId="42954" xr:uid="{00000000-0005-0000-0000-000038A40000}"/>
    <cellStyle name="Normal 5 2 4 3 2 3 5" xfId="42955" xr:uid="{00000000-0005-0000-0000-000039A40000}"/>
    <cellStyle name="Normal 5 2 4 3 2 4" xfId="42956" xr:uid="{00000000-0005-0000-0000-00003AA40000}"/>
    <cellStyle name="Normal 5 2 4 3 2 4 2" xfId="42957" xr:uid="{00000000-0005-0000-0000-00003BA40000}"/>
    <cellStyle name="Normal 5 2 4 3 2 4 2 2" xfId="42958" xr:uid="{00000000-0005-0000-0000-00003CA40000}"/>
    <cellStyle name="Normal 5 2 4 3 2 4 3" xfId="42959" xr:uid="{00000000-0005-0000-0000-00003DA40000}"/>
    <cellStyle name="Normal 5 2 4 3 2 4 3 2" xfId="42960" xr:uid="{00000000-0005-0000-0000-00003EA40000}"/>
    <cellStyle name="Normal 5 2 4 3 2 4 3 2 2" xfId="42961" xr:uid="{00000000-0005-0000-0000-00003FA40000}"/>
    <cellStyle name="Normal 5 2 4 3 2 4 3 3" xfId="42962" xr:uid="{00000000-0005-0000-0000-000040A40000}"/>
    <cellStyle name="Normal 5 2 4 3 2 4 4" xfId="42963" xr:uid="{00000000-0005-0000-0000-000041A40000}"/>
    <cellStyle name="Normal 5 2 4 3 2 5" xfId="42964" xr:uid="{00000000-0005-0000-0000-000042A40000}"/>
    <cellStyle name="Normal 5 2 4 3 2 5 2" xfId="42965" xr:uid="{00000000-0005-0000-0000-000043A40000}"/>
    <cellStyle name="Normal 5 2 4 3 2 5 2 2" xfId="42966" xr:uid="{00000000-0005-0000-0000-000044A40000}"/>
    <cellStyle name="Normal 5 2 4 3 2 5 3" xfId="42967" xr:uid="{00000000-0005-0000-0000-000045A40000}"/>
    <cellStyle name="Normal 5 2 4 3 2 5 3 2" xfId="42968" xr:uid="{00000000-0005-0000-0000-000046A40000}"/>
    <cellStyle name="Normal 5 2 4 3 2 5 3 2 2" xfId="42969" xr:uid="{00000000-0005-0000-0000-000047A40000}"/>
    <cellStyle name="Normal 5 2 4 3 2 5 3 3" xfId="42970" xr:uid="{00000000-0005-0000-0000-000048A40000}"/>
    <cellStyle name="Normal 5 2 4 3 2 5 4" xfId="42971" xr:uid="{00000000-0005-0000-0000-000049A40000}"/>
    <cellStyle name="Normal 5 2 4 3 2 6" xfId="42972" xr:uid="{00000000-0005-0000-0000-00004AA40000}"/>
    <cellStyle name="Normal 5 2 4 3 2 6 2" xfId="42973" xr:uid="{00000000-0005-0000-0000-00004BA40000}"/>
    <cellStyle name="Normal 5 2 4 3 2 7" xfId="42974" xr:uid="{00000000-0005-0000-0000-00004CA40000}"/>
    <cellStyle name="Normal 5 2 4 3 2 7 2" xfId="42975" xr:uid="{00000000-0005-0000-0000-00004DA40000}"/>
    <cellStyle name="Normal 5 2 4 3 2 7 2 2" xfId="42976" xr:uid="{00000000-0005-0000-0000-00004EA40000}"/>
    <cellStyle name="Normal 5 2 4 3 2 7 3" xfId="42977" xr:uid="{00000000-0005-0000-0000-00004FA40000}"/>
    <cellStyle name="Normal 5 2 4 3 2 8" xfId="42978" xr:uid="{00000000-0005-0000-0000-000050A40000}"/>
    <cellStyle name="Normal 5 2 4 3 2 8 2" xfId="42979" xr:uid="{00000000-0005-0000-0000-000051A40000}"/>
    <cellStyle name="Normal 5 2 4 3 2 9" xfId="42980" xr:uid="{00000000-0005-0000-0000-000052A40000}"/>
    <cellStyle name="Normal 5 2 4 3 3" xfId="42981" xr:uid="{00000000-0005-0000-0000-000053A40000}"/>
    <cellStyle name="Normal 5 2 4 3 3 2" xfId="42982" xr:uid="{00000000-0005-0000-0000-000054A40000}"/>
    <cellStyle name="Normal 5 2 4 3 3 2 2" xfId="42983" xr:uid="{00000000-0005-0000-0000-000055A40000}"/>
    <cellStyle name="Normal 5 2 4 3 3 2 2 2" xfId="42984" xr:uid="{00000000-0005-0000-0000-000056A40000}"/>
    <cellStyle name="Normal 5 2 4 3 3 2 2 2 2" xfId="42985" xr:uid="{00000000-0005-0000-0000-000057A40000}"/>
    <cellStyle name="Normal 5 2 4 3 3 2 2 3" xfId="42986" xr:uid="{00000000-0005-0000-0000-000058A40000}"/>
    <cellStyle name="Normal 5 2 4 3 3 2 2 3 2" xfId="42987" xr:uid="{00000000-0005-0000-0000-000059A40000}"/>
    <cellStyle name="Normal 5 2 4 3 3 2 2 3 2 2" xfId="42988" xr:uid="{00000000-0005-0000-0000-00005AA40000}"/>
    <cellStyle name="Normal 5 2 4 3 3 2 2 3 3" xfId="42989" xr:uid="{00000000-0005-0000-0000-00005BA40000}"/>
    <cellStyle name="Normal 5 2 4 3 3 2 2 4" xfId="42990" xr:uid="{00000000-0005-0000-0000-00005CA40000}"/>
    <cellStyle name="Normal 5 2 4 3 3 2 3" xfId="42991" xr:uid="{00000000-0005-0000-0000-00005DA40000}"/>
    <cellStyle name="Normal 5 2 4 3 3 2 3 2" xfId="42992" xr:uid="{00000000-0005-0000-0000-00005EA40000}"/>
    <cellStyle name="Normal 5 2 4 3 3 2 4" xfId="42993" xr:uid="{00000000-0005-0000-0000-00005FA40000}"/>
    <cellStyle name="Normal 5 2 4 3 3 2 4 2" xfId="42994" xr:uid="{00000000-0005-0000-0000-000060A40000}"/>
    <cellStyle name="Normal 5 2 4 3 3 2 4 2 2" xfId="42995" xr:uid="{00000000-0005-0000-0000-000061A40000}"/>
    <cellStyle name="Normal 5 2 4 3 3 2 4 3" xfId="42996" xr:uid="{00000000-0005-0000-0000-000062A40000}"/>
    <cellStyle name="Normal 5 2 4 3 3 2 5" xfId="42997" xr:uid="{00000000-0005-0000-0000-000063A40000}"/>
    <cellStyle name="Normal 5 2 4 3 3 3" xfId="42998" xr:uid="{00000000-0005-0000-0000-000064A40000}"/>
    <cellStyle name="Normal 5 2 4 3 3 3 2" xfId="42999" xr:uid="{00000000-0005-0000-0000-000065A40000}"/>
    <cellStyle name="Normal 5 2 4 3 3 3 2 2" xfId="43000" xr:uid="{00000000-0005-0000-0000-000066A40000}"/>
    <cellStyle name="Normal 5 2 4 3 3 3 3" xfId="43001" xr:uid="{00000000-0005-0000-0000-000067A40000}"/>
    <cellStyle name="Normal 5 2 4 3 3 3 3 2" xfId="43002" xr:uid="{00000000-0005-0000-0000-000068A40000}"/>
    <cellStyle name="Normal 5 2 4 3 3 3 3 2 2" xfId="43003" xr:uid="{00000000-0005-0000-0000-000069A40000}"/>
    <cellStyle name="Normal 5 2 4 3 3 3 3 3" xfId="43004" xr:uid="{00000000-0005-0000-0000-00006AA40000}"/>
    <cellStyle name="Normal 5 2 4 3 3 3 4" xfId="43005" xr:uid="{00000000-0005-0000-0000-00006BA40000}"/>
    <cellStyle name="Normal 5 2 4 3 3 4" xfId="43006" xr:uid="{00000000-0005-0000-0000-00006CA40000}"/>
    <cellStyle name="Normal 5 2 4 3 3 4 2" xfId="43007" xr:uid="{00000000-0005-0000-0000-00006DA40000}"/>
    <cellStyle name="Normal 5 2 4 3 3 4 2 2" xfId="43008" xr:uid="{00000000-0005-0000-0000-00006EA40000}"/>
    <cellStyle name="Normal 5 2 4 3 3 4 3" xfId="43009" xr:uid="{00000000-0005-0000-0000-00006FA40000}"/>
    <cellStyle name="Normal 5 2 4 3 3 4 3 2" xfId="43010" xr:uid="{00000000-0005-0000-0000-000070A40000}"/>
    <cellStyle name="Normal 5 2 4 3 3 4 3 2 2" xfId="43011" xr:uid="{00000000-0005-0000-0000-000071A40000}"/>
    <cellStyle name="Normal 5 2 4 3 3 4 3 3" xfId="43012" xr:uid="{00000000-0005-0000-0000-000072A40000}"/>
    <cellStyle name="Normal 5 2 4 3 3 4 4" xfId="43013" xr:uid="{00000000-0005-0000-0000-000073A40000}"/>
    <cellStyle name="Normal 5 2 4 3 3 5" xfId="43014" xr:uid="{00000000-0005-0000-0000-000074A40000}"/>
    <cellStyle name="Normal 5 2 4 3 3 5 2" xfId="43015" xr:uid="{00000000-0005-0000-0000-000075A40000}"/>
    <cellStyle name="Normal 5 2 4 3 3 6" xfId="43016" xr:uid="{00000000-0005-0000-0000-000076A40000}"/>
    <cellStyle name="Normal 5 2 4 3 3 6 2" xfId="43017" xr:uid="{00000000-0005-0000-0000-000077A40000}"/>
    <cellStyle name="Normal 5 2 4 3 3 6 2 2" xfId="43018" xr:uid="{00000000-0005-0000-0000-000078A40000}"/>
    <cellStyle name="Normal 5 2 4 3 3 6 3" xfId="43019" xr:uid="{00000000-0005-0000-0000-000079A40000}"/>
    <cellStyle name="Normal 5 2 4 3 3 7" xfId="43020" xr:uid="{00000000-0005-0000-0000-00007AA40000}"/>
    <cellStyle name="Normal 5 2 4 3 3 7 2" xfId="43021" xr:uid="{00000000-0005-0000-0000-00007BA40000}"/>
    <cellStyle name="Normal 5 2 4 3 3 8" xfId="43022" xr:uid="{00000000-0005-0000-0000-00007CA40000}"/>
    <cellStyle name="Normal 5 2 4 3 4" xfId="43023" xr:uid="{00000000-0005-0000-0000-00007DA40000}"/>
    <cellStyle name="Normal 5 2 4 3 4 2" xfId="43024" xr:uid="{00000000-0005-0000-0000-00007EA40000}"/>
    <cellStyle name="Normal 5 2 4 3 4 2 2" xfId="43025" xr:uid="{00000000-0005-0000-0000-00007FA40000}"/>
    <cellStyle name="Normal 5 2 4 3 4 2 2 2" xfId="43026" xr:uid="{00000000-0005-0000-0000-000080A40000}"/>
    <cellStyle name="Normal 5 2 4 3 4 2 3" xfId="43027" xr:uid="{00000000-0005-0000-0000-000081A40000}"/>
    <cellStyle name="Normal 5 2 4 3 4 2 3 2" xfId="43028" xr:uid="{00000000-0005-0000-0000-000082A40000}"/>
    <cellStyle name="Normal 5 2 4 3 4 2 3 2 2" xfId="43029" xr:uid="{00000000-0005-0000-0000-000083A40000}"/>
    <cellStyle name="Normal 5 2 4 3 4 2 3 3" xfId="43030" xr:uid="{00000000-0005-0000-0000-000084A40000}"/>
    <cellStyle name="Normal 5 2 4 3 4 2 4" xfId="43031" xr:uid="{00000000-0005-0000-0000-000085A40000}"/>
    <cellStyle name="Normal 5 2 4 3 4 3" xfId="43032" xr:uid="{00000000-0005-0000-0000-000086A40000}"/>
    <cellStyle name="Normal 5 2 4 3 4 3 2" xfId="43033" xr:uid="{00000000-0005-0000-0000-000087A40000}"/>
    <cellStyle name="Normal 5 2 4 3 4 4" xfId="43034" xr:uid="{00000000-0005-0000-0000-000088A40000}"/>
    <cellStyle name="Normal 5 2 4 3 4 4 2" xfId="43035" xr:uid="{00000000-0005-0000-0000-000089A40000}"/>
    <cellStyle name="Normal 5 2 4 3 4 4 2 2" xfId="43036" xr:uid="{00000000-0005-0000-0000-00008AA40000}"/>
    <cellStyle name="Normal 5 2 4 3 4 4 3" xfId="43037" xr:uid="{00000000-0005-0000-0000-00008BA40000}"/>
    <cellStyle name="Normal 5 2 4 3 4 5" xfId="43038" xr:uid="{00000000-0005-0000-0000-00008CA40000}"/>
    <cellStyle name="Normal 5 2 4 3 5" xfId="43039" xr:uid="{00000000-0005-0000-0000-00008DA40000}"/>
    <cellStyle name="Normal 5 2 4 3 5 2" xfId="43040" xr:uid="{00000000-0005-0000-0000-00008EA40000}"/>
    <cellStyle name="Normal 5 2 4 3 5 2 2" xfId="43041" xr:uid="{00000000-0005-0000-0000-00008FA40000}"/>
    <cellStyle name="Normal 5 2 4 3 5 3" xfId="43042" xr:uid="{00000000-0005-0000-0000-000090A40000}"/>
    <cellStyle name="Normal 5 2 4 3 5 3 2" xfId="43043" xr:uid="{00000000-0005-0000-0000-000091A40000}"/>
    <cellStyle name="Normal 5 2 4 3 5 3 2 2" xfId="43044" xr:uid="{00000000-0005-0000-0000-000092A40000}"/>
    <cellStyle name="Normal 5 2 4 3 5 3 3" xfId="43045" xr:uid="{00000000-0005-0000-0000-000093A40000}"/>
    <cellStyle name="Normal 5 2 4 3 5 4" xfId="43046" xr:uid="{00000000-0005-0000-0000-000094A40000}"/>
    <cellStyle name="Normal 5 2 4 3 6" xfId="43047" xr:uid="{00000000-0005-0000-0000-000095A40000}"/>
    <cellStyle name="Normal 5 2 4 3 6 2" xfId="43048" xr:uid="{00000000-0005-0000-0000-000096A40000}"/>
    <cellStyle name="Normal 5 2 4 3 6 2 2" xfId="43049" xr:uid="{00000000-0005-0000-0000-000097A40000}"/>
    <cellStyle name="Normal 5 2 4 3 6 3" xfId="43050" xr:uid="{00000000-0005-0000-0000-000098A40000}"/>
    <cellStyle name="Normal 5 2 4 3 6 3 2" xfId="43051" xr:uid="{00000000-0005-0000-0000-000099A40000}"/>
    <cellStyle name="Normal 5 2 4 3 6 3 2 2" xfId="43052" xr:uid="{00000000-0005-0000-0000-00009AA40000}"/>
    <cellStyle name="Normal 5 2 4 3 6 3 3" xfId="43053" xr:uid="{00000000-0005-0000-0000-00009BA40000}"/>
    <cellStyle name="Normal 5 2 4 3 6 4" xfId="43054" xr:uid="{00000000-0005-0000-0000-00009CA40000}"/>
    <cellStyle name="Normal 5 2 4 3 7" xfId="43055" xr:uid="{00000000-0005-0000-0000-00009DA40000}"/>
    <cellStyle name="Normal 5 2 4 3 7 2" xfId="43056" xr:uid="{00000000-0005-0000-0000-00009EA40000}"/>
    <cellStyle name="Normal 5 2 4 3 8" xfId="43057" xr:uid="{00000000-0005-0000-0000-00009FA40000}"/>
    <cellStyle name="Normal 5 2 4 3 8 2" xfId="43058" xr:uid="{00000000-0005-0000-0000-0000A0A40000}"/>
    <cellStyle name="Normal 5 2 4 3 8 2 2" xfId="43059" xr:uid="{00000000-0005-0000-0000-0000A1A40000}"/>
    <cellStyle name="Normal 5 2 4 3 8 3" xfId="43060" xr:uid="{00000000-0005-0000-0000-0000A2A40000}"/>
    <cellStyle name="Normal 5 2 4 3 9" xfId="43061" xr:uid="{00000000-0005-0000-0000-0000A3A40000}"/>
    <cellStyle name="Normal 5 2 4 3 9 2" xfId="43062" xr:uid="{00000000-0005-0000-0000-0000A4A40000}"/>
    <cellStyle name="Normal 5 2 4 4" xfId="43063" xr:uid="{00000000-0005-0000-0000-0000A5A40000}"/>
    <cellStyle name="Normal 5 2 4 4 10" xfId="43064" xr:uid="{00000000-0005-0000-0000-0000A6A40000}"/>
    <cellStyle name="Normal 5 2 4 4 11" xfId="43065" xr:uid="{00000000-0005-0000-0000-0000A7A40000}"/>
    <cellStyle name="Normal 5 2 4 4 2" xfId="43066" xr:uid="{00000000-0005-0000-0000-0000A8A40000}"/>
    <cellStyle name="Normal 5 2 4 4 2 2" xfId="43067" xr:uid="{00000000-0005-0000-0000-0000A9A40000}"/>
    <cellStyle name="Normal 5 2 4 4 2 2 2" xfId="43068" xr:uid="{00000000-0005-0000-0000-0000AAA40000}"/>
    <cellStyle name="Normal 5 2 4 4 2 2 2 2" xfId="43069" xr:uid="{00000000-0005-0000-0000-0000ABA40000}"/>
    <cellStyle name="Normal 5 2 4 4 2 2 2 2 2" xfId="43070" xr:uid="{00000000-0005-0000-0000-0000ACA40000}"/>
    <cellStyle name="Normal 5 2 4 4 2 2 2 2 2 2" xfId="43071" xr:uid="{00000000-0005-0000-0000-0000ADA40000}"/>
    <cellStyle name="Normal 5 2 4 4 2 2 2 2 3" xfId="43072" xr:uid="{00000000-0005-0000-0000-0000AEA40000}"/>
    <cellStyle name="Normal 5 2 4 4 2 2 2 2 3 2" xfId="43073" xr:uid="{00000000-0005-0000-0000-0000AFA40000}"/>
    <cellStyle name="Normal 5 2 4 4 2 2 2 2 3 2 2" xfId="43074" xr:uid="{00000000-0005-0000-0000-0000B0A40000}"/>
    <cellStyle name="Normal 5 2 4 4 2 2 2 2 3 3" xfId="43075" xr:uid="{00000000-0005-0000-0000-0000B1A40000}"/>
    <cellStyle name="Normal 5 2 4 4 2 2 2 2 4" xfId="43076" xr:uid="{00000000-0005-0000-0000-0000B2A40000}"/>
    <cellStyle name="Normal 5 2 4 4 2 2 2 3" xfId="43077" xr:uid="{00000000-0005-0000-0000-0000B3A40000}"/>
    <cellStyle name="Normal 5 2 4 4 2 2 2 3 2" xfId="43078" xr:uid="{00000000-0005-0000-0000-0000B4A40000}"/>
    <cellStyle name="Normal 5 2 4 4 2 2 2 4" xfId="43079" xr:uid="{00000000-0005-0000-0000-0000B5A40000}"/>
    <cellStyle name="Normal 5 2 4 4 2 2 2 4 2" xfId="43080" xr:uid="{00000000-0005-0000-0000-0000B6A40000}"/>
    <cellStyle name="Normal 5 2 4 4 2 2 2 4 2 2" xfId="43081" xr:uid="{00000000-0005-0000-0000-0000B7A40000}"/>
    <cellStyle name="Normal 5 2 4 4 2 2 2 4 3" xfId="43082" xr:uid="{00000000-0005-0000-0000-0000B8A40000}"/>
    <cellStyle name="Normal 5 2 4 4 2 2 2 5" xfId="43083" xr:uid="{00000000-0005-0000-0000-0000B9A40000}"/>
    <cellStyle name="Normal 5 2 4 4 2 2 3" xfId="43084" xr:uid="{00000000-0005-0000-0000-0000BAA40000}"/>
    <cellStyle name="Normal 5 2 4 4 2 2 3 2" xfId="43085" xr:uid="{00000000-0005-0000-0000-0000BBA40000}"/>
    <cellStyle name="Normal 5 2 4 4 2 2 3 2 2" xfId="43086" xr:uid="{00000000-0005-0000-0000-0000BCA40000}"/>
    <cellStyle name="Normal 5 2 4 4 2 2 3 3" xfId="43087" xr:uid="{00000000-0005-0000-0000-0000BDA40000}"/>
    <cellStyle name="Normal 5 2 4 4 2 2 3 3 2" xfId="43088" xr:uid="{00000000-0005-0000-0000-0000BEA40000}"/>
    <cellStyle name="Normal 5 2 4 4 2 2 3 3 2 2" xfId="43089" xr:uid="{00000000-0005-0000-0000-0000BFA40000}"/>
    <cellStyle name="Normal 5 2 4 4 2 2 3 3 3" xfId="43090" xr:uid="{00000000-0005-0000-0000-0000C0A40000}"/>
    <cellStyle name="Normal 5 2 4 4 2 2 3 4" xfId="43091" xr:uid="{00000000-0005-0000-0000-0000C1A40000}"/>
    <cellStyle name="Normal 5 2 4 4 2 2 4" xfId="43092" xr:uid="{00000000-0005-0000-0000-0000C2A40000}"/>
    <cellStyle name="Normal 5 2 4 4 2 2 4 2" xfId="43093" xr:uid="{00000000-0005-0000-0000-0000C3A40000}"/>
    <cellStyle name="Normal 5 2 4 4 2 2 4 2 2" xfId="43094" xr:uid="{00000000-0005-0000-0000-0000C4A40000}"/>
    <cellStyle name="Normal 5 2 4 4 2 2 4 3" xfId="43095" xr:uid="{00000000-0005-0000-0000-0000C5A40000}"/>
    <cellStyle name="Normal 5 2 4 4 2 2 4 3 2" xfId="43096" xr:uid="{00000000-0005-0000-0000-0000C6A40000}"/>
    <cellStyle name="Normal 5 2 4 4 2 2 4 3 2 2" xfId="43097" xr:uid="{00000000-0005-0000-0000-0000C7A40000}"/>
    <cellStyle name="Normal 5 2 4 4 2 2 4 3 3" xfId="43098" xr:uid="{00000000-0005-0000-0000-0000C8A40000}"/>
    <cellStyle name="Normal 5 2 4 4 2 2 4 4" xfId="43099" xr:uid="{00000000-0005-0000-0000-0000C9A40000}"/>
    <cellStyle name="Normal 5 2 4 4 2 2 5" xfId="43100" xr:uid="{00000000-0005-0000-0000-0000CAA40000}"/>
    <cellStyle name="Normal 5 2 4 4 2 2 5 2" xfId="43101" xr:uid="{00000000-0005-0000-0000-0000CBA40000}"/>
    <cellStyle name="Normal 5 2 4 4 2 2 6" xfId="43102" xr:uid="{00000000-0005-0000-0000-0000CCA40000}"/>
    <cellStyle name="Normal 5 2 4 4 2 2 6 2" xfId="43103" xr:uid="{00000000-0005-0000-0000-0000CDA40000}"/>
    <cellStyle name="Normal 5 2 4 4 2 2 6 2 2" xfId="43104" xr:uid="{00000000-0005-0000-0000-0000CEA40000}"/>
    <cellStyle name="Normal 5 2 4 4 2 2 6 3" xfId="43105" xr:uid="{00000000-0005-0000-0000-0000CFA40000}"/>
    <cellStyle name="Normal 5 2 4 4 2 2 7" xfId="43106" xr:uid="{00000000-0005-0000-0000-0000D0A40000}"/>
    <cellStyle name="Normal 5 2 4 4 2 2 7 2" xfId="43107" xr:uid="{00000000-0005-0000-0000-0000D1A40000}"/>
    <cellStyle name="Normal 5 2 4 4 2 2 8" xfId="43108" xr:uid="{00000000-0005-0000-0000-0000D2A40000}"/>
    <cellStyle name="Normal 5 2 4 4 2 3" xfId="43109" xr:uid="{00000000-0005-0000-0000-0000D3A40000}"/>
    <cellStyle name="Normal 5 2 4 4 2 3 2" xfId="43110" xr:uid="{00000000-0005-0000-0000-0000D4A40000}"/>
    <cellStyle name="Normal 5 2 4 4 2 3 2 2" xfId="43111" xr:uid="{00000000-0005-0000-0000-0000D5A40000}"/>
    <cellStyle name="Normal 5 2 4 4 2 3 2 2 2" xfId="43112" xr:uid="{00000000-0005-0000-0000-0000D6A40000}"/>
    <cellStyle name="Normal 5 2 4 4 2 3 2 3" xfId="43113" xr:uid="{00000000-0005-0000-0000-0000D7A40000}"/>
    <cellStyle name="Normal 5 2 4 4 2 3 2 3 2" xfId="43114" xr:uid="{00000000-0005-0000-0000-0000D8A40000}"/>
    <cellStyle name="Normal 5 2 4 4 2 3 2 3 2 2" xfId="43115" xr:uid="{00000000-0005-0000-0000-0000D9A40000}"/>
    <cellStyle name="Normal 5 2 4 4 2 3 2 3 3" xfId="43116" xr:uid="{00000000-0005-0000-0000-0000DAA40000}"/>
    <cellStyle name="Normal 5 2 4 4 2 3 2 4" xfId="43117" xr:uid="{00000000-0005-0000-0000-0000DBA40000}"/>
    <cellStyle name="Normal 5 2 4 4 2 3 3" xfId="43118" xr:uid="{00000000-0005-0000-0000-0000DCA40000}"/>
    <cellStyle name="Normal 5 2 4 4 2 3 3 2" xfId="43119" xr:uid="{00000000-0005-0000-0000-0000DDA40000}"/>
    <cellStyle name="Normal 5 2 4 4 2 3 4" xfId="43120" xr:uid="{00000000-0005-0000-0000-0000DEA40000}"/>
    <cellStyle name="Normal 5 2 4 4 2 3 4 2" xfId="43121" xr:uid="{00000000-0005-0000-0000-0000DFA40000}"/>
    <cellStyle name="Normal 5 2 4 4 2 3 4 2 2" xfId="43122" xr:uid="{00000000-0005-0000-0000-0000E0A40000}"/>
    <cellStyle name="Normal 5 2 4 4 2 3 4 3" xfId="43123" xr:uid="{00000000-0005-0000-0000-0000E1A40000}"/>
    <cellStyle name="Normal 5 2 4 4 2 3 5" xfId="43124" xr:uid="{00000000-0005-0000-0000-0000E2A40000}"/>
    <cellStyle name="Normal 5 2 4 4 2 4" xfId="43125" xr:uid="{00000000-0005-0000-0000-0000E3A40000}"/>
    <cellStyle name="Normal 5 2 4 4 2 4 2" xfId="43126" xr:uid="{00000000-0005-0000-0000-0000E4A40000}"/>
    <cellStyle name="Normal 5 2 4 4 2 4 2 2" xfId="43127" xr:uid="{00000000-0005-0000-0000-0000E5A40000}"/>
    <cellStyle name="Normal 5 2 4 4 2 4 3" xfId="43128" xr:uid="{00000000-0005-0000-0000-0000E6A40000}"/>
    <cellStyle name="Normal 5 2 4 4 2 4 3 2" xfId="43129" xr:uid="{00000000-0005-0000-0000-0000E7A40000}"/>
    <cellStyle name="Normal 5 2 4 4 2 4 3 2 2" xfId="43130" xr:uid="{00000000-0005-0000-0000-0000E8A40000}"/>
    <cellStyle name="Normal 5 2 4 4 2 4 3 3" xfId="43131" xr:uid="{00000000-0005-0000-0000-0000E9A40000}"/>
    <cellStyle name="Normal 5 2 4 4 2 4 4" xfId="43132" xr:uid="{00000000-0005-0000-0000-0000EAA40000}"/>
    <cellStyle name="Normal 5 2 4 4 2 5" xfId="43133" xr:uid="{00000000-0005-0000-0000-0000EBA40000}"/>
    <cellStyle name="Normal 5 2 4 4 2 5 2" xfId="43134" xr:uid="{00000000-0005-0000-0000-0000ECA40000}"/>
    <cellStyle name="Normal 5 2 4 4 2 5 2 2" xfId="43135" xr:uid="{00000000-0005-0000-0000-0000EDA40000}"/>
    <cellStyle name="Normal 5 2 4 4 2 5 3" xfId="43136" xr:uid="{00000000-0005-0000-0000-0000EEA40000}"/>
    <cellStyle name="Normal 5 2 4 4 2 5 3 2" xfId="43137" xr:uid="{00000000-0005-0000-0000-0000EFA40000}"/>
    <cellStyle name="Normal 5 2 4 4 2 5 3 2 2" xfId="43138" xr:uid="{00000000-0005-0000-0000-0000F0A40000}"/>
    <cellStyle name="Normal 5 2 4 4 2 5 3 3" xfId="43139" xr:uid="{00000000-0005-0000-0000-0000F1A40000}"/>
    <cellStyle name="Normal 5 2 4 4 2 5 4" xfId="43140" xr:uid="{00000000-0005-0000-0000-0000F2A40000}"/>
    <cellStyle name="Normal 5 2 4 4 2 6" xfId="43141" xr:uid="{00000000-0005-0000-0000-0000F3A40000}"/>
    <cellStyle name="Normal 5 2 4 4 2 6 2" xfId="43142" xr:uid="{00000000-0005-0000-0000-0000F4A40000}"/>
    <cellStyle name="Normal 5 2 4 4 2 7" xfId="43143" xr:uid="{00000000-0005-0000-0000-0000F5A40000}"/>
    <cellStyle name="Normal 5 2 4 4 2 7 2" xfId="43144" xr:uid="{00000000-0005-0000-0000-0000F6A40000}"/>
    <cellStyle name="Normal 5 2 4 4 2 7 2 2" xfId="43145" xr:uid="{00000000-0005-0000-0000-0000F7A40000}"/>
    <cellStyle name="Normal 5 2 4 4 2 7 3" xfId="43146" xr:uid="{00000000-0005-0000-0000-0000F8A40000}"/>
    <cellStyle name="Normal 5 2 4 4 2 8" xfId="43147" xr:uid="{00000000-0005-0000-0000-0000F9A40000}"/>
    <cellStyle name="Normal 5 2 4 4 2 8 2" xfId="43148" xr:uid="{00000000-0005-0000-0000-0000FAA40000}"/>
    <cellStyle name="Normal 5 2 4 4 2 9" xfId="43149" xr:uid="{00000000-0005-0000-0000-0000FBA40000}"/>
    <cellStyle name="Normal 5 2 4 4 3" xfId="43150" xr:uid="{00000000-0005-0000-0000-0000FCA40000}"/>
    <cellStyle name="Normal 5 2 4 4 3 2" xfId="43151" xr:uid="{00000000-0005-0000-0000-0000FDA40000}"/>
    <cellStyle name="Normal 5 2 4 4 3 2 2" xfId="43152" xr:uid="{00000000-0005-0000-0000-0000FEA40000}"/>
    <cellStyle name="Normal 5 2 4 4 3 2 2 2" xfId="43153" xr:uid="{00000000-0005-0000-0000-0000FFA40000}"/>
    <cellStyle name="Normal 5 2 4 4 3 2 2 2 2" xfId="43154" xr:uid="{00000000-0005-0000-0000-000000A50000}"/>
    <cellStyle name="Normal 5 2 4 4 3 2 2 3" xfId="43155" xr:uid="{00000000-0005-0000-0000-000001A50000}"/>
    <cellStyle name="Normal 5 2 4 4 3 2 2 3 2" xfId="43156" xr:uid="{00000000-0005-0000-0000-000002A50000}"/>
    <cellStyle name="Normal 5 2 4 4 3 2 2 3 2 2" xfId="43157" xr:uid="{00000000-0005-0000-0000-000003A50000}"/>
    <cellStyle name="Normal 5 2 4 4 3 2 2 3 3" xfId="43158" xr:uid="{00000000-0005-0000-0000-000004A50000}"/>
    <cellStyle name="Normal 5 2 4 4 3 2 2 4" xfId="43159" xr:uid="{00000000-0005-0000-0000-000005A50000}"/>
    <cellStyle name="Normal 5 2 4 4 3 2 3" xfId="43160" xr:uid="{00000000-0005-0000-0000-000006A50000}"/>
    <cellStyle name="Normal 5 2 4 4 3 2 3 2" xfId="43161" xr:uid="{00000000-0005-0000-0000-000007A50000}"/>
    <cellStyle name="Normal 5 2 4 4 3 2 4" xfId="43162" xr:uid="{00000000-0005-0000-0000-000008A50000}"/>
    <cellStyle name="Normal 5 2 4 4 3 2 4 2" xfId="43163" xr:uid="{00000000-0005-0000-0000-000009A50000}"/>
    <cellStyle name="Normal 5 2 4 4 3 2 4 2 2" xfId="43164" xr:uid="{00000000-0005-0000-0000-00000AA50000}"/>
    <cellStyle name="Normal 5 2 4 4 3 2 4 3" xfId="43165" xr:uid="{00000000-0005-0000-0000-00000BA50000}"/>
    <cellStyle name="Normal 5 2 4 4 3 2 5" xfId="43166" xr:uid="{00000000-0005-0000-0000-00000CA50000}"/>
    <cellStyle name="Normal 5 2 4 4 3 3" xfId="43167" xr:uid="{00000000-0005-0000-0000-00000DA50000}"/>
    <cellStyle name="Normal 5 2 4 4 3 3 2" xfId="43168" xr:uid="{00000000-0005-0000-0000-00000EA50000}"/>
    <cellStyle name="Normal 5 2 4 4 3 3 2 2" xfId="43169" xr:uid="{00000000-0005-0000-0000-00000FA50000}"/>
    <cellStyle name="Normal 5 2 4 4 3 3 3" xfId="43170" xr:uid="{00000000-0005-0000-0000-000010A50000}"/>
    <cellStyle name="Normal 5 2 4 4 3 3 3 2" xfId="43171" xr:uid="{00000000-0005-0000-0000-000011A50000}"/>
    <cellStyle name="Normal 5 2 4 4 3 3 3 2 2" xfId="43172" xr:uid="{00000000-0005-0000-0000-000012A50000}"/>
    <cellStyle name="Normal 5 2 4 4 3 3 3 3" xfId="43173" xr:uid="{00000000-0005-0000-0000-000013A50000}"/>
    <cellStyle name="Normal 5 2 4 4 3 3 4" xfId="43174" xr:uid="{00000000-0005-0000-0000-000014A50000}"/>
    <cellStyle name="Normal 5 2 4 4 3 4" xfId="43175" xr:uid="{00000000-0005-0000-0000-000015A50000}"/>
    <cellStyle name="Normal 5 2 4 4 3 4 2" xfId="43176" xr:uid="{00000000-0005-0000-0000-000016A50000}"/>
    <cellStyle name="Normal 5 2 4 4 3 4 2 2" xfId="43177" xr:uid="{00000000-0005-0000-0000-000017A50000}"/>
    <cellStyle name="Normal 5 2 4 4 3 4 3" xfId="43178" xr:uid="{00000000-0005-0000-0000-000018A50000}"/>
    <cellStyle name="Normal 5 2 4 4 3 4 3 2" xfId="43179" xr:uid="{00000000-0005-0000-0000-000019A50000}"/>
    <cellStyle name="Normal 5 2 4 4 3 4 3 2 2" xfId="43180" xr:uid="{00000000-0005-0000-0000-00001AA50000}"/>
    <cellStyle name="Normal 5 2 4 4 3 4 3 3" xfId="43181" xr:uid="{00000000-0005-0000-0000-00001BA50000}"/>
    <cellStyle name="Normal 5 2 4 4 3 4 4" xfId="43182" xr:uid="{00000000-0005-0000-0000-00001CA50000}"/>
    <cellStyle name="Normal 5 2 4 4 3 5" xfId="43183" xr:uid="{00000000-0005-0000-0000-00001DA50000}"/>
    <cellStyle name="Normal 5 2 4 4 3 5 2" xfId="43184" xr:uid="{00000000-0005-0000-0000-00001EA50000}"/>
    <cellStyle name="Normal 5 2 4 4 3 6" xfId="43185" xr:uid="{00000000-0005-0000-0000-00001FA50000}"/>
    <cellStyle name="Normal 5 2 4 4 3 6 2" xfId="43186" xr:uid="{00000000-0005-0000-0000-000020A50000}"/>
    <cellStyle name="Normal 5 2 4 4 3 6 2 2" xfId="43187" xr:uid="{00000000-0005-0000-0000-000021A50000}"/>
    <cellStyle name="Normal 5 2 4 4 3 6 3" xfId="43188" xr:uid="{00000000-0005-0000-0000-000022A50000}"/>
    <cellStyle name="Normal 5 2 4 4 3 7" xfId="43189" xr:uid="{00000000-0005-0000-0000-000023A50000}"/>
    <cellStyle name="Normal 5 2 4 4 3 7 2" xfId="43190" xr:uid="{00000000-0005-0000-0000-000024A50000}"/>
    <cellStyle name="Normal 5 2 4 4 3 8" xfId="43191" xr:uid="{00000000-0005-0000-0000-000025A50000}"/>
    <cellStyle name="Normal 5 2 4 4 4" xfId="43192" xr:uid="{00000000-0005-0000-0000-000026A50000}"/>
    <cellStyle name="Normal 5 2 4 4 4 2" xfId="43193" xr:uid="{00000000-0005-0000-0000-000027A50000}"/>
    <cellStyle name="Normal 5 2 4 4 4 2 2" xfId="43194" xr:uid="{00000000-0005-0000-0000-000028A50000}"/>
    <cellStyle name="Normal 5 2 4 4 4 2 2 2" xfId="43195" xr:uid="{00000000-0005-0000-0000-000029A50000}"/>
    <cellStyle name="Normal 5 2 4 4 4 2 3" xfId="43196" xr:uid="{00000000-0005-0000-0000-00002AA50000}"/>
    <cellStyle name="Normal 5 2 4 4 4 2 3 2" xfId="43197" xr:uid="{00000000-0005-0000-0000-00002BA50000}"/>
    <cellStyle name="Normal 5 2 4 4 4 2 3 2 2" xfId="43198" xr:uid="{00000000-0005-0000-0000-00002CA50000}"/>
    <cellStyle name="Normal 5 2 4 4 4 2 3 3" xfId="43199" xr:uid="{00000000-0005-0000-0000-00002DA50000}"/>
    <cellStyle name="Normal 5 2 4 4 4 2 4" xfId="43200" xr:uid="{00000000-0005-0000-0000-00002EA50000}"/>
    <cellStyle name="Normal 5 2 4 4 4 3" xfId="43201" xr:uid="{00000000-0005-0000-0000-00002FA50000}"/>
    <cellStyle name="Normal 5 2 4 4 4 3 2" xfId="43202" xr:uid="{00000000-0005-0000-0000-000030A50000}"/>
    <cellStyle name="Normal 5 2 4 4 4 4" xfId="43203" xr:uid="{00000000-0005-0000-0000-000031A50000}"/>
    <cellStyle name="Normal 5 2 4 4 4 4 2" xfId="43204" xr:uid="{00000000-0005-0000-0000-000032A50000}"/>
    <cellStyle name="Normal 5 2 4 4 4 4 2 2" xfId="43205" xr:uid="{00000000-0005-0000-0000-000033A50000}"/>
    <cellStyle name="Normal 5 2 4 4 4 4 3" xfId="43206" xr:uid="{00000000-0005-0000-0000-000034A50000}"/>
    <cellStyle name="Normal 5 2 4 4 4 5" xfId="43207" xr:uid="{00000000-0005-0000-0000-000035A50000}"/>
    <cellStyle name="Normal 5 2 4 4 5" xfId="43208" xr:uid="{00000000-0005-0000-0000-000036A50000}"/>
    <cellStyle name="Normal 5 2 4 4 5 2" xfId="43209" xr:uid="{00000000-0005-0000-0000-000037A50000}"/>
    <cellStyle name="Normal 5 2 4 4 5 2 2" xfId="43210" xr:uid="{00000000-0005-0000-0000-000038A50000}"/>
    <cellStyle name="Normal 5 2 4 4 5 3" xfId="43211" xr:uid="{00000000-0005-0000-0000-000039A50000}"/>
    <cellStyle name="Normal 5 2 4 4 5 3 2" xfId="43212" xr:uid="{00000000-0005-0000-0000-00003AA50000}"/>
    <cellStyle name="Normal 5 2 4 4 5 3 2 2" xfId="43213" xr:uid="{00000000-0005-0000-0000-00003BA50000}"/>
    <cellStyle name="Normal 5 2 4 4 5 3 3" xfId="43214" xr:uid="{00000000-0005-0000-0000-00003CA50000}"/>
    <cellStyle name="Normal 5 2 4 4 5 4" xfId="43215" xr:uid="{00000000-0005-0000-0000-00003DA50000}"/>
    <cellStyle name="Normal 5 2 4 4 6" xfId="43216" xr:uid="{00000000-0005-0000-0000-00003EA50000}"/>
    <cellStyle name="Normal 5 2 4 4 6 2" xfId="43217" xr:uid="{00000000-0005-0000-0000-00003FA50000}"/>
    <cellStyle name="Normal 5 2 4 4 6 2 2" xfId="43218" xr:uid="{00000000-0005-0000-0000-000040A50000}"/>
    <cellStyle name="Normal 5 2 4 4 6 3" xfId="43219" xr:uid="{00000000-0005-0000-0000-000041A50000}"/>
    <cellStyle name="Normal 5 2 4 4 6 3 2" xfId="43220" xr:uid="{00000000-0005-0000-0000-000042A50000}"/>
    <cellStyle name="Normal 5 2 4 4 6 3 2 2" xfId="43221" xr:uid="{00000000-0005-0000-0000-000043A50000}"/>
    <cellStyle name="Normal 5 2 4 4 6 3 3" xfId="43222" xr:uid="{00000000-0005-0000-0000-000044A50000}"/>
    <cellStyle name="Normal 5 2 4 4 6 4" xfId="43223" xr:uid="{00000000-0005-0000-0000-000045A50000}"/>
    <cellStyle name="Normal 5 2 4 4 7" xfId="43224" xr:uid="{00000000-0005-0000-0000-000046A50000}"/>
    <cellStyle name="Normal 5 2 4 4 7 2" xfId="43225" xr:uid="{00000000-0005-0000-0000-000047A50000}"/>
    <cellStyle name="Normal 5 2 4 4 8" xfId="43226" xr:uid="{00000000-0005-0000-0000-000048A50000}"/>
    <cellStyle name="Normal 5 2 4 4 8 2" xfId="43227" xr:uid="{00000000-0005-0000-0000-000049A50000}"/>
    <cellStyle name="Normal 5 2 4 4 8 2 2" xfId="43228" xr:uid="{00000000-0005-0000-0000-00004AA50000}"/>
    <cellStyle name="Normal 5 2 4 4 8 3" xfId="43229" xr:uid="{00000000-0005-0000-0000-00004BA50000}"/>
    <cellStyle name="Normal 5 2 4 4 9" xfId="43230" xr:uid="{00000000-0005-0000-0000-00004CA50000}"/>
    <cellStyle name="Normal 5 2 4 4 9 2" xfId="43231" xr:uid="{00000000-0005-0000-0000-00004DA50000}"/>
    <cellStyle name="Normal 5 2 4 5" xfId="43232" xr:uid="{00000000-0005-0000-0000-00004EA50000}"/>
    <cellStyle name="Normal 5 2 4 5 2" xfId="43233" xr:uid="{00000000-0005-0000-0000-00004FA50000}"/>
    <cellStyle name="Normal 5 2 4 5 2 2" xfId="43234" xr:uid="{00000000-0005-0000-0000-000050A50000}"/>
    <cellStyle name="Normal 5 2 4 5 2 2 2" xfId="43235" xr:uid="{00000000-0005-0000-0000-000051A50000}"/>
    <cellStyle name="Normal 5 2 4 5 2 2 2 2" xfId="43236" xr:uid="{00000000-0005-0000-0000-000052A50000}"/>
    <cellStyle name="Normal 5 2 4 5 2 2 2 2 2" xfId="43237" xr:uid="{00000000-0005-0000-0000-000053A50000}"/>
    <cellStyle name="Normal 5 2 4 5 2 2 2 3" xfId="43238" xr:uid="{00000000-0005-0000-0000-000054A50000}"/>
    <cellStyle name="Normal 5 2 4 5 2 2 2 3 2" xfId="43239" xr:uid="{00000000-0005-0000-0000-000055A50000}"/>
    <cellStyle name="Normal 5 2 4 5 2 2 2 3 2 2" xfId="43240" xr:uid="{00000000-0005-0000-0000-000056A50000}"/>
    <cellStyle name="Normal 5 2 4 5 2 2 2 3 3" xfId="43241" xr:uid="{00000000-0005-0000-0000-000057A50000}"/>
    <cellStyle name="Normal 5 2 4 5 2 2 2 4" xfId="43242" xr:uid="{00000000-0005-0000-0000-000058A50000}"/>
    <cellStyle name="Normal 5 2 4 5 2 2 3" xfId="43243" xr:uid="{00000000-0005-0000-0000-000059A50000}"/>
    <cellStyle name="Normal 5 2 4 5 2 2 3 2" xfId="43244" xr:uid="{00000000-0005-0000-0000-00005AA50000}"/>
    <cellStyle name="Normal 5 2 4 5 2 2 4" xfId="43245" xr:uid="{00000000-0005-0000-0000-00005BA50000}"/>
    <cellStyle name="Normal 5 2 4 5 2 2 4 2" xfId="43246" xr:uid="{00000000-0005-0000-0000-00005CA50000}"/>
    <cellStyle name="Normal 5 2 4 5 2 2 4 2 2" xfId="43247" xr:uid="{00000000-0005-0000-0000-00005DA50000}"/>
    <cellStyle name="Normal 5 2 4 5 2 2 4 3" xfId="43248" xr:uid="{00000000-0005-0000-0000-00005EA50000}"/>
    <cellStyle name="Normal 5 2 4 5 2 2 5" xfId="43249" xr:uid="{00000000-0005-0000-0000-00005FA50000}"/>
    <cellStyle name="Normal 5 2 4 5 2 3" xfId="43250" xr:uid="{00000000-0005-0000-0000-000060A50000}"/>
    <cellStyle name="Normal 5 2 4 5 2 3 2" xfId="43251" xr:uid="{00000000-0005-0000-0000-000061A50000}"/>
    <cellStyle name="Normal 5 2 4 5 2 3 2 2" xfId="43252" xr:uid="{00000000-0005-0000-0000-000062A50000}"/>
    <cellStyle name="Normal 5 2 4 5 2 3 3" xfId="43253" xr:uid="{00000000-0005-0000-0000-000063A50000}"/>
    <cellStyle name="Normal 5 2 4 5 2 3 3 2" xfId="43254" xr:uid="{00000000-0005-0000-0000-000064A50000}"/>
    <cellStyle name="Normal 5 2 4 5 2 3 3 2 2" xfId="43255" xr:uid="{00000000-0005-0000-0000-000065A50000}"/>
    <cellStyle name="Normal 5 2 4 5 2 3 3 3" xfId="43256" xr:uid="{00000000-0005-0000-0000-000066A50000}"/>
    <cellStyle name="Normal 5 2 4 5 2 3 4" xfId="43257" xr:uid="{00000000-0005-0000-0000-000067A50000}"/>
    <cellStyle name="Normal 5 2 4 5 2 4" xfId="43258" xr:uid="{00000000-0005-0000-0000-000068A50000}"/>
    <cellStyle name="Normal 5 2 4 5 2 4 2" xfId="43259" xr:uid="{00000000-0005-0000-0000-000069A50000}"/>
    <cellStyle name="Normal 5 2 4 5 2 4 2 2" xfId="43260" xr:uid="{00000000-0005-0000-0000-00006AA50000}"/>
    <cellStyle name="Normal 5 2 4 5 2 4 3" xfId="43261" xr:uid="{00000000-0005-0000-0000-00006BA50000}"/>
    <cellStyle name="Normal 5 2 4 5 2 4 3 2" xfId="43262" xr:uid="{00000000-0005-0000-0000-00006CA50000}"/>
    <cellStyle name="Normal 5 2 4 5 2 4 3 2 2" xfId="43263" xr:uid="{00000000-0005-0000-0000-00006DA50000}"/>
    <cellStyle name="Normal 5 2 4 5 2 4 3 3" xfId="43264" xr:uid="{00000000-0005-0000-0000-00006EA50000}"/>
    <cellStyle name="Normal 5 2 4 5 2 4 4" xfId="43265" xr:uid="{00000000-0005-0000-0000-00006FA50000}"/>
    <cellStyle name="Normal 5 2 4 5 2 5" xfId="43266" xr:uid="{00000000-0005-0000-0000-000070A50000}"/>
    <cellStyle name="Normal 5 2 4 5 2 5 2" xfId="43267" xr:uid="{00000000-0005-0000-0000-000071A50000}"/>
    <cellStyle name="Normal 5 2 4 5 2 6" xfId="43268" xr:uid="{00000000-0005-0000-0000-000072A50000}"/>
    <cellStyle name="Normal 5 2 4 5 2 6 2" xfId="43269" xr:uid="{00000000-0005-0000-0000-000073A50000}"/>
    <cellStyle name="Normal 5 2 4 5 2 6 2 2" xfId="43270" xr:uid="{00000000-0005-0000-0000-000074A50000}"/>
    <cellStyle name="Normal 5 2 4 5 2 6 3" xfId="43271" xr:uid="{00000000-0005-0000-0000-000075A50000}"/>
    <cellStyle name="Normal 5 2 4 5 2 7" xfId="43272" xr:uid="{00000000-0005-0000-0000-000076A50000}"/>
    <cellStyle name="Normal 5 2 4 5 2 7 2" xfId="43273" xr:uid="{00000000-0005-0000-0000-000077A50000}"/>
    <cellStyle name="Normal 5 2 4 5 2 8" xfId="43274" xr:uid="{00000000-0005-0000-0000-000078A50000}"/>
    <cellStyle name="Normal 5 2 4 5 3" xfId="43275" xr:uid="{00000000-0005-0000-0000-000079A50000}"/>
    <cellStyle name="Normal 5 2 4 5 3 2" xfId="43276" xr:uid="{00000000-0005-0000-0000-00007AA50000}"/>
    <cellStyle name="Normal 5 2 4 5 3 2 2" xfId="43277" xr:uid="{00000000-0005-0000-0000-00007BA50000}"/>
    <cellStyle name="Normal 5 2 4 5 3 2 2 2" xfId="43278" xr:uid="{00000000-0005-0000-0000-00007CA50000}"/>
    <cellStyle name="Normal 5 2 4 5 3 2 3" xfId="43279" xr:uid="{00000000-0005-0000-0000-00007DA50000}"/>
    <cellStyle name="Normal 5 2 4 5 3 2 3 2" xfId="43280" xr:uid="{00000000-0005-0000-0000-00007EA50000}"/>
    <cellStyle name="Normal 5 2 4 5 3 2 3 2 2" xfId="43281" xr:uid="{00000000-0005-0000-0000-00007FA50000}"/>
    <cellStyle name="Normal 5 2 4 5 3 2 3 3" xfId="43282" xr:uid="{00000000-0005-0000-0000-000080A50000}"/>
    <cellStyle name="Normal 5 2 4 5 3 2 4" xfId="43283" xr:uid="{00000000-0005-0000-0000-000081A50000}"/>
    <cellStyle name="Normal 5 2 4 5 3 3" xfId="43284" xr:uid="{00000000-0005-0000-0000-000082A50000}"/>
    <cellStyle name="Normal 5 2 4 5 3 3 2" xfId="43285" xr:uid="{00000000-0005-0000-0000-000083A50000}"/>
    <cellStyle name="Normal 5 2 4 5 3 4" xfId="43286" xr:uid="{00000000-0005-0000-0000-000084A50000}"/>
    <cellStyle name="Normal 5 2 4 5 3 4 2" xfId="43287" xr:uid="{00000000-0005-0000-0000-000085A50000}"/>
    <cellStyle name="Normal 5 2 4 5 3 4 2 2" xfId="43288" xr:uid="{00000000-0005-0000-0000-000086A50000}"/>
    <cellStyle name="Normal 5 2 4 5 3 4 3" xfId="43289" xr:uid="{00000000-0005-0000-0000-000087A50000}"/>
    <cellStyle name="Normal 5 2 4 5 3 5" xfId="43290" xr:uid="{00000000-0005-0000-0000-000088A50000}"/>
    <cellStyle name="Normal 5 2 4 5 4" xfId="43291" xr:uid="{00000000-0005-0000-0000-000089A50000}"/>
    <cellStyle name="Normal 5 2 4 5 4 2" xfId="43292" xr:uid="{00000000-0005-0000-0000-00008AA50000}"/>
    <cellStyle name="Normal 5 2 4 5 4 2 2" xfId="43293" xr:uid="{00000000-0005-0000-0000-00008BA50000}"/>
    <cellStyle name="Normal 5 2 4 5 4 3" xfId="43294" xr:uid="{00000000-0005-0000-0000-00008CA50000}"/>
    <cellStyle name="Normal 5 2 4 5 4 3 2" xfId="43295" xr:uid="{00000000-0005-0000-0000-00008DA50000}"/>
    <cellStyle name="Normal 5 2 4 5 4 3 2 2" xfId="43296" xr:uid="{00000000-0005-0000-0000-00008EA50000}"/>
    <cellStyle name="Normal 5 2 4 5 4 3 3" xfId="43297" xr:uid="{00000000-0005-0000-0000-00008FA50000}"/>
    <cellStyle name="Normal 5 2 4 5 4 4" xfId="43298" xr:uid="{00000000-0005-0000-0000-000090A50000}"/>
    <cellStyle name="Normal 5 2 4 5 5" xfId="43299" xr:uid="{00000000-0005-0000-0000-000091A50000}"/>
    <cellStyle name="Normal 5 2 4 5 5 2" xfId="43300" xr:uid="{00000000-0005-0000-0000-000092A50000}"/>
    <cellStyle name="Normal 5 2 4 5 5 2 2" xfId="43301" xr:uid="{00000000-0005-0000-0000-000093A50000}"/>
    <cellStyle name="Normal 5 2 4 5 5 3" xfId="43302" xr:uid="{00000000-0005-0000-0000-000094A50000}"/>
    <cellStyle name="Normal 5 2 4 5 5 3 2" xfId="43303" xr:uid="{00000000-0005-0000-0000-000095A50000}"/>
    <cellStyle name="Normal 5 2 4 5 5 3 2 2" xfId="43304" xr:uid="{00000000-0005-0000-0000-000096A50000}"/>
    <cellStyle name="Normal 5 2 4 5 5 3 3" xfId="43305" xr:uid="{00000000-0005-0000-0000-000097A50000}"/>
    <cellStyle name="Normal 5 2 4 5 5 4" xfId="43306" xr:uid="{00000000-0005-0000-0000-000098A50000}"/>
    <cellStyle name="Normal 5 2 4 5 6" xfId="43307" xr:uid="{00000000-0005-0000-0000-000099A50000}"/>
    <cellStyle name="Normal 5 2 4 5 6 2" xfId="43308" xr:uid="{00000000-0005-0000-0000-00009AA50000}"/>
    <cellStyle name="Normal 5 2 4 5 7" xfId="43309" xr:uid="{00000000-0005-0000-0000-00009BA50000}"/>
    <cellStyle name="Normal 5 2 4 5 7 2" xfId="43310" xr:uid="{00000000-0005-0000-0000-00009CA50000}"/>
    <cellStyle name="Normal 5 2 4 5 7 2 2" xfId="43311" xr:uid="{00000000-0005-0000-0000-00009DA50000}"/>
    <cellStyle name="Normal 5 2 4 5 7 3" xfId="43312" xr:uid="{00000000-0005-0000-0000-00009EA50000}"/>
    <cellStyle name="Normal 5 2 4 5 8" xfId="43313" xr:uid="{00000000-0005-0000-0000-00009FA50000}"/>
    <cellStyle name="Normal 5 2 4 5 8 2" xfId="43314" xr:uid="{00000000-0005-0000-0000-0000A0A50000}"/>
    <cellStyle name="Normal 5 2 4 5 9" xfId="43315" xr:uid="{00000000-0005-0000-0000-0000A1A50000}"/>
    <cellStyle name="Normal 5 2 4 6" xfId="43316" xr:uid="{00000000-0005-0000-0000-0000A2A50000}"/>
    <cellStyle name="Normal 5 2 4 6 2" xfId="43317" xr:uid="{00000000-0005-0000-0000-0000A3A50000}"/>
    <cellStyle name="Normal 5 2 4 6 2 2" xfId="43318" xr:uid="{00000000-0005-0000-0000-0000A4A50000}"/>
    <cellStyle name="Normal 5 2 4 6 2 2 2" xfId="43319" xr:uid="{00000000-0005-0000-0000-0000A5A50000}"/>
    <cellStyle name="Normal 5 2 4 6 2 2 2 2" xfId="43320" xr:uid="{00000000-0005-0000-0000-0000A6A50000}"/>
    <cellStyle name="Normal 5 2 4 6 2 2 3" xfId="43321" xr:uid="{00000000-0005-0000-0000-0000A7A50000}"/>
    <cellStyle name="Normal 5 2 4 6 2 2 3 2" xfId="43322" xr:uid="{00000000-0005-0000-0000-0000A8A50000}"/>
    <cellStyle name="Normal 5 2 4 6 2 2 3 2 2" xfId="43323" xr:uid="{00000000-0005-0000-0000-0000A9A50000}"/>
    <cellStyle name="Normal 5 2 4 6 2 2 3 3" xfId="43324" xr:uid="{00000000-0005-0000-0000-0000AAA50000}"/>
    <cellStyle name="Normal 5 2 4 6 2 2 4" xfId="43325" xr:uid="{00000000-0005-0000-0000-0000ABA50000}"/>
    <cellStyle name="Normal 5 2 4 6 2 3" xfId="43326" xr:uid="{00000000-0005-0000-0000-0000ACA50000}"/>
    <cellStyle name="Normal 5 2 4 6 2 3 2" xfId="43327" xr:uid="{00000000-0005-0000-0000-0000ADA50000}"/>
    <cellStyle name="Normal 5 2 4 6 2 4" xfId="43328" xr:uid="{00000000-0005-0000-0000-0000AEA50000}"/>
    <cellStyle name="Normal 5 2 4 6 2 4 2" xfId="43329" xr:uid="{00000000-0005-0000-0000-0000AFA50000}"/>
    <cellStyle name="Normal 5 2 4 6 2 4 2 2" xfId="43330" xr:uid="{00000000-0005-0000-0000-0000B0A50000}"/>
    <cellStyle name="Normal 5 2 4 6 2 4 3" xfId="43331" xr:uid="{00000000-0005-0000-0000-0000B1A50000}"/>
    <cellStyle name="Normal 5 2 4 6 2 5" xfId="43332" xr:uid="{00000000-0005-0000-0000-0000B2A50000}"/>
    <cellStyle name="Normal 5 2 4 6 3" xfId="43333" xr:uid="{00000000-0005-0000-0000-0000B3A50000}"/>
    <cellStyle name="Normal 5 2 4 6 3 2" xfId="43334" xr:uid="{00000000-0005-0000-0000-0000B4A50000}"/>
    <cellStyle name="Normal 5 2 4 6 3 2 2" xfId="43335" xr:uid="{00000000-0005-0000-0000-0000B5A50000}"/>
    <cellStyle name="Normal 5 2 4 6 3 3" xfId="43336" xr:uid="{00000000-0005-0000-0000-0000B6A50000}"/>
    <cellStyle name="Normal 5 2 4 6 3 3 2" xfId="43337" xr:uid="{00000000-0005-0000-0000-0000B7A50000}"/>
    <cellStyle name="Normal 5 2 4 6 3 3 2 2" xfId="43338" xr:uid="{00000000-0005-0000-0000-0000B8A50000}"/>
    <cellStyle name="Normal 5 2 4 6 3 3 3" xfId="43339" xr:uid="{00000000-0005-0000-0000-0000B9A50000}"/>
    <cellStyle name="Normal 5 2 4 6 3 4" xfId="43340" xr:uid="{00000000-0005-0000-0000-0000BAA50000}"/>
    <cellStyle name="Normal 5 2 4 6 4" xfId="43341" xr:uid="{00000000-0005-0000-0000-0000BBA50000}"/>
    <cellStyle name="Normal 5 2 4 6 4 2" xfId="43342" xr:uid="{00000000-0005-0000-0000-0000BCA50000}"/>
    <cellStyle name="Normal 5 2 4 6 4 2 2" xfId="43343" xr:uid="{00000000-0005-0000-0000-0000BDA50000}"/>
    <cellStyle name="Normal 5 2 4 6 4 3" xfId="43344" xr:uid="{00000000-0005-0000-0000-0000BEA50000}"/>
    <cellStyle name="Normal 5 2 4 6 4 3 2" xfId="43345" xr:uid="{00000000-0005-0000-0000-0000BFA50000}"/>
    <cellStyle name="Normal 5 2 4 6 4 3 2 2" xfId="43346" xr:uid="{00000000-0005-0000-0000-0000C0A50000}"/>
    <cellStyle name="Normal 5 2 4 6 4 3 3" xfId="43347" xr:uid="{00000000-0005-0000-0000-0000C1A50000}"/>
    <cellStyle name="Normal 5 2 4 6 4 4" xfId="43348" xr:uid="{00000000-0005-0000-0000-0000C2A50000}"/>
    <cellStyle name="Normal 5 2 4 6 5" xfId="43349" xr:uid="{00000000-0005-0000-0000-0000C3A50000}"/>
    <cellStyle name="Normal 5 2 4 6 5 2" xfId="43350" xr:uid="{00000000-0005-0000-0000-0000C4A50000}"/>
    <cellStyle name="Normal 5 2 4 6 6" xfId="43351" xr:uid="{00000000-0005-0000-0000-0000C5A50000}"/>
    <cellStyle name="Normal 5 2 4 6 6 2" xfId="43352" xr:uid="{00000000-0005-0000-0000-0000C6A50000}"/>
    <cellStyle name="Normal 5 2 4 6 6 2 2" xfId="43353" xr:uid="{00000000-0005-0000-0000-0000C7A50000}"/>
    <cellStyle name="Normal 5 2 4 6 6 3" xfId="43354" xr:uid="{00000000-0005-0000-0000-0000C8A50000}"/>
    <cellStyle name="Normal 5 2 4 6 7" xfId="43355" xr:uid="{00000000-0005-0000-0000-0000C9A50000}"/>
    <cellStyle name="Normal 5 2 4 6 7 2" xfId="43356" xr:uid="{00000000-0005-0000-0000-0000CAA50000}"/>
    <cellStyle name="Normal 5 2 4 6 8" xfId="43357" xr:uid="{00000000-0005-0000-0000-0000CBA50000}"/>
    <cellStyle name="Normal 5 2 4 7" xfId="43358" xr:uid="{00000000-0005-0000-0000-0000CCA50000}"/>
    <cellStyle name="Normal 5 2 4 7 2" xfId="43359" xr:uid="{00000000-0005-0000-0000-0000CDA50000}"/>
    <cellStyle name="Normal 5 2 4 7 2 2" xfId="43360" xr:uid="{00000000-0005-0000-0000-0000CEA50000}"/>
    <cellStyle name="Normal 5 2 4 7 2 2 2" xfId="43361" xr:uid="{00000000-0005-0000-0000-0000CFA50000}"/>
    <cellStyle name="Normal 5 2 4 7 2 2 2 2" xfId="43362" xr:uid="{00000000-0005-0000-0000-0000D0A50000}"/>
    <cellStyle name="Normal 5 2 4 7 2 2 3" xfId="43363" xr:uid="{00000000-0005-0000-0000-0000D1A50000}"/>
    <cellStyle name="Normal 5 2 4 7 2 2 3 2" xfId="43364" xr:uid="{00000000-0005-0000-0000-0000D2A50000}"/>
    <cellStyle name="Normal 5 2 4 7 2 2 3 2 2" xfId="43365" xr:uid="{00000000-0005-0000-0000-0000D3A50000}"/>
    <cellStyle name="Normal 5 2 4 7 2 2 3 3" xfId="43366" xr:uid="{00000000-0005-0000-0000-0000D4A50000}"/>
    <cellStyle name="Normal 5 2 4 7 2 2 4" xfId="43367" xr:uid="{00000000-0005-0000-0000-0000D5A50000}"/>
    <cellStyle name="Normal 5 2 4 7 2 3" xfId="43368" xr:uid="{00000000-0005-0000-0000-0000D6A50000}"/>
    <cellStyle name="Normal 5 2 4 7 2 3 2" xfId="43369" xr:uid="{00000000-0005-0000-0000-0000D7A50000}"/>
    <cellStyle name="Normal 5 2 4 7 2 4" xfId="43370" xr:uid="{00000000-0005-0000-0000-0000D8A50000}"/>
    <cellStyle name="Normal 5 2 4 7 2 4 2" xfId="43371" xr:uid="{00000000-0005-0000-0000-0000D9A50000}"/>
    <cellStyle name="Normal 5 2 4 7 2 4 2 2" xfId="43372" xr:uid="{00000000-0005-0000-0000-0000DAA50000}"/>
    <cellStyle name="Normal 5 2 4 7 2 4 3" xfId="43373" xr:uid="{00000000-0005-0000-0000-0000DBA50000}"/>
    <cellStyle name="Normal 5 2 4 7 2 5" xfId="43374" xr:uid="{00000000-0005-0000-0000-0000DCA50000}"/>
    <cellStyle name="Normal 5 2 4 7 3" xfId="43375" xr:uid="{00000000-0005-0000-0000-0000DDA50000}"/>
    <cellStyle name="Normal 5 2 4 7 3 2" xfId="43376" xr:uid="{00000000-0005-0000-0000-0000DEA50000}"/>
    <cellStyle name="Normal 5 2 4 7 3 2 2" xfId="43377" xr:uid="{00000000-0005-0000-0000-0000DFA50000}"/>
    <cellStyle name="Normal 5 2 4 7 3 3" xfId="43378" xr:uid="{00000000-0005-0000-0000-0000E0A50000}"/>
    <cellStyle name="Normal 5 2 4 7 3 3 2" xfId="43379" xr:uid="{00000000-0005-0000-0000-0000E1A50000}"/>
    <cellStyle name="Normal 5 2 4 7 3 3 2 2" xfId="43380" xr:uid="{00000000-0005-0000-0000-0000E2A50000}"/>
    <cellStyle name="Normal 5 2 4 7 3 3 3" xfId="43381" xr:uid="{00000000-0005-0000-0000-0000E3A50000}"/>
    <cellStyle name="Normal 5 2 4 7 3 4" xfId="43382" xr:uid="{00000000-0005-0000-0000-0000E4A50000}"/>
    <cellStyle name="Normal 5 2 4 7 4" xfId="43383" xr:uid="{00000000-0005-0000-0000-0000E5A50000}"/>
    <cellStyle name="Normal 5 2 4 7 4 2" xfId="43384" xr:uid="{00000000-0005-0000-0000-0000E6A50000}"/>
    <cellStyle name="Normal 5 2 4 7 5" xfId="43385" xr:uid="{00000000-0005-0000-0000-0000E7A50000}"/>
    <cellStyle name="Normal 5 2 4 7 5 2" xfId="43386" xr:uid="{00000000-0005-0000-0000-0000E8A50000}"/>
    <cellStyle name="Normal 5 2 4 7 5 2 2" xfId="43387" xr:uid="{00000000-0005-0000-0000-0000E9A50000}"/>
    <cellStyle name="Normal 5 2 4 7 5 3" xfId="43388" xr:uid="{00000000-0005-0000-0000-0000EAA50000}"/>
    <cellStyle name="Normal 5 2 4 7 6" xfId="43389" xr:uid="{00000000-0005-0000-0000-0000EBA50000}"/>
    <cellStyle name="Normal 5 2 4 8" xfId="43390" xr:uid="{00000000-0005-0000-0000-0000ECA50000}"/>
    <cellStyle name="Normal 5 2 4 8 2" xfId="43391" xr:uid="{00000000-0005-0000-0000-0000EDA50000}"/>
    <cellStyle name="Normal 5 2 4 8 2 2" xfId="43392" xr:uid="{00000000-0005-0000-0000-0000EEA50000}"/>
    <cellStyle name="Normal 5 2 4 8 2 2 2" xfId="43393" xr:uid="{00000000-0005-0000-0000-0000EFA50000}"/>
    <cellStyle name="Normal 5 2 4 8 2 2 2 2" xfId="43394" xr:uid="{00000000-0005-0000-0000-0000F0A50000}"/>
    <cellStyle name="Normal 5 2 4 8 2 2 3" xfId="43395" xr:uid="{00000000-0005-0000-0000-0000F1A50000}"/>
    <cellStyle name="Normal 5 2 4 8 2 2 3 2" xfId="43396" xr:uid="{00000000-0005-0000-0000-0000F2A50000}"/>
    <cellStyle name="Normal 5 2 4 8 2 2 3 2 2" xfId="43397" xr:uid="{00000000-0005-0000-0000-0000F3A50000}"/>
    <cellStyle name="Normal 5 2 4 8 2 2 3 3" xfId="43398" xr:uid="{00000000-0005-0000-0000-0000F4A50000}"/>
    <cellStyle name="Normal 5 2 4 8 2 2 4" xfId="43399" xr:uid="{00000000-0005-0000-0000-0000F5A50000}"/>
    <cellStyle name="Normal 5 2 4 8 2 3" xfId="43400" xr:uid="{00000000-0005-0000-0000-0000F6A50000}"/>
    <cellStyle name="Normal 5 2 4 8 2 3 2" xfId="43401" xr:uid="{00000000-0005-0000-0000-0000F7A50000}"/>
    <cellStyle name="Normal 5 2 4 8 2 4" xfId="43402" xr:uid="{00000000-0005-0000-0000-0000F8A50000}"/>
    <cellStyle name="Normal 5 2 4 8 2 4 2" xfId="43403" xr:uid="{00000000-0005-0000-0000-0000F9A50000}"/>
    <cellStyle name="Normal 5 2 4 8 2 4 2 2" xfId="43404" xr:uid="{00000000-0005-0000-0000-0000FAA50000}"/>
    <cellStyle name="Normal 5 2 4 8 2 4 3" xfId="43405" xr:uid="{00000000-0005-0000-0000-0000FBA50000}"/>
    <cellStyle name="Normal 5 2 4 8 2 5" xfId="43406" xr:uid="{00000000-0005-0000-0000-0000FCA50000}"/>
    <cellStyle name="Normal 5 2 4 8 3" xfId="43407" xr:uid="{00000000-0005-0000-0000-0000FDA50000}"/>
    <cellStyle name="Normal 5 2 4 8 3 2" xfId="43408" xr:uid="{00000000-0005-0000-0000-0000FEA50000}"/>
    <cellStyle name="Normal 5 2 4 8 3 2 2" xfId="43409" xr:uid="{00000000-0005-0000-0000-0000FFA50000}"/>
    <cellStyle name="Normal 5 2 4 8 3 3" xfId="43410" xr:uid="{00000000-0005-0000-0000-000000A60000}"/>
    <cellStyle name="Normal 5 2 4 8 3 3 2" xfId="43411" xr:uid="{00000000-0005-0000-0000-000001A60000}"/>
    <cellStyle name="Normal 5 2 4 8 3 3 2 2" xfId="43412" xr:uid="{00000000-0005-0000-0000-000002A60000}"/>
    <cellStyle name="Normal 5 2 4 8 3 3 3" xfId="43413" xr:uid="{00000000-0005-0000-0000-000003A60000}"/>
    <cellStyle name="Normal 5 2 4 8 3 4" xfId="43414" xr:uid="{00000000-0005-0000-0000-000004A60000}"/>
    <cellStyle name="Normal 5 2 4 8 4" xfId="43415" xr:uid="{00000000-0005-0000-0000-000005A60000}"/>
    <cellStyle name="Normal 5 2 4 8 4 2" xfId="43416" xr:uid="{00000000-0005-0000-0000-000006A60000}"/>
    <cellStyle name="Normal 5 2 4 8 5" xfId="43417" xr:uid="{00000000-0005-0000-0000-000007A60000}"/>
    <cellStyle name="Normal 5 2 4 8 5 2" xfId="43418" xr:uid="{00000000-0005-0000-0000-000008A60000}"/>
    <cellStyle name="Normal 5 2 4 8 5 2 2" xfId="43419" xr:uid="{00000000-0005-0000-0000-000009A60000}"/>
    <cellStyle name="Normal 5 2 4 8 5 3" xfId="43420" xr:uid="{00000000-0005-0000-0000-00000AA60000}"/>
    <cellStyle name="Normal 5 2 4 8 6" xfId="43421" xr:uid="{00000000-0005-0000-0000-00000BA60000}"/>
    <cellStyle name="Normal 5 2 4 9" xfId="43422" xr:uid="{00000000-0005-0000-0000-00000CA60000}"/>
    <cellStyle name="Normal 5 2 4 9 2" xfId="43423" xr:uid="{00000000-0005-0000-0000-00000DA60000}"/>
    <cellStyle name="Normal 5 2 4 9 2 2" xfId="43424" xr:uid="{00000000-0005-0000-0000-00000EA60000}"/>
    <cellStyle name="Normal 5 2 4 9 2 2 2" xfId="43425" xr:uid="{00000000-0005-0000-0000-00000FA60000}"/>
    <cellStyle name="Normal 5 2 4 9 2 3" xfId="43426" xr:uid="{00000000-0005-0000-0000-000010A60000}"/>
    <cellStyle name="Normal 5 2 4 9 2 3 2" xfId="43427" xr:uid="{00000000-0005-0000-0000-000011A60000}"/>
    <cellStyle name="Normal 5 2 4 9 2 3 2 2" xfId="43428" xr:uid="{00000000-0005-0000-0000-000012A60000}"/>
    <cellStyle name="Normal 5 2 4 9 2 3 3" xfId="43429" xr:uid="{00000000-0005-0000-0000-000013A60000}"/>
    <cellStyle name="Normal 5 2 4 9 2 4" xfId="43430" xr:uid="{00000000-0005-0000-0000-000014A60000}"/>
    <cellStyle name="Normal 5 2 4 9 3" xfId="43431" xr:uid="{00000000-0005-0000-0000-000015A60000}"/>
    <cellStyle name="Normal 5 2 4 9 3 2" xfId="43432" xr:uid="{00000000-0005-0000-0000-000016A60000}"/>
    <cellStyle name="Normal 5 2 4 9 4" xfId="43433" xr:uid="{00000000-0005-0000-0000-000017A60000}"/>
    <cellStyle name="Normal 5 2 4 9 4 2" xfId="43434" xr:uid="{00000000-0005-0000-0000-000018A60000}"/>
    <cellStyle name="Normal 5 2 4 9 4 2 2" xfId="43435" xr:uid="{00000000-0005-0000-0000-000019A60000}"/>
    <cellStyle name="Normal 5 2 4 9 4 3" xfId="43436" xr:uid="{00000000-0005-0000-0000-00001AA60000}"/>
    <cellStyle name="Normal 5 2 4 9 5" xfId="43437" xr:uid="{00000000-0005-0000-0000-00001BA60000}"/>
    <cellStyle name="Normal 5 2 4_T-straight with PEDs adjustor" xfId="43438" xr:uid="{00000000-0005-0000-0000-00001CA60000}"/>
    <cellStyle name="Normal 5 2 5" xfId="1361" xr:uid="{00000000-0005-0000-0000-00001DA60000}"/>
    <cellStyle name="Normal 5 2 5 10" xfId="43439" xr:uid="{00000000-0005-0000-0000-00001EA60000}"/>
    <cellStyle name="Normal 5 2 5 11" xfId="43440" xr:uid="{00000000-0005-0000-0000-00001FA60000}"/>
    <cellStyle name="Normal 5 2 5 2" xfId="43441" xr:uid="{00000000-0005-0000-0000-000020A60000}"/>
    <cellStyle name="Normal 5 2 5 2 10" xfId="43442" xr:uid="{00000000-0005-0000-0000-000021A60000}"/>
    <cellStyle name="Normal 5 2 5 2 2" xfId="43443" xr:uid="{00000000-0005-0000-0000-000022A60000}"/>
    <cellStyle name="Normal 5 2 5 2 2 2" xfId="43444" xr:uid="{00000000-0005-0000-0000-000023A60000}"/>
    <cellStyle name="Normal 5 2 5 2 2 2 2" xfId="43445" xr:uid="{00000000-0005-0000-0000-000024A60000}"/>
    <cellStyle name="Normal 5 2 5 2 2 2 2 2" xfId="43446" xr:uid="{00000000-0005-0000-0000-000025A60000}"/>
    <cellStyle name="Normal 5 2 5 2 2 2 2 2 2" xfId="43447" xr:uid="{00000000-0005-0000-0000-000026A60000}"/>
    <cellStyle name="Normal 5 2 5 2 2 2 2 3" xfId="43448" xr:uid="{00000000-0005-0000-0000-000027A60000}"/>
    <cellStyle name="Normal 5 2 5 2 2 2 2 3 2" xfId="43449" xr:uid="{00000000-0005-0000-0000-000028A60000}"/>
    <cellStyle name="Normal 5 2 5 2 2 2 2 3 2 2" xfId="43450" xr:uid="{00000000-0005-0000-0000-000029A60000}"/>
    <cellStyle name="Normal 5 2 5 2 2 2 2 3 3" xfId="43451" xr:uid="{00000000-0005-0000-0000-00002AA60000}"/>
    <cellStyle name="Normal 5 2 5 2 2 2 2 4" xfId="43452" xr:uid="{00000000-0005-0000-0000-00002BA60000}"/>
    <cellStyle name="Normal 5 2 5 2 2 2 3" xfId="43453" xr:uid="{00000000-0005-0000-0000-00002CA60000}"/>
    <cellStyle name="Normal 5 2 5 2 2 2 3 2" xfId="43454" xr:uid="{00000000-0005-0000-0000-00002DA60000}"/>
    <cellStyle name="Normal 5 2 5 2 2 2 4" xfId="43455" xr:uid="{00000000-0005-0000-0000-00002EA60000}"/>
    <cellStyle name="Normal 5 2 5 2 2 2 4 2" xfId="43456" xr:uid="{00000000-0005-0000-0000-00002FA60000}"/>
    <cellStyle name="Normal 5 2 5 2 2 2 4 2 2" xfId="43457" xr:uid="{00000000-0005-0000-0000-000030A60000}"/>
    <cellStyle name="Normal 5 2 5 2 2 2 4 3" xfId="43458" xr:uid="{00000000-0005-0000-0000-000031A60000}"/>
    <cellStyle name="Normal 5 2 5 2 2 2 5" xfId="43459" xr:uid="{00000000-0005-0000-0000-000032A60000}"/>
    <cellStyle name="Normal 5 2 5 2 2 3" xfId="43460" xr:uid="{00000000-0005-0000-0000-000033A60000}"/>
    <cellStyle name="Normal 5 2 5 2 2 3 2" xfId="43461" xr:uid="{00000000-0005-0000-0000-000034A60000}"/>
    <cellStyle name="Normal 5 2 5 2 2 3 2 2" xfId="43462" xr:uid="{00000000-0005-0000-0000-000035A60000}"/>
    <cellStyle name="Normal 5 2 5 2 2 3 3" xfId="43463" xr:uid="{00000000-0005-0000-0000-000036A60000}"/>
    <cellStyle name="Normal 5 2 5 2 2 3 3 2" xfId="43464" xr:uid="{00000000-0005-0000-0000-000037A60000}"/>
    <cellStyle name="Normal 5 2 5 2 2 3 3 2 2" xfId="43465" xr:uid="{00000000-0005-0000-0000-000038A60000}"/>
    <cellStyle name="Normal 5 2 5 2 2 3 3 3" xfId="43466" xr:uid="{00000000-0005-0000-0000-000039A60000}"/>
    <cellStyle name="Normal 5 2 5 2 2 3 4" xfId="43467" xr:uid="{00000000-0005-0000-0000-00003AA60000}"/>
    <cellStyle name="Normal 5 2 5 2 2 4" xfId="43468" xr:uid="{00000000-0005-0000-0000-00003BA60000}"/>
    <cellStyle name="Normal 5 2 5 2 2 4 2" xfId="43469" xr:uid="{00000000-0005-0000-0000-00003CA60000}"/>
    <cellStyle name="Normal 5 2 5 2 2 4 2 2" xfId="43470" xr:uid="{00000000-0005-0000-0000-00003DA60000}"/>
    <cellStyle name="Normal 5 2 5 2 2 4 3" xfId="43471" xr:uid="{00000000-0005-0000-0000-00003EA60000}"/>
    <cellStyle name="Normal 5 2 5 2 2 4 3 2" xfId="43472" xr:uid="{00000000-0005-0000-0000-00003FA60000}"/>
    <cellStyle name="Normal 5 2 5 2 2 4 3 2 2" xfId="43473" xr:uid="{00000000-0005-0000-0000-000040A60000}"/>
    <cellStyle name="Normal 5 2 5 2 2 4 3 3" xfId="43474" xr:uid="{00000000-0005-0000-0000-000041A60000}"/>
    <cellStyle name="Normal 5 2 5 2 2 4 4" xfId="43475" xr:uid="{00000000-0005-0000-0000-000042A60000}"/>
    <cellStyle name="Normal 5 2 5 2 2 5" xfId="43476" xr:uid="{00000000-0005-0000-0000-000043A60000}"/>
    <cellStyle name="Normal 5 2 5 2 2 5 2" xfId="43477" xr:uid="{00000000-0005-0000-0000-000044A60000}"/>
    <cellStyle name="Normal 5 2 5 2 2 6" xfId="43478" xr:uid="{00000000-0005-0000-0000-000045A60000}"/>
    <cellStyle name="Normal 5 2 5 2 2 6 2" xfId="43479" xr:uid="{00000000-0005-0000-0000-000046A60000}"/>
    <cellStyle name="Normal 5 2 5 2 2 6 2 2" xfId="43480" xr:uid="{00000000-0005-0000-0000-000047A60000}"/>
    <cellStyle name="Normal 5 2 5 2 2 6 3" xfId="43481" xr:uid="{00000000-0005-0000-0000-000048A60000}"/>
    <cellStyle name="Normal 5 2 5 2 2 7" xfId="43482" xr:uid="{00000000-0005-0000-0000-000049A60000}"/>
    <cellStyle name="Normal 5 2 5 2 2 7 2" xfId="43483" xr:uid="{00000000-0005-0000-0000-00004AA60000}"/>
    <cellStyle name="Normal 5 2 5 2 2 8" xfId="43484" xr:uid="{00000000-0005-0000-0000-00004BA60000}"/>
    <cellStyle name="Normal 5 2 5 2 3" xfId="43485" xr:uid="{00000000-0005-0000-0000-00004CA60000}"/>
    <cellStyle name="Normal 5 2 5 2 3 2" xfId="43486" xr:uid="{00000000-0005-0000-0000-00004DA60000}"/>
    <cellStyle name="Normal 5 2 5 2 3 2 2" xfId="43487" xr:uid="{00000000-0005-0000-0000-00004EA60000}"/>
    <cellStyle name="Normal 5 2 5 2 3 2 2 2" xfId="43488" xr:uid="{00000000-0005-0000-0000-00004FA60000}"/>
    <cellStyle name="Normal 5 2 5 2 3 2 3" xfId="43489" xr:uid="{00000000-0005-0000-0000-000050A60000}"/>
    <cellStyle name="Normal 5 2 5 2 3 2 3 2" xfId="43490" xr:uid="{00000000-0005-0000-0000-000051A60000}"/>
    <cellStyle name="Normal 5 2 5 2 3 2 3 2 2" xfId="43491" xr:uid="{00000000-0005-0000-0000-000052A60000}"/>
    <cellStyle name="Normal 5 2 5 2 3 2 3 3" xfId="43492" xr:uid="{00000000-0005-0000-0000-000053A60000}"/>
    <cellStyle name="Normal 5 2 5 2 3 2 4" xfId="43493" xr:uid="{00000000-0005-0000-0000-000054A60000}"/>
    <cellStyle name="Normal 5 2 5 2 3 3" xfId="43494" xr:uid="{00000000-0005-0000-0000-000055A60000}"/>
    <cellStyle name="Normal 5 2 5 2 3 3 2" xfId="43495" xr:uid="{00000000-0005-0000-0000-000056A60000}"/>
    <cellStyle name="Normal 5 2 5 2 3 4" xfId="43496" xr:uid="{00000000-0005-0000-0000-000057A60000}"/>
    <cellStyle name="Normal 5 2 5 2 3 4 2" xfId="43497" xr:uid="{00000000-0005-0000-0000-000058A60000}"/>
    <cellStyle name="Normal 5 2 5 2 3 4 2 2" xfId="43498" xr:uid="{00000000-0005-0000-0000-000059A60000}"/>
    <cellStyle name="Normal 5 2 5 2 3 4 3" xfId="43499" xr:uid="{00000000-0005-0000-0000-00005AA60000}"/>
    <cellStyle name="Normal 5 2 5 2 3 5" xfId="43500" xr:uid="{00000000-0005-0000-0000-00005BA60000}"/>
    <cellStyle name="Normal 5 2 5 2 4" xfId="43501" xr:uid="{00000000-0005-0000-0000-00005CA60000}"/>
    <cellStyle name="Normal 5 2 5 2 4 2" xfId="43502" xr:uid="{00000000-0005-0000-0000-00005DA60000}"/>
    <cellStyle name="Normal 5 2 5 2 4 2 2" xfId="43503" xr:uid="{00000000-0005-0000-0000-00005EA60000}"/>
    <cellStyle name="Normal 5 2 5 2 4 3" xfId="43504" xr:uid="{00000000-0005-0000-0000-00005FA60000}"/>
    <cellStyle name="Normal 5 2 5 2 4 3 2" xfId="43505" xr:uid="{00000000-0005-0000-0000-000060A60000}"/>
    <cellStyle name="Normal 5 2 5 2 4 3 2 2" xfId="43506" xr:uid="{00000000-0005-0000-0000-000061A60000}"/>
    <cellStyle name="Normal 5 2 5 2 4 3 3" xfId="43507" xr:uid="{00000000-0005-0000-0000-000062A60000}"/>
    <cellStyle name="Normal 5 2 5 2 4 4" xfId="43508" xr:uid="{00000000-0005-0000-0000-000063A60000}"/>
    <cellStyle name="Normal 5 2 5 2 5" xfId="43509" xr:uid="{00000000-0005-0000-0000-000064A60000}"/>
    <cellStyle name="Normal 5 2 5 2 5 2" xfId="43510" xr:uid="{00000000-0005-0000-0000-000065A60000}"/>
    <cellStyle name="Normal 5 2 5 2 5 2 2" xfId="43511" xr:uid="{00000000-0005-0000-0000-000066A60000}"/>
    <cellStyle name="Normal 5 2 5 2 5 3" xfId="43512" xr:uid="{00000000-0005-0000-0000-000067A60000}"/>
    <cellStyle name="Normal 5 2 5 2 5 3 2" xfId="43513" xr:uid="{00000000-0005-0000-0000-000068A60000}"/>
    <cellStyle name="Normal 5 2 5 2 5 3 2 2" xfId="43514" xr:uid="{00000000-0005-0000-0000-000069A60000}"/>
    <cellStyle name="Normal 5 2 5 2 5 3 3" xfId="43515" xr:uid="{00000000-0005-0000-0000-00006AA60000}"/>
    <cellStyle name="Normal 5 2 5 2 5 4" xfId="43516" xr:uid="{00000000-0005-0000-0000-00006BA60000}"/>
    <cellStyle name="Normal 5 2 5 2 6" xfId="43517" xr:uid="{00000000-0005-0000-0000-00006CA60000}"/>
    <cellStyle name="Normal 5 2 5 2 6 2" xfId="43518" xr:uid="{00000000-0005-0000-0000-00006DA60000}"/>
    <cellStyle name="Normal 5 2 5 2 7" xfId="43519" xr:uid="{00000000-0005-0000-0000-00006EA60000}"/>
    <cellStyle name="Normal 5 2 5 2 7 2" xfId="43520" xr:uid="{00000000-0005-0000-0000-00006FA60000}"/>
    <cellStyle name="Normal 5 2 5 2 7 2 2" xfId="43521" xr:uid="{00000000-0005-0000-0000-000070A60000}"/>
    <cellStyle name="Normal 5 2 5 2 7 3" xfId="43522" xr:uid="{00000000-0005-0000-0000-000071A60000}"/>
    <cellStyle name="Normal 5 2 5 2 8" xfId="43523" xr:uid="{00000000-0005-0000-0000-000072A60000}"/>
    <cellStyle name="Normal 5 2 5 2 8 2" xfId="43524" xr:uid="{00000000-0005-0000-0000-000073A60000}"/>
    <cellStyle name="Normal 5 2 5 2 9" xfId="43525" xr:uid="{00000000-0005-0000-0000-000074A60000}"/>
    <cellStyle name="Normal 5 2 5 3" xfId="43526" xr:uid="{00000000-0005-0000-0000-000075A60000}"/>
    <cellStyle name="Normal 5 2 5 3 2" xfId="43527" xr:uid="{00000000-0005-0000-0000-000076A60000}"/>
    <cellStyle name="Normal 5 2 5 3 2 2" xfId="43528" xr:uid="{00000000-0005-0000-0000-000077A60000}"/>
    <cellStyle name="Normal 5 2 5 3 2 2 2" xfId="43529" xr:uid="{00000000-0005-0000-0000-000078A60000}"/>
    <cellStyle name="Normal 5 2 5 3 2 2 2 2" xfId="43530" xr:uid="{00000000-0005-0000-0000-000079A60000}"/>
    <cellStyle name="Normal 5 2 5 3 2 2 3" xfId="43531" xr:uid="{00000000-0005-0000-0000-00007AA60000}"/>
    <cellStyle name="Normal 5 2 5 3 2 2 3 2" xfId="43532" xr:uid="{00000000-0005-0000-0000-00007BA60000}"/>
    <cellStyle name="Normal 5 2 5 3 2 2 3 2 2" xfId="43533" xr:uid="{00000000-0005-0000-0000-00007CA60000}"/>
    <cellStyle name="Normal 5 2 5 3 2 2 3 3" xfId="43534" xr:uid="{00000000-0005-0000-0000-00007DA60000}"/>
    <cellStyle name="Normal 5 2 5 3 2 2 4" xfId="43535" xr:uid="{00000000-0005-0000-0000-00007EA60000}"/>
    <cellStyle name="Normal 5 2 5 3 2 3" xfId="43536" xr:uid="{00000000-0005-0000-0000-00007FA60000}"/>
    <cellStyle name="Normal 5 2 5 3 2 3 2" xfId="43537" xr:uid="{00000000-0005-0000-0000-000080A60000}"/>
    <cellStyle name="Normal 5 2 5 3 2 4" xfId="43538" xr:uid="{00000000-0005-0000-0000-000081A60000}"/>
    <cellStyle name="Normal 5 2 5 3 2 4 2" xfId="43539" xr:uid="{00000000-0005-0000-0000-000082A60000}"/>
    <cellStyle name="Normal 5 2 5 3 2 4 2 2" xfId="43540" xr:uid="{00000000-0005-0000-0000-000083A60000}"/>
    <cellStyle name="Normal 5 2 5 3 2 4 3" xfId="43541" xr:uid="{00000000-0005-0000-0000-000084A60000}"/>
    <cellStyle name="Normal 5 2 5 3 2 5" xfId="43542" xr:uid="{00000000-0005-0000-0000-000085A60000}"/>
    <cellStyle name="Normal 5 2 5 3 3" xfId="43543" xr:uid="{00000000-0005-0000-0000-000086A60000}"/>
    <cellStyle name="Normal 5 2 5 3 3 2" xfId="43544" xr:uid="{00000000-0005-0000-0000-000087A60000}"/>
    <cellStyle name="Normal 5 2 5 3 3 2 2" xfId="43545" xr:uid="{00000000-0005-0000-0000-000088A60000}"/>
    <cellStyle name="Normal 5 2 5 3 3 3" xfId="43546" xr:uid="{00000000-0005-0000-0000-000089A60000}"/>
    <cellStyle name="Normal 5 2 5 3 3 3 2" xfId="43547" xr:uid="{00000000-0005-0000-0000-00008AA60000}"/>
    <cellStyle name="Normal 5 2 5 3 3 3 2 2" xfId="43548" xr:uid="{00000000-0005-0000-0000-00008BA60000}"/>
    <cellStyle name="Normal 5 2 5 3 3 3 3" xfId="43549" xr:uid="{00000000-0005-0000-0000-00008CA60000}"/>
    <cellStyle name="Normal 5 2 5 3 3 4" xfId="43550" xr:uid="{00000000-0005-0000-0000-00008DA60000}"/>
    <cellStyle name="Normal 5 2 5 3 4" xfId="43551" xr:uid="{00000000-0005-0000-0000-00008EA60000}"/>
    <cellStyle name="Normal 5 2 5 3 4 2" xfId="43552" xr:uid="{00000000-0005-0000-0000-00008FA60000}"/>
    <cellStyle name="Normal 5 2 5 3 4 2 2" xfId="43553" xr:uid="{00000000-0005-0000-0000-000090A60000}"/>
    <cellStyle name="Normal 5 2 5 3 4 3" xfId="43554" xr:uid="{00000000-0005-0000-0000-000091A60000}"/>
    <cellStyle name="Normal 5 2 5 3 4 3 2" xfId="43555" xr:uid="{00000000-0005-0000-0000-000092A60000}"/>
    <cellStyle name="Normal 5 2 5 3 4 3 2 2" xfId="43556" xr:uid="{00000000-0005-0000-0000-000093A60000}"/>
    <cellStyle name="Normal 5 2 5 3 4 3 3" xfId="43557" xr:uid="{00000000-0005-0000-0000-000094A60000}"/>
    <cellStyle name="Normal 5 2 5 3 4 4" xfId="43558" xr:uid="{00000000-0005-0000-0000-000095A60000}"/>
    <cellStyle name="Normal 5 2 5 3 5" xfId="43559" xr:uid="{00000000-0005-0000-0000-000096A60000}"/>
    <cellStyle name="Normal 5 2 5 3 5 2" xfId="43560" xr:uid="{00000000-0005-0000-0000-000097A60000}"/>
    <cellStyle name="Normal 5 2 5 3 6" xfId="43561" xr:uid="{00000000-0005-0000-0000-000098A60000}"/>
    <cellStyle name="Normal 5 2 5 3 6 2" xfId="43562" xr:uid="{00000000-0005-0000-0000-000099A60000}"/>
    <cellStyle name="Normal 5 2 5 3 6 2 2" xfId="43563" xr:uid="{00000000-0005-0000-0000-00009AA60000}"/>
    <cellStyle name="Normal 5 2 5 3 6 3" xfId="43564" xr:uid="{00000000-0005-0000-0000-00009BA60000}"/>
    <cellStyle name="Normal 5 2 5 3 7" xfId="43565" xr:uid="{00000000-0005-0000-0000-00009CA60000}"/>
    <cellStyle name="Normal 5 2 5 3 7 2" xfId="43566" xr:uid="{00000000-0005-0000-0000-00009DA60000}"/>
    <cellStyle name="Normal 5 2 5 3 8" xfId="43567" xr:uid="{00000000-0005-0000-0000-00009EA60000}"/>
    <cellStyle name="Normal 5 2 5 4" xfId="43568" xr:uid="{00000000-0005-0000-0000-00009FA60000}"/>
    <cellStyle name="Normal 5 2 5 4 2" xfId="43569" xr:uid="{00000000-0005-0000-0000-0000A0A60000}"/>
    <cellStyle name="Normal 5 2 5 4 2 2" xfId="43570" xr:uid="{00000000-0005-0000-0000-0000A1A60000}"/>
    <cellStyle name="Normal 5 2 5 4 2 2 2" xfId="43571" xr:uid="{00000000-0005-0000-0000-0000A2A60000}"/>
    <cellStyle name="Normal 5 2 5 4 2 3" xfId="43572" xr:uid="{00000000-0005-0000-0000-0000A3A60000}"/>
    <cellStyle name="Normal 5 2 5 4 2 3 2" xfId="43573" xr:uid="{00000000-0005-0000-0000-0000A4A60000}"/>
    <cellStyle name="Normal 5 2 5 4 2 3 2 2" xfId="43574" xr:uid="{00000000-0005-0000-0000-0000A5A60000}"/>
    <cellStyle name="Normal 5 2 5 4 2 3 3" xfId="43575" xr:uid="{00000000-0005-0000-0000-0000A6A60000}"/>
    <cellStyle name="Normal 5 2 5 4 2 4" xfId="43576" xr:uid="{00000000-0005-0000-0000-0000A7A60000}"/>
    <cellStyle name="Normal 5 2 5 4 3" xfId="43577" xr:uid="{00000000-0005-0000-0000-0000A8A60000}"/>
    <cellStyle name="Normal 5 2 5 4 3 2" xfId="43578" xr:uid="{00000000-0005-0000-0000-0000A9A60000}"/>
    <cellStyle name="Normal 5 2 5 4 4" xfId="43579" xr:uid="{00000000-0005-0000-0000-0000AAA60000}"/>
    <cellStyle name="Normal 5 2 5 4 4 2" xfId="43580" xr:uid="{00000000-0005-0000-0000-0000ABA60000}"/>
    <cellStyle name="Normal 5 2 5 4 4 2 2" xfId="43581" xr:uid="{00000000-0005-0000-0000-0000ACA60000}"/>
    <cellStyle name="Normal 5 2 5 4 4 3" xfId="43582" xr:uid="{00000000-0005-0000-0000-0000ADA60000}"/>
    <cellStyle name="Normal 5 2 5 4 5" xfId="43583" xr:uid="{00000000-0005-0000-0000-0000AEA60000}"/>
    <cellStyle name="Normal 5 2 5 5" xfId="43584" xr:uid="{00000000-0005-0000-0000-0000AFA60000}"/>
    <cellStyle name="Normal 5 2 5 5 2" xfId="43585" xr:uid="{00000000-0005-0000-0000-0000B0A60000}"/>
    <cellStyle name="Normal 5 2 5 5 2 2" xfId="43586" xr:uid="{00000000-0005-0000-0000-0000B1A60000}"/>
    <cellStyle name="Normal 5 2 5 5 3" xfId="43587" xr:uid="{00000000-0005-0000-0000-0000B2A60000}"/>
    <cellStyle name="Normal 5 2 5 5 3 2" xfId="43588" xr:uid="{00000000-0005-0000-0000-0000B3A60000}"/>
    <cellStyle name="Normal 5 2 5 5 3 2 2" xfId="43589" xr:uid="{00000000-0005-0000-0000-0000B4A60000}"/>
    <cellStyle name="Normal 5 2 5 5 3 3" xfId="43590" xr:uid="{00000000-0005-0000-0000-0000B5A60000}"/>
    <cellStyle name="Normal 5 2 5 5 4" xfId="43591" xr:uid="{00000000-0005-0000-0000-0000B6A60000}"/>
    <cellStyle name="Normal 5 2 5 6" xfId="43592" xr:uid="{00000000-0005-0000-0000-0000B7A60000}"/>
    <cellStyle name="Normal 5 2 5 6 2" xfId="43593" xr:uid="{00000000-0005-0000-0000-0000B8A60000}"/>
    <cellStyle name="Normal 5 2 5 6 2 2" xfId="43594" xr:uid="{00000000-0005-0000-0000-0000B9A60000}"/>
    <cellStyle name="Normal 5 2 5 6 3" xfId="43595" xr:uid="{00000000-0005-0000-0000-0000BAA60000}"/>
    <cellStyle name="Normal 5 2 5 6 3 2" xfId="43596" xr:uid="{00000000-0005-0000-0000-0000BBA60000}"/>
    <cellStyle name="Normal 5 2 5 6 3 2 2" xfId="43597" xr:uid="{00000000-0005-0000-0000-0000BCA60000}"/>
    <cellStyle name="Normal 5 2 5 6 3 3" xfId="43598" xr:uid="{00000000-0005-0000-0000-0000BDA60000}"/>
    <cellStyle name="Normal 5 2 5 6 4" xfId="43599" xr:uid="{00000000-0005-0000-0000-0000BEA60000}"/>
    <cellStyle name="Normal 5 2 5 7" xfId="43600" xr:uid="{00000000-0005-0000-0000-0000BFA60000}"/>
    <cellStyle name="Normal 5 2 5 7 2" xfId="43601" xr:uid="{00000000-0005-0000-0000-0000C0A60000}"/>
    <cellStyle name="Normal 5 2 5 8" xfId="43602" xr:uid="{00000000-0005-0000-0000-0000C1A60000}"/>
    <cellStyle name="Normal 5 2 5 8 2" xfId="43603" xr:uid="{00000000-0005-0000-0000-0000C2A60000}"/>
    <cellStyle name="Normal 5 2 5 8 2 2" xfId="43604" xr:uid="{00000000-0005-0000-0000-0000C3A60000}"/>
    <cellStyle name="Normal 5 2 5 8 3" xfId="43605" xr:uid="{00000000-0005-0000-0000-0000C4A60000}"/>
    <cellStyle name="Normal 5 2 5 9" xfId="43606" xr:uid="{00000000-0005-0000-0000-0000C5A60000}"/>
    <cellStyle name="Normal 5 2 5 9 2" xfId="43607" xr:uid="{00000000-0005-0000-0000-0000C6A60000}"/>
    <cellStyle name="Normal 5 2 6" xfId="43608" xr:uid="{00000000-0005-0000-0000-0000C7A60000}"/>
    <cellStyle name="Normal 5 2 6 10" xfId="43609" xr:uid="{00000000-0005-0000-0000-0000C8A60000}"/>
    <cellStyle name="Normal 5 2 6 11" xfId="43610" xr:uid="{00000000-0005-0000-0000-0000C9A60000}"/>
    <cellStyle name="Normal 5 2 6 2" xfId="43611" xr:uid="{00000000-0005-0000-0000-0000CAA60000}"/>
    <cellStyle name="Normal 5 2 6 2 10" xfId="43612" xr:uid="{00000000-0005-0000-0000-0000CBA60000}"/>
    <cellStyle name="Normal 5 2 6 2 2" xfId="43613" xr:uid="{00000000-0005-0000-0000-0000CCA60000}"/>
    <cellStyle name="Normal 5 2 6 2 2 2" xfId="43614" xr:uid="{00000000-0005-0000-0000-0000CDA60000}"/>
    <cellStyle name="Normal 5 2 6 2 2 2 2" xfId="43615" xr:uid="{00000000-0005-0000-0000-0000CEA60000}"/>
    <cellStyle name="Normal 5 2 6 2 2 2 2 2" xfId="43616" xr:uid="{00000000-0005-0000-0000-0000CFA60000}"/>
    <cellStyle name="Normal 5 2 6 2 2 2 2 2 2" xfId="43617" xr:uid="{00000000-0005-0000-0000-0000D0A60000}"/>
    <cellStyle name="Normal 5 2 6 2 2 2 2 3" xfId="43618" xr:uid="{00000000-0005-0000-0000-0000D1A60000}"/>
    <cellStyle name="Normal 5 2 6 2 2 2 2 3 2" xfId="43619" xr:uid="{00000000-0005-0000-0000-0000D2A60000}"/>
    <cellStyle name="Normal 5 2 6 2 2 2 2 3 2 2" xfId="43620" xr:uid="{00000000-0005-0000-0000-0000D3A60000}"/>
    <cellStyle name="Normal 5 2 6 2 2 2 2 3 3" xfId="43621" xr:uid="{00000000-0005-0000-0000-0000D4A60000}"/>
    <cellStyle name="Normal 5 2 6 2 2 2 2 4" xfId="43622" xr:uid="{00000000-0005-0000-0000-0000D5A60000}"/>
    <cellStyle name="Normal 5 2 6 2 2 2 3" xfId="43623" xr:uid="{00000000-0005-0000-0000-0000D6A60000}"/>
    <cellStyle name="Normal 5 2 6 2 2 2 3 2" xfId="43624" xr:uid="{00000000-0005-0000-0000-0000D7A60000}"/>
    <cellStyle name="Normal 5 2 6 2 2 2 4" xfId="43625" xr:uid="{00000000-0005-0000-0000-0000D8A60000}"/>
    <cellStyle name="Normal 5 2 6 2 2 2 4 2" xfId="43626" xr:uid="{00000000-0005-0000-0000-0000D9A60000}"/>
    <cellStyle name="Normal 5 2 6 2 2 2 4 2 2" xfId="43627" xr:uid="{00000000-0005-0000-0000-0000DAA60000}"/>
    <cellStyle name="Normal 5 2 6 2 2 2 4 3" xfId="43628" xr:uid="{00000000-0005-0000-0000-0000DBA60000}"/>
    <cellStyle name="Normal 5 2 6 2 2 2 5" xfId="43629" xr:uid="{00000000-0005-0000-0000-0000DCA60000}"/>
    <cellStyle name="Normal 5 2 6 2 2 3" xfId="43630" xr:uid="{00000000-0005-0000-0000-0000DDA60000}"/>
    <cellStyle name="Normal 5 2 6 2 2 3 2" xfId="43631" xr:uid="{00000000-0005-0000-0000-0000DEA60000}"/>
    <cellStyle name="Normal 5 2 6 2 2 3 2 2" xfId="43632" xr:uid="{00000000-0005-0000-0000-0000DFA60000}"/>
    <cellStyle name="Normal 5 2 6 2 2 3 3" xfId="43633" xr:uid="{00000000-0005-0000-0000-0000E0A60000}"/>
    <cellStyle name="Normal 5 2 6 2 2 3 3 2" xfId="43634" xr:uid="{00000000-0005-0000-0000-0000E1A60000}"/>
    <cellStyle name="Normal 5 2 6 2 2 3 3 2 2" xfId="43635" xr:uid="{00000000-0005-0000-0000-0000E2A60000}"/>
    <cellStyle name="Normal 5 2 6 2 2 3 3 3" xfId="43636" xr:uid="{00000000-0005-0000-0000-0000E3A60000}"/>
    <cellStyle name="Normal 5 2 6 2 2 3 4" xfId="43637" xr:uid="{00000000-0005-0000-0000-0000E4A60000}"/>
    <cellStyle name="Normal 5 2 6 2 2 4" xfId="43638" xr:uid="{00000000-0005-0000-0000-0000E5A60000}"/>
    <cellStyle name="Normal 5 2 6 2 2 4 2" xfId="43639" xr:uid="{00000000-0005-0000-0000-0000E6A60000}"/>
    <cellStyle name="Normal 5 2 6 2 2 4 2 2" xfId="43640" xr:uid="{00000000-0005-0000-0000-0000E7A60000}"/>
    <cellStyle name="Normal 5 2 6 2 2 4 3" xfId="43641" xr:uid="{00000000-0005-0000-0000-0000E8A60000}"/>
    <cellStyle name="Normal 5 2 6 2 2 4 3 2" xfId="43642" xr:uid="{00000000-0005-0000-0000-0000E9A60000}"/>
    <cellStyle name="Normal 5 2 6 2 2 4 3 2 2" xfId="43643" xr:uid="{00000000-0005-0000-0000-0000EAA60000}"/>
    <cellStyle name="Normal 5 2 6 2 2 4 3 3" xfId="43644" xr:uid="{00000000-0005-0000-0000-0000EBA60000}"/>
    <cellStyle name="Normal 5 2 6 2 2 4 4" xfId="43645" xr:uid="{00000000-0005-0000-0000-0000ECA60000}"/>
    <cellStyle name="Normal 5 2 6 2 2 5" xfId="43646" xr:uid="{00000000-0005-0000-0000-0000EDA60000}"/>
    <cellStyle name="Normal 5 2 6 2 2 5 2" xfId="43647" xr:uid="{00000000-0005-0000-0000-0000EEA60000}"/>
    <cellStyle name="Normal 5 2 6 2 2 6" xfId="43648" xr:uid="{00000000-0005-0000-0000-0000EFA60000}"/>
    <cellStyle name="Normal 5 2 6 2 2 6 2" xfId="43649" xr:uid="{00000000-0005-0000-0000-0000F0A60000}"/>
    <cellStyle name="Normal 5 2 6 2 2 6 2 2" xfId="43650" xr:uid="{00000000-0005-0000-0000-0000F1A60000}"/>
    <cellStyle name="Normal 5 2 6 2 2 6 3" xfId="43651" xr:uid="{00000000-0005-0000-0000-0000F2A60000}"/>
    <cellStyle name="Normal 5 2 6 2 2 7" xfId="43652" xr:uid="{00000000-0005-0000-0000-0000F3A60000}"/>
    <cellStyle name="Normal 5 2 6 2 2 7 2" xfId="43653" xr:uid="{00000000-0005-0000-0000-0000F4A60000}"/>
    <cellStyle name="Normal 5 2 6 2 2 8" xfId="43654" xr:uid="{00000000-0005-0000-0000-0000F5A60000}"/>
    <cellStyle name="Normal 5 2 6 2 3" xfId="43655" xr:uid="{00000000-0005-0000-0000-0000F6A60000}"/>
    <cellStyle name="Normal 5 2 6 2 3 2" xfId="43656" xr:uid="{00000000-0005-0000-0000-0000F7A60000}"/>
    <cellStyle name="Normal 5 2 6 2 3 2 2" xfId="43657" xr:uid="{00000000-0005-0000-0000-0000F8A60000}"/>
    <cellStyle name="Normal 5 2 6 2 3 2 2 2" xfId="43658" xr:uid="{00000000-0005-0000-0000-0000F9A60000}"/>
    <cellStyle name="Normal 5 2 6 2 3 2 3" xfId="43659" xr:uid="{00000000-0005-0000-0000-0000FAA60000}"/>
    <cellStyle name="Normal 5 2 6 2 3 2 3 2" xfId="43660" xr:uid="{00000000-0005-0000-0000-0000FBA60000}"/>
    <cellStyle name="Normal 5 2 6 2 3 2 3 2 2" xfId="43661" xr:uid="{00000000-0005-0000-0000-0000FCA60000}"/>
    <cellStyle name="Normal 5 2 6 2 3 2 3 3" xfId="43662" xr:uid="{00000000-0005-0000-0000-0000FDA60000}"/>
    <cellStyle name="Normal 5 2 6 2 3 2 4" xfId="43663" xr:uid="{00000000-0005-0000-0000-0000FEA60000}"/>
    <cellStyle name="Normal 5 2 6 2 3 3" xfId="43664" xr:uid="{00000000-0005-0000-0000-0000FFA60000}"/>
    <cellStyle name="Normal 5 2 6 2 3 3 2" xfId="43665" xr:uid="{00000000-0005-0000-0000-000000A70000}"/>
    <cellStyle name="Normal 5 2 6 2 3 4" xfId="43666" xr:uid="{00000000-0005-0000-0000-000001A70000}"/>
    <cellStyle name="Normal 5 2 6 2 3 4 2" xfId="43667" xr:uid="{00000000-0005-0000-0000-000002A70000}"/>
    <cellStyle name="Normal 5 2 6 2 3 4 2 2" xfId="43668" xr:uid="{00000000-0005-0000-0000-000003A70000}"/>
    <cellStyle name="Normal 5 2 6 2 3 4 3" xfId="43669" xr:uid="{00000000-0005-0000-0000-000004A70000}"/>
    <cellStyle name="Normal 5 2 6 2 3 5" xfId="43670" xr:uid="{00000000-0005-0000-0000-000005A70000}"/>
    <cellStyle name="Normal 5 2 6 2 4" xfId="43671" xr:uid="{00000000-0005-0000-0000-000006A70000}"/>
    <cellStyle name="Normal 5 2 6 2 4 2" xfId="43672" xr:uid="{00000000-0005-0000-0000-000007A70000}"/>
    <cellStyle name="Normal 5 2 6 2 4 2 2" xfId="43673" xr:uid="{00000000-0005-0000-0000-000008A70000}"/>
    <cellStyle name="Normal 5 2 6 2 4 3" xfId="43674" xr:uid="{00000000-0005-0000-0000-000009A70000}"/>
    <cellStyle name="Normal 5 2 6 2 4 3 2" xfId="43675" xr:uid="{00000000-0005-0000-0000-00000AA70000}"/>
    <cellStyle name="Normal 5 2 6 2 4 3 2 2" xfId="43676" xr:uid="{00000000-0005-0000-0000-00000BA70000}"/>
    <cellStyle name="Normal 5 2 6 2 4 3 3" xfId="43677" xr:uid="{00000000-0005-0000-0000-00000CA70000}"/>
    <cellStyle name="Normal 5 2 6 2 4 4" xfId="43678" xr:uid="{00000000-0005-0000-0000-00000DA70000}"/>
    <cellStyle name="Normal 5 2 6 2 5" xfId="43679" xr:uid="{00000000-0005-0000-0000-00000EA70000}"/>
    <cellStyle name="Normal 5 2 6 2 5 2" xfId="43680" xr:uid="{00000000-0005-0000-0000-00000FA70000}"/>
    <cellStyle name="Normal 5 2 6 2 5 2 2" xfId="43681" xr:uid="{00000000-0005-0000-0000-000010A70000}"/>
    <cellStyle name="Normal 5 2 6 2 5 3" xfId="43682" xr:uid="{00000000-0005-0000-0000-000011A70000}"/>
    <cellStyle name="Normal 5 2 6 2 5 3 2" xfId="43683" xr:uid="{00000000-0005-0000-0000-000012A70000}"/>
    <cellStyle name="Normal 5 2 6 2 5 3 2 2" xfId="43684" xr:uid="{00000000-0005-0000-0000-000013A70000}"/>
    <cellStyle name="Normal 5 2 6 2 5 3 3" xfId="43685" xr:uid="{00000000-0005-0000-0000-000014A70000}"/>
    <cellStyle name="Normal 5 2 6 2 5 4" xfId="43686" xr:uid="{00000000-0005-0000-0000-000015A70000}"/>
    <cellStyle name="Normal 5 2 6 2 6" xfId="43687" xr:uid="{00000000-0005-0000-0000-000016A70000}"/>
    <cellStyle name="Normal 5 2 6 2 6 2" xfId="43688" xr:uid="{00000000-0005-0000-0000-000017A70000}"/>
    <cellStyle name="Normal 5 2 6 2 7" xfId="43689" xr:uid="{00000000-0005-0000-0000-000018A70000}"/>
    <cellStyle name="Normal 5 2 6 2 7 2" xfId="43690" xr:uid="{00000000-0005-0000-0000-000019A70000}"/>
    <cellStyle name="Normal 5 2 6 2 7 2 2" xfId="43691" xr:uid="{00000000-0005-0000-0000-00001AA70000}"/>
    <cellStyle name="Normal 5 2 6 2 7 3" xfId="43692" xr:uid="{00000000-0005-0000-0000-00001BA70000}"/>
    <cellStyle name="Normal 5 2 6 2 8" xfId="43693" xr:uid="{00000000-0005-0000-0000-00001CA70000}"/>
    <cellStyle name="Normal 5 2 6 2 8 2" xfId="43694" xr:uid="{00000000-0005-0000-0000-00001DA70000}"/>
    <cellStyle name="Normal 5 2 6 2 9" xfId="43695" xr:uid="{00000000-0005-0000-0000-00001EA70000}"/>
    <cellStyle name="Normal 5 2 6 3" xfId="43696" xr:uid="{00000000-0005-0000-0000-00001FA70000}"/>
    <cellStyle name="Normal 5 2 6 3 2" xfId="43697" xr:uid="{00000000-0005-0000-0000-000020A70000}"/>
    <cellStyle name="Normal 5 2 6 3 2 2" xfId="43698" xr:uid="{00000000-0005-0000-0000-000021A70000}"/>
    <cellStyle name="Normal 5 2 6 3 2 2 2" xfId="43699" xr:uid="{00000000-0005-0000-0000-000022A70000}"/>
    <cellStyle name="Normal 5 2 6 3 2 2 2 2" xfId="43700" xr:uid="{00000000-0005-0000-0000-000023A70000}"/>
    <cellStyle name="Normal 5 2 6 3 2 2 3" xfId="43701" xr:uid="{00000000-0005-0000-0000-000024A70000}"/>
    <cellStyle name="Normal 5 2 6 3 2 2 3 2" xfId="43702" xr:uid="{00000000-0005-0000-0000-000025A70000}"/>
    <cellStyle name="Normal 5 2 6 3 2 2 3 2 2" xfId="43703" xr:uid="{00000000-0005-0000-0000-000026A70000}"/>
    <cellStyle name="Normal 5 2 6 3 2 2 3 3" xfId="43704" xr:uid="{00000000-0005-0000-0000-000027A70000}"/>
    <cellStyle name="Normal 5 2 6 3 2 2 4" xfId="43705" xr:uid="{00000000-0005-0000-0000-000028A70000}"/>
    <cellStyle name="Normal 5 2 6 3 2 3" xfId="43706" xr:uid="{00000000-0005-0000-0000-000029A70000}"/>
    <cellStyle name="Normal 5 2 6 3 2 3 2" xfId="43707" xr:uid="{00000000-0005-0000-0000-00002AA70000}"/>
    <cellStyle name="Normal 5 2 6 3 2 4" xfId="43708" xr:uid="{00000000-0005-0000-0000-00002BA70000}"/>
    <cellStyle name="Normal 5 2 6 3 2 4 2" xfId="43709" xr:uid="{00000000-0005-0000-0000-00002CA70000}"/>
    <cellStyle name="Normal 5 2 6 3 2 4 2 2" xfId="43710" xr:uid="{00000000-0005-0000-0000-00002DA70000}"/>
    <cellStyle name="Normal 5 2 6 3 2 4 3" xfId="43711" xr:uid="{00000000-0005-0000-0000-00002EA70000}"/>
    <cellStyle name="Normal 5 2 6 3 2 5" xfId="43712" xr:uid="{00000000-0005-0000-0000-00002FA70000}"/>
    <cellStyle name="Normal 5 2 6 3 3" xfId="43713" xr:uid="{00000000-0005-0000-0000-000030A70000}"/>
    <cellStyle name="Normal 5 2 6 3 3 2" xfId="43714" xr:uid="{00000000-0005-0000-0000-000031A70000}"/>
    <cellStyle name="Normal 5 2 6 3 3 2 2" xfId="43715" xr:uid="{00000000-0005-0000-0000-000032A70000}"/>
    <cellStyle name="Normal 5 2 6 3 3 3" xfId="43716" xr:uid="{00000000-0005-0000-0000-000033A70000}"/>
    <cellStyle name="Normal 5 2 6 3 3 3 2" xfId="43717" xr:uid="{00000000-0005-0000-0000-000034A70000}"/>
    <cellStyle name="Normal 5 2 6 3 3 3 2 2" xfId="43718" xr:uid="{00000000-0005-0000-0000-000035A70000}"/>
    <cellStyle name="Normal 5 2 6 3 3 3 3" xfId="43719" xr:uid="{00000000-0005-0000-0000-000036A70000}"/>
    <cellStyle name="Normal 5 2 6 3 3 4" xfId="43720" xr:uid="{00000000-0005-0000-0000-000037A70000}"/>
    <cellStyle name="Normal 5 2 6 3 4" xfId="43721" xr:uid="{00000000-0005-0000-0000-000038A70000}"/>
    <cellStyle name="Normal 5 2 6 3 4 2" xfId="43722" xr:uid="{00000000-0005-0000-0000-000039A70000}"/>
    <cellStyle name="Normal 5 2 6 3 4 2 2" xfId="43723" xr:uid="{00000000-0005-0000-0000-00003AA70000}"/>
    <cellStyle name="Normal 5 2 6 3 4 3" xfId="43724" xr:uid="{00000000-0005-0000-0000-00003BA70000}"/>
    <cellStyle name="Normal 5 2 6 3 4 3 2" xfId="43725" xr:uid="{00000000-0005-0000-0000-00003CA70000}"/>
    <cellStyle name="Normal 5 2 6 3 4 3 2 2" xfId="43726" xr:uid="{00000000-0005-0000-0000-00003DA70000}"/>
    <cellStyle name="Normal 5 2 6 3 4 3 3" xfId="43727" xr:uid="{00000000-0005-0000-0000-00003EA70000}"/>
    <cellStyle name="Normal 5 2 6 3 4 4" xfId="43728" xr:uid="{00000000-0005-0000-0000-00003FA70000}"/>
    <cellStyle name="Normal 5 2 6 3 5" xfId="43729" xr:uid="{00000000-0005-0000-0000-000040A70000}"/>
    <cellStyle name="Normal 5 2 6 3 5 2" xfId="43730" xr:uid="{00000000-0005-0000-0000-000041A70000}"/>
    <cellStyle name="Normal 5 2 6 3 6" xfId="43731" xr:uid="{00000000-0005-0000-0000-000042A70000}"/>
    <cellStyle name="Normal 5 2 6 3 6 2" xfId="43732" xr:uid="{00000000-0005-0000-0000-000043A70000}"/>
    <cellStyle name="Normal 5 2 6 3 6 2 2" xfId="43733" xr:uid="{00000000-0005-0000-0000-000044A70000}"/>
    <cellStyle name="Normal 5 2 6 3 6 3" xfId="43734" xr:uid="{00000000-0005-0000-0000-000045A70000}"/>
    <cellStyle name="Normal 5 2 6 3 7" xfId="43735" xr:uid="{00000000-0005-0000-0000-000046A70000}"/>
    <cellStyle name="Normal 5 2 6 3 7 2" xfId="43736" xr:uid="{00000000-0005-0000-0000-000047A70000}"/>
    <cellStyle name="Normal 5 2 6 3 8" xfId="43737" xr:uid="{00000000-0005-0000-0000-000048A70000}"/>
    <cellStyle name="Normal 5 2 6 4" xfId="43738" xr:uid="{00000000-0005-0000-0000-000049A70000}"/>
    <cellStyle name="Normal 5 2 6 4 2" xfId="43739" xr:uid="{00000000-0005-0000-0000-00004AA70000}"/>
    <cellStyle name="Normal 5 2 6 4 2 2" xfId="43740" xr:uid="{00000000-0005-0000-0000-00004BA70000}"/>
    <cellStyle name="Normal 5 2 6 4 2 2 2" xfId="43741" xr:uid="{00000000-0005-0000-0000-00004CA70000}"/>
    <cellStyle name="Normal 5 2 6 4 2 3" xfId="43742" xr:uid="{00000000-0005-0000-0000-00004DA70000}"/>
    <cellStyle name="Normal 5 2 6 4 2 3 2" xfId="43743" xr:uid="{00000000-0005-0000-0000-00004EA70000}"/>
    <cellStyle name="Normal 5 2 6 4 2 3 2 2" xfId="43744" xr:uid="{00000000-0005-0000-0000-00004FA70000}"/>
    <cellStyle name="Normal 5 2 6 4 2 3 3" xfId="43745" xr:uid="{00000000-0005-0000-0000-000050A70000}"/>
    <cellStyle name="Normal 5 2 6 4 2 4" xfId="43746" xr:uid="{00000000-0005-0000-0000-000051A70000}"/>
    <cellStyle name="Normal 5 2 6 4 3" xfId="43747" xr:uid="{00000000-0005-0000-0000-000052A70000}"/>
    <cellStyle name="Normal 5 2 6 4 3 2" xfId="43748" xr:uid="{00000000-0005-0000-0000-000053A70000}"/>
    <cellStyle name="Normal 5 2 6 4 4" xfId="43749" xr:uid="{00000000-0005-0000-0000-000054A70000}"/>
    <cellStyle name="Normal 5 2 6 4 4 2" xfId="43750" xr:uid="{00000000-0005-0000-0000-000055A70000}"/>
    <cellStyle name="Normal 5 2 6 4 4 2 2" xfId="43751" xr:uid="{00000000-0005-0000-0000-000056A70000}"/>
    <cellStyle name="Normal 5 2 6 4 4 3" xfId="43752" xr:uid="{00000000-0005-0000-0000-000057A70000}"/>
    <cellStyle name="Normal 5 2 6 4 5" xfId="43753" xr:uid="{00000000-0005-0000-0000-000058A70000}"/>
    <cellStyle name="Normal 5 2 6 5" xfId="43754" xr:uid="{00000000-0005-0000-0000-000059A70000}"/>
    <cellStyle name="Normal 5 2 6 5 2" xfId="43755" xr:uid="{00000000-0005-0000-0000-00005AA70000}"/>
    <cellStyle name="Normal 5 2 6 5 2 2" xfId="43756" xr:uid="{00000000-0005-0000-0000-00005BA70000}"/>
    <cellStyle name="Normal 5 2 6 5 3" xfId="43757" xr:uid="{00000000-0005-0000-0000-00005CA70000}"/>
    <cellStyle name="Normal 5 2 6 5 3 2" xfId="43758" xr:uid="{00000000-0005-0000-0000-00005DA70000}"/>
    <cellStyle name="Normal 5 2 6 5 3 2 2" xfId="43759" xr:uid="{00000000-0005-0000-0000-00005EA70000}"/>
    <cellStyle name="Normal 5 2 6 5 3 3" xfId="43760" xr:uid="{00000000-0005-0000-0000-00005FA70000}"/>
    <cellStyle name="Normal 5 2 6 5 4" xfId="43761" xr:uid="{00000000-0005-0000-0000-000060A70000}"/>
    <cellStyle name="Normal 5 2 6 6" xfId="43762" xr:uid="{00000000-0005-0000-0000-000061A70000}"/>
    <cellStyle name="Normal 5 2 6 6 2" xfId="43763" xr:uid="{00000000-0005-0000-0000-000062A70000}"/>
    <cellStyle name="Normal 5 2 6 6 2 2" xfId="43764" xr:uid="{00000000-0005-0000-0000-000063A70000}"/>
    <cellStyle name="Normal 5 2 6 6 3" xfId="43765" xr:uid="{00000000-0005-0000-0000-000064A70000}"/>
    <cellStyle name="Normal 5 2 6 6 3 2" xfId="43766" xr:uid="{00000000-0005-0000-0000-000065A70000}"/>
    <cellStyle name="Normal 5 2 6 6 3 2 2" xfId="43767" xr:uid="{00000000-0005-0000-0000-000066A70000}"/>
    <cellStyle name="Normal 5 2 6 6 3 3" xfId="43768" xr:uid="{00000000-0005-0000-0000-000067A70000}"/>
    <cellStyle name="Normal 5 2 6 6 4" xfId="43769" xr:uid="{00000000-0005-0000-0000-000068A70000}"/>
    <cellStyle name="Normal 5 2 6 7" xfId="43770" xr:uid="{00000000-0005-0000-0000-000069A70000}"/>
    <cellStyle name="Normal 5 2 6 7 2" xfId="43771" xr:uid="{00000000-0005-0000-0000-00006AA70000}"/>
    <cellStyle name="Normal 5 2 6 8" xfId="43772" xr:uid="{00000000-0005-0000-0000-00006BA70000}"/>
    <cellStyle name="Normal 5 2 6 8 2" xfId="43773" xr:uid="{00000000-0005-0000-0000-00006CA70000}"/>
    <cellStyle name="Normal 5 2 6 8 2 2" xfId="43774" xr:uid="{00000000-0005-0000-0000-00006DA70000}"/>
    <cellStyle name="Normal 5 2 6 8 3" xfId="43775" xr:uid="{00000000-0005-0000-0000-00006EA70000}"/>
    <cellStyle name="Normal 5 2 6 9" xfId="43776" xr:uid="{00000000-0005-0000-0000-00006FA70000}"/>
    <cellStyle name="Normal 5 2 6 9 2" xfId="43777" xr:uid="{00000000-0005-0000-0000-000070A70000}"/>
    <cellStyle name="Normal 5 2 7" xfId="43778" xr:uid="{00000000-0005-0000-0000-000071A70000}"/>
    <cellStyle name="Normal 5 2 7 10" xfId="43779" xr:uid="{00000000-0005-0000-0000-000072A70000}"/>
    <cellStyle name="Normal 5 2 7 11" xfId="43780" xr:uid="{00000000-0005-0000-0000-000073A70000}"/>
    <cellStyle name="Normal 5 2 7 2" xfId="43781" xr:uid="{00000000-0005-0000-0000-000074A70000}"/>
    <cellStyle name="Normal 5 2 7 2 2" xfId="43782" xr:uid="{00000000-0005-0000-0000-000075A70000}"/>
    <cellStyle name="Normal 5 2 7 2 2 2" xfId="43783" xr:uid="{00000000-0005-0000-0000-000076A70000}"/>
    <cellStyle name="Normal 5 2 7 2 2 2 2" xfId="43784" xr:uid="{00000000-0005-0000-0000-000077A70000}"/>
    <cellStyle name="Normal 5 2 7 2 2 2 2 2" xfId="43785" xr:uid="{00000000-0005-0000-0000-000078A70000}"/>
    <cellStyle name="Normal 5 2 7 2 2 2 2 2 2" xfId="43786" xr:uid="{00000000-0005-0000-0000-000079A70000}"/>
    <cellStyle name="Normal 5 2 7 2 2 2 2 3" xfId="43787" xr:uid="{00000000-0005-0000-0000-00007AA70000}"/>
    <cellStyle name="Normal 5 2 7 2 2 2 2 3 2" xfId="43788" xr:uid="{00000000-0005-0000-0000-00007BA70000}"/>
    <cellStyle name="Normal 5 2 7 2 2 2 2 3 2 2" xfId="43789" xr:uid="{00000000-0005-0000-0000-00007CA70000}"/>
    <cellStyle name="Normal 5 2 7 2 2 2 2 3 3" xfId="43790" xr:uid="{00000000-0005-0000-0000-00007DA70000}"/>
    <cellStyle name="Normal 5 2 7 2 2 2 2 4" xfId="43791" xr:uid="{00000000-0005-0000-0000-00007EA70000}"/>
    <cellStyle name="Normal 5 2 7 2 2 2 3" xfId="43792" xr:uid="{00000000-0005-0000-0000-00007FA70000}"/>
    <cellStyle name="Normal 5 2 7 2 2 2 3 2" xfId="43793" xr:uid="{00000000-0005-0000-0000-000080A70000}"/>
    <cellStyle name="Normal 5 2 7 2 2 2 4" xfId="43794" xr:uid="{00000000-0005-0000-0000-000081A70000}"/>
    <cellStyle name="Normal 5 2 7 2 2 2 4 2" xfId="43795" xr:uid="{00000000-0005-0000-0000-000082A70000}"/>
    <cellStyle name="Normal 5 2 7 2 2 2 4 2 2" xfId="43796" xr:uid="{00000000-0005-0000-0000-000083A70000}"/>
    <cellStyle name="Normal 5 2 7 2 2 2 4 3" xfId="43797" xr:uid="{00000000-0005-0000-0000-000084A70000}"/>
    <cellStyle name="Normal 5 2 7 2 2 2 5" xfId="43798" xr:uid="{00000000-0005-0000-0000-000085A70000}"/>
    <cellStyle name="Normal 5 2 7 2 2 3" xfId="43799" xr:uid="{00000000-0005-0000-0000-000086A70000}"/>
    <cellStyle name="Normal 5 2 7 2 2 3 2" xfId="43800" xr:uid="{00000000-0005-0000-0000-000087A70000}"/>
    <cellStyle name="Normal 5 2 7 2 2 3 2 2" xfId="43801" xr:uid="{00000000-0005-0000-0000-000088A70000}"/>
    <cellStyle name="Normal 5 2 7 2 2 3 3" xfId="43802" xr:uid="{00000000-0005-0000-0000-000089A70000}"/>
    <cellStyle name="Normal 5 2 7 2 2 3 3 2" xfId="43803" xr:uid="{00000000-0005-0000-0000-00008AA70000}"/>
    <cellStyle name="Normal 5 2 7 2 2 3 3 2 2" xfId="43804" xr:uid="{00000000-0005-0000-0000-00008BA70000}"/>
    <cellStyle name="Normal 5 2 7 2 2 3 3 3" xfId="43805" xr:uid="{00000000-0005-0000-0000-00008CA70000}"/>
    <cellStyle name="Normal 5 2 7 2 2 3 4" xfId="43806" xr:uid="{00000000-0005-0000-0000-00008DA70000}"/>
    <cellStyle name="Normal 5 2 7 2 2 4" xfId="43807" xr:uid="{00000000-0005-0000-0000-00008EA70000}"/>
    <cellStyle name="Normal 5 2 7 2 2 4 2" xfId="43808" xr:uid="{00000000-0005-0000-0000-00008FA70000}"/>
    <cellStyle name="Normal 5 2 7 2 2 4 2 2" xfId="43809" xr:uid="{00000000-0005-0000-0000-000090A70000}"/>
    <cellStyle name="Normal 5 2 7 2 2 4 3" xfId="43810" xr:uid="{00000000-0005-0000-0000-000091A70000}"/>
    <cellStyle name="Normal 5 2 7 2 2 4 3 2" xfId="43811" xr:uid="{00000000-0005-0000-0000-000092A70000}"/>
    <cellStyle name="Normal 5 2 7 2 2 4 3 2 2" xfId="43812" xr:uid="{00000000-0005-0000-0000-000093A70000}"/>
    <cellStyle name="Normal 5 2 7 2 2 4 3 3" xfId="43813" xr:uid="{00000000-0005-0000-0000-000094A70000}"/>
    <cellStyle name="Normal 5 2 7 2 2 4 4" xfId="43814" xr:uid="{00000000-0005-0000-0000-000095A70000}"/>
    <cellStyle name="Normal 5 2 7 2 2 5" xfId="43815" xr:uid="{00000000-0005-0000-0000-000096A70000}"/>
    <cellStyle name="Normal 5 2 7 2 2 5 2" xfId="43816" xr:uid="{00000000-0005-0000-0000-000097A70000}"/>
    <cellStyle name="Normal 5 2 7 2 2 6" xfId="43817" xr:uid="{00000000-0005-0000-0000-000098A70000}"/>
    <cellStyle name="Normal 5 2 7 2 2 6 2" xfId="43818" xr:uid="{00000000-0005-0000-0000-000099A70000}"/>
    <cellStyle name="Normal 5 2 7 2 2 6 2 2" xfId="43819" xr:uid="{00000000-0005-0000-0000-00009AA70000}"/>
    <cellStyle name="Normal 5 2 7 2 2 6 3" xfId="43820" xr:uid="{00000000-0005-0000-0000-00009BA70000}"/>
    <cellStyle name="Normal 5 2 7 2 2 7" xfId="43821" xr:uid="{00000000-0005-0000-0000-00009CA70000}"/>
    <cellStyle name="Normal 5 2 7 2 2 7 2" xfId="43822" xr:uid="{00000000-0005-0000-0000-00009DA70000}"/>
    <cellStyle name="Normal 5 2 7 2 2 8" xfId="43823" xr:uid="{00000000-0005-0000-0000-00009EA70000}"/>
    <cellStyle name="Normal 5 2 7 2 3" xfId="43824" xr:uid="{00000000-0005-0000-0000-00009FA70000}"/>
    <cellStyle name="Normal 5 2 7 2 3 2" xfId="43825" xr:uid="{00000000-0005-0000-0000-0000A0A70000}"/>
    <cellStyle name="Normal 5 2 7 2 3 2 2" xfId="43826" xr:uid="{00000000-0005-0000-0000-0000A1A70000}"/>
    <cellStyle name="Normal 5 2 7 2 3 2 2 2" xfId="43827" xr:uid="{00000000-0005-0000-0000-0000A2A70000}"/>
    <cellStyle name="Normal 5 2 7 2 3 2 3" xfId="43828" xr:uid="{00000000-0005-0000-0000-0000A3A70000}"/>
    <cellStyle name="Normal 5 2 7 2 3 2 3 2" xfId="43829" xr:uid="{00000000-0005-0000-0000-0000A4A70000}"/>
    <cellStyle name="Normal 5 2 7 2 3 2 3 2 2" xfId="43830" xr:uid="{00000000-0005-0000-0000-0000A5A70000}"/>
    <cellStyle name="Normal 5 2 7 2 3 2 3 3" xfId="43831" xr:uid="{00000000-0005-0000-0000-0000A6A70000}"/>
    <cellStyle name="Normal 5 2 7 2 3 2 4" xfId="43832" xr:uid="{00000000-0005-0000-0000-0000A7A70000}"/>
    <cellStyle name="Normal 5 2 7 2 3 3" xfId="43833" xr:uid="{00000000-0005-0000-0000-0000A8A70000}"/>
    <cellStyle name="Normal 5 2 7 2 3 3 2" xfId="43834" xr:uid="{00000000-0005-0000-0000-0000A9A70000}"/>
    <cellStyle name="Normal 5 2 7 2 3 4" xfId="43835" xr:uid="{00000000-0005-0000-0000-0000AAA70000}"/>
    <cellStyle name="Normal 5 2 7 2 3 4 2" xfId="43836" xr:uid="{00000000-0005-0000-0000-0000ABA70000}"/>
    <cellStyle name="Normal 5 2 7 2 3 4 2 2" xfId="43837" xr:uid="{00000000-0005-0000-0000-0000ACA70000}"/>
    <cellStyle name="Normal 5 2 7 2 3 4 3" xfId="43838" xr:uid="{00000000-0005-0000-0000-0000ADA70000}"/>
    <cellStyle name="Normal 5 2 7 2 3 5" xfId="43839" xr:uid="{00000000-0005-0000-0000-0000AEA70000}"/>
    <cellStyle name="Normal 5 2 7 2 4" xfId="43840" xr:uid="{00000000-0005-0000-0000-0000AFA70000}"/>
    <cellStyle name="Normal 5 2 7 2 4 2" xfId="43841" xr:uid="{00000000-0005-0000-0000-0000B0A70000}"/>
    <cellStyle name="Normal 5 2 7 2 4 2 2" xfId="43842" xr:uid="{00000000-0005-0000-0000-0000B1A70000}"/>
    <cellStyle name="Normal 5 2 7 2 4 3" xfId="43843" xr:uid="{00000000-0005-0000-0000-0000B2A70000}"/>
    <cellStyle name="Normal 5 2 7 2 4 3 2" xfId="43844" xr:uid="{00000000-0005-0000-0000-0000B3A70000}"/>
    <cellStyle name="Normal 5 2 7 2 4 3 2 2" xfId="43845" xr:uid="{00000000-0005-0000-0000-0000B4A70000}"/>
    <cellStyle name="Normal 5 2 7 2 4 3 3" xfId="43846" xr:uid="{00000000-0005-0000-0000-0000B5A70000}"/>
    <cellStyle name="Normal 5 2 7 2 4 4" xfId="43847" xr:uid="{00000000-0005-0000-0000-0000B6A70000}"/>
    <cellStyle name="Normal 5 2 7 2 5" xfId="43848" xr:uid="{00000000-0005-0000-0000-0000B7A70000}"/>
    <cellStyle name="Normal 5 2 7 2 5 2" xfId="43849" xr:uid="{00000000-0005-0000-0000-0000B8A70000}"/>
    <cellStyle name="Normal 5 2 7 2 5 2 2" xfId="43850" xr:uid="{00000000-0005-0000-0000-0000B9A70000}"/>
    <cellStyle name="Normal 5 2 7 2 5 3" xfId="43851" xr:uid="{00000000-0005-0000-0000-0000BAA70000}"/>
    <cellStyle name="Normal 5 2 7 2 5 3 2" xfId="43852" xr:uid="{00000000-0005-0000-0000-0000BBA70000}"/>
    <cellStyle name="Normal 5 2 7 2 5 3 2 2" xfId="43853" xr:uid="{00000000-0005-0000-0000-0000BCA70000}"/>
    <cellStyle name="Normal 5 2 7 2 5 3 3" xfId="43854" xr:uid="{00000000-0005-0000-0000-0000BDA70000}"/>
    <cellStyle name="Normal 5 2 7 2 5 4" xfId="43855" xr:uid="{00000000-0005-0000-0000-0000BEA70000}"/>
    <cellStyle name="Normal 5 2 7 2 6" xfId="43856" xr:uid="{00000000-0005-0000-0000-0000BFA70000}"/>
    <cellStyle name="Normal 5 2 7 2 6 2" xfId="43857" xr:uid="{00000000-0005-0000-0000-0000C0A70000}"/>
    <cellStyle name="Normal 5 2 7 2 7" xfId="43858" xr:uid="{00000000-0005-0000-0000-0000C1A70000}"/>
    <cellStyle name="Normal 5 2 7 2 7 2" xfId="43859" xr:uid="{00000000-0005-0000-0000-0000C2A70000}"/>
    <cellStyle name="Normal 5 2 7 2 7 2 2" xfId="43860" xr:uid="{00000000-0005-0000-0000-0000C3A70000}"/>
    <cellStyle name="Normal 5 2 7 2 7 3" xfId="43861" xr:uid="{00000000-0005-0000-0000-0000C4A70000}"/>
    <cellStyle name="Normal 5 2 7 2 8" xfId="43862" xr:uid="{00000000-0005-0000-0000-0000C5A70000}"/>
    <cellStyle name="Normal 5 2 7 2 8 2" xfId="43863" xr:uid="{00000000-0005-0000-0000-0000C6A70000}"/>
    <cellStyle name="Normal 5 2 7 2 9" xfId="43864" xr:uid="{00000000-0005-0000-0000-0000C7A70000}"/>
    <cellStyle name="Normal 5 2 7 3" xfId="43865" xr:uid="{00000000-0005-0000-0000-0000C8A70000}"/>
    <cellStyle name="Normal 5 2 7 3 2" xfId="43866" xr:uid="{00000000-0005-0000-0000-0000C9A70000}"/>
    <cellStyle name="Normal 5 2 7 3 2 2" xfId="43867" xr:uid="{00000000-0005-0000-0000-0000CAA70000}"/>
    <cellStyle name="Normal 5 2 7 3 2 2 2" xfId="43868" xr:uid="{00000000-0005-0000-0000-0000CBA70000}"/>
    <cellStyle name="Normal 5 2 7 3 2 2 2 2" xfId="43869" xr:uid="{00000000-0005-0000-0000-0000CCA70000}"/>
    <cellStyle name="Normal 5 2 7 3 2 2 3" xfId="43870" xr:uid="{00000000-0005-0000-0000-0000CDA70000}"/>
    <cellStyle name="Normal 5 2 7 3 2 2 3 2" xfId="43871" xr:uid="{00000000-0005-0000-0000-0000CEA70000}"/>
    <cellStyle name="Normal 5 2 7 3 2 2 3 2 2" xfId="43872" xr:uid="{00000000-0005-0000-0000-0000CFA70000}"/>
    <cellStyle name="Normal 5 2 7 3 2 2 3 3" xfId="43873" xr:uid="{00000000-0005-0000-0000-0000D0A70000}"/>
    <cellStyle name="Normal 5 2 7 3 2 2 4" xfId="43874" xr:uid="{00000000-0005-0000-0000-0000D1A70000}"/>
    <cellStyle name="Normal 5 2 7 3 2 3" xfId="43875" xr:uid="{00000000-0005-0000-0000-0000D2A70000}"/>
    <cellStyle name="Normal 5 2 7 3 2 3 2" xfId="43876" xr:uid="{00000000-0005-0000-0000-0000D3A70000}"/>
    <cellStyle name="Normal 5 2 7 3 2 4" xfId="43877" xr:uid="{00000000-0005-0000-0000-0000D4A70000}"/>
    <cellStyle name="Normal 5 2 7 3 2 4 2" xfId="43878" xr:uid="{00000000-0005-0000-0000-0000D5A70000}"/>
    <cellStyle name="Normal 5 2 7 3 2 4 2 2" xfId="43879" xr:uid="{00000000-0005-0000-0000-0000D6A70000}"/>
    <cellStyle name="Normal 5 2 7 3 2 4 3" xfId="43880" xr:uid="{00000000-0005-0000-0000-0000D7A70000}"/>
    <cellStyle name="Normal 5 2 7 3 2 5" xfId="43881" xr:uid="{00000000-0005-0000-0000-0000D8A70000}"/>
    <cellStyle name="Normal 5 2 7 3 3" xfId="43882" xr:uid="{00000000-0005-0000-0000-0000D9A70000}"/>
    <cellStyle name="Normal 5 2 7 3 3 2" xfId="43883" xr:uid="{00000000-0005-0000-0000-0000DAA70000}"/>
    <cellStyle name="Normal 5 2 7 3 3 2 2" xfId="43884" xr:uid="{00000000-0005-0000-0000-0000DBA70000}"/>
    <cellStyle name="Normal 5 2 7 3 3 3" xfId="43885" xr:uid="{00000000-0005-0000-0000-0000DCA70000}"/>
    <cellStyle name="Normal 5 2 7 3 3 3 2" xfId="43886" xr:uid="{00000000-0005-0000-0000-0000DDA70000}"/>
    <cellStyle name="Normal 5 2 7 3 3 3 2 2" xfId="43887" xr:uid="{00000000-0005-0000-0000-0000DEA70000}"/>
    <cellStyle name="Normal 5 2 7 3 3 3 3" xfId="43888" xr:uid="{00000000-0005-0000-0000-0000DFA70000}"/>
    <cellStyle name="Normal 5 2 7 3 3 4" xfId="43889" xr:uid="{00000000-0005-0000-0000-0000E0A70000}"/>
    <cellStyle name="Normal 5 2 7 3 4" xfId="43890" xr:uid="{00000000-0005-0000-0000-0000E1A70000}"/>
    <cellStyle name="Normal 5 2 7 3 4 2" xfId="43891" xr:uid="{00000000-0005-0000-0000-0000E2A70000}"/>
    <cellStyle name="Normal 5 2 7 3 4 2 2" xfId="43892" xr:uid="{00000000-0005-0000-0000-0000E3A70000}"/>
    <cellStyle name="Normal 5 2 7 3 4 3" xfId="43893" xr:uid="{00000000-0005-0000-0000-0000E4A70000}"/>
    <cellStyle name="Normal 5 2 7 3 4 3 2" xfId="43894" xr:uid="{00000000-0005-0000-0000-0000E5A70000}"/>
    <cellStyle name="Normal 5 2 7 3 4 3 2 2" xfId="43895" xr:uid="{00000000-0005-0000-0000-0000E6A70000}"/>
    <cellStyle name="Normal 5 2 7 3 4 3 3" xfId="43896" xr:uid="{00000000-0005-0000-0000-0000E7A70000}"/>
    <cellStyle name="Normal 5 2 7 3 4 4" xfId="43897" xr:uid="{00000000-0005-0000-0000-0000E8A70000}"/>
    <cellStyle name="Normal 5 2 7 3 5" xfId="43898" xr:uid="{00000000-0005-0000-0000-0000E9A70000}"/>
    <cellStyle name="Normal 5 2 7 3 5 2" xfId="43899" xr:uid="{00000000-0005-0000-0000-0000EAA70000}"/>
    <cellStyle name="Normal 5 2 7 3 6" xfId="43900" xr:uid="{00000000-0005-0000-0000-0000EBA70000}"/>
    <cellStyle name="Normal 5 2 7 3 6 2" xfId="43901" xr:uid="{00000000-0005-0000-0000-0000ECA70000}"/>
    <cellStyle name="Normal 5 2 7 3 6 2 2" xfId="43902" xr:uid="{00000000-0005-0000-0000-0000EDA70000}"/>
    <cellStyle name="Normal 5 2 7 3 6 3" xfId="43903" xr:uid="{00000000-0005-0000-0000-0000EEA70000}"/>
    <cellStyle name="Normal 5 2 7 3 7" xfId="43904" xr:uid="{00000000-0005-0000-0000-0000EFA70000}"/>
    <cellStyle name="Normal 5 2 7 3 7 2" xfId="43905" xr:uid="{00000000-0005-0000-0000-0000F0A70000}"/>
    <cellStyle name="Normal 5 2 7 3 8" xfId="43906" xr:uid="{00000000-0005-0000-0000-0000F1A70000}"/>
    <cellStyle name="Normal 5 2 7 4" xfId="43907" xr:uid="{00000000-0005-0000-0000-0000F2A70000}"/>
    <cellStyle name="Normal 5 2 7 4 2" xfId="43908" xr:uid="{00000000-0005-0000-0000-0000F3A70000}"/>
    <cellStyle name="Normal 5 2 7 4 2 2" xfId="43909" xr:uid="{00000000-0005-0000-0000-0000F4A70000}"/>
    <cellStyle name="Normal 5 2 7 4 2 2 2" xfId="43910" xr:uid="{00000000-0005-0000-0000-0000F5A70000}"/>
    <cellStyle name="Normal 5 2 7 4 2 3" xfId="43911" xr:uid="{00000000-0005-0000-0000-0000F6A70000}"/>
    <cellStyle name="Normal 5 2 7 4 2 3 2" xfId="43912" xr:uid="{00000000-0005-0000-0000-0000F7A70000}"/>
    <cellStyle name="Normal 5 2 7 4 2 3 2 2" xfId="43913" xr:uid="{00000000-0005-0000-0000-0000F8A70000}"/>
    <cellStyle name="Normal 5 2 7 4 2 3 3" xfId="43914" xr:uid="{00000000-0005-0000-0000-0000F9A70000}"/>
    <cellStyle name="Normal 5 2 7 4 2 4" xfId="43915" xr:uid="{00000000-0005-0000-0000-0000FAA70000}"/>
    <cellStyle name="Normal 5 2 7 4 3" xfId="43916" xr:uid="{00000000-0005-0000-0000-0000FBA70000}"/>
    <cellStyle name="Normal 5 2 7 4 3 2" xfId="43917" xr:uid="{00000000-0005-0000-0000-0000FCA70000}"/>
    <cellStyle name="Normal 5 2 7 4 4" xfId="43918" xr:uid="{00000000-0005-0000-0000-0000FDA70000}"/>
    <cellStyle name="Normal 5 2 7 4 4 2" xfId="43919" xr:uid="{00000000-0005-0000-0000-0000FEA70000}"/>
    <cellStyle name="Normal 5 2 7 4 4 2 2" xfId="43920" xr:uid="{00000000-0005-0000-0000-0000FFA70000}"/>
    <cellStyle name="Normal 5 2 7 4 4 3" xfId="43921" xr:uid="{00000000-0005-0000-0000-000000A80000}"/>
    <cellStyle name="Normal 5 2 7 4 5" xfId="43922" xr:uid="{00000000-0005-0000-0000-000001A80000}"/>
    <cellStyle name="Normal 5 2 7 5" xfId="43923" xr:uid="{00000000-0005-0000-0000-000002A80000}"/>
    <cellStyle name="Normal 5 2 7 5 2" xfId="43924" xr:uid="{00000000-0005-0000-0000-000003A80000}"/>
    <cellStyle name="Normal 5 2 7 5 2 2" xfId="43925" xr:uid="{00000000-0005-0000-0000-000004A80000}"/>
    <cellStyle name="Normal 5 2 7 5 3" xfId="43926" xr:uid="{00000000-0005-0000-0000-000005A80000}"/>
    <cellStyle name="Normal 5 2 7 5 3 2" xfId="43927" xr:uid="{00000000-0005-0000-0000-000006A80000}"/>
    <cellStyle name="Normal 5 2 7 5 3 2 2" xfId="43928" xr:uid="{00000000-0005-0000-0000-000007A80000}"/>
    <cellStyle name="Normal 5 2 7 5 3 3" xfId="43929" xr:uid="{00000000-0005-0000-0000-000008A80000}"/>
    <cellStyle name="Normal 5 2 7 5 4" xfId="43930" xr:uid="{00000000-0005-0000-0000-000009A80000}"/>
    <cellStyle name="Normal 5 2 7 6" xfId="43931" xr:uid="{00000000-0005-0000-0000-00000AA80000}"/>
    <cellStyle name="Normal 5 2 7 6 2" xfId="43932" xr:uid="{00000000-0005-0000-0000-00000BA80000}"/>
    <cellStyle name="Normal 5 2 7 6 2 2" xfId="43933" xr:uid="{00000000-0005-0000-0000-00000CA80000}"/>
    <cellStyle name="Normal 5 2 7 6 3" xfId="43934" xr:uid="{00000000-0005-0000-0000-00000DA80000}"/>
    <cellStyle name="Normal 5 2 7 6 3 2" xfId="43935" xr:uid="{00000000-0005-0000-0000-00000EA80000}"/>
    <cellStyle name="Normal 5 2 7 6 3 2 2" xfId="43936" xr:uid="{00000000-0005-0000-0000-00000FA80000}"/>
    <cellStyle name="Normal 5 2 7 6 3 3" xfId="43937" xr:uid="{00000000-0005-0000-0000-000010A80000}"/>
    <cellStyle name="Normal 5 2 7 6 4" xfId="43938" xr:uid="{00000000-0005-0000-0000-000011A80000}"/>
    <cellStyle name="Normal 5 2 7 7" xfId="43939" xr:uid="{00000000-0005-0000-0000-000012A80000}"/>
    <cellStyle name="Normal 5 2 7 7 2" xfId="43940" xr:uid="{00000000-0005-0000-0000-000013A80000}"/>
    <cellStyle name="Normal 5 2 7 8" xfId="43941" xr:uid="{00000000-0005-0000-0000-000014A80000}"/>
    <cellStyle name="Normal 5 2 7 8 2" xfId="43942" xr:uid="{00000000-0005-0000-0000-000015A80000}"/>
    <cellStyle name="Normal 5 2 7 8 2 2" xfId="43943" xr:uid="{00000000-0005-0000-0000-000016A80000}"/>
    <cellStyle name="Normal 5 2 7 8 3" xfId="43944" xr:uid="{00000000-0005-0000-0000-000017A80000}"/>
    <cellStyle name="Normal 5 2 7 9" xfId="43945" xr:uid="{00000000-0005-0000-0000-000018A80000}"/>
    <cellStyle name="Normal 5 2 7 9 2" xfId="43946" xr:uid="{00000000-0005-0000-0000-000019A80000}"/>
    <cellStyle name="Normal 5 2 8" xfId="43947" xr:uid="{00000000-0005-0000-0000-00001AA80000}"/>
    <cellStyle name="Normal 5 2 8 2" xfId="43948" xr:uid="{00000000-0005-0000-0000-00001BA80000}"/>
    <cellStyle name="Normal 5 2 8 2 2" xfId="43949" xr:uid="{00000000-0005-0000-0000-00001CA80000}"/>
    <cellStyle name="Normal 5 2 8 2 2 2" xfId="43950" xr:uid="{00000000-0005-0000-0000-00001DA80000}"/>
    <cellStyle name="Normal 5 2 8 2 2 2 2" xfId="43951" xr:uid="{00000000-0005-0000-0000-00001EA80000}"/>
    <cellStyle name="Normal 5 2 8 2 2 2 2 2" xfId="43952" xr:uid="{00000000-0005-0000-0000-00001FA80000}"/>
    <cellStyle name="Normal 5 2 8 2 2 2 3" xfId="43953" xr:uid="{00000000-0005-0000-0000-000020A80000}"/>
    <cellStyle name="Normal 5 2 8 2 2 2 3 2" xfId="43954" xr:uid="{00000000-0005-0000-0000-000021A80000}"/>
    <cellStyle name="Normal 5 2 8 2 2 2 3 2 2" xfId="43955" xr:uid="{00000000-0005-0000-0000-000022A80000}"/>
    <cellStyle name="Normal 5 2 8 2 2 2 3 3" xfId="43956" xr:uid="{00000000-0005-0000-0000-000023A80000}"/>
    <cellStyle name="Normal 5 2 8 2 2 2 4" xfId="43957" xr:uid="{00000000-0005-0000-0000-000024A80000}"/>
    <cellStyle name="Normal 5 2 8 2 2 3" xfId="43958" xr:uid="{00000000-0005-0000-0000-000025A80000}"/>
    <cellStyle name="Normal 5 2 8 2 2 3 2" xfId="43959" xr:uid="{00000000-0005-0000-0000-000026A80000}"/>
    <cellStyle name="Normal 5 2 8 2 2 4" xfId="43960" xr:uid="{00000000-0005-0000-0000-000027A80000}"/>
    <cellStyle name="Normal 5 2 8 2 2 4 2" xfId="43961" xr:uid="{00000000-0005-0000-0000-000028A80000}"/>
    <cellStyle name="Normal 5 2 8 2 2 4 2 2" xfId="43962" xr:uid="{00000000-0005-0000-0000-000029A80000}"/>
    <cellStyle name="Normal 5 2 8 2 2 4 3" xfId="43963" xr:uid="{00000000-0005-0000-0000-00002AA80000}"/>
    <cellStyle name="Normal 5 2 8 2 2 5" xfId="43964" xr:uid="{00000000-0005-0000-0000-00002BA80000}"/>
    <cellStyle name="Normal 5 2 8 2 3" xfId="43965" xr:uid="{00000000-0005-0000-0000-00002CA80000}"/>
    <cellStyle name="Normal 5 2 8 2 3 2" xfId="43966" xr:uid="{00000000-0005-0000-0000-00002DA80000}"/>
    <cellStyle name="Normal 5 2 8 2 3 2 2" xfId="43967" xr:uid="{00000000-0005-0000-0000-00002EA80000}"/>
    <cellStyle name="Normal 5 2 8 2 3 3" xfId="43968" xr:uid="{00000000-0005-0000-0000-00002FA80000}"/>
    <cellStyle name="Normal 5 2 8 2 3 3 2" xfId="43969" xr:uid="{00000000-0005-0000-0000-000030A80000}"/>
    <cellStyle name="Normal 5 2 8 2 3 3 2 2" xfId="43970" xr:uid="{00000000-0005-0000-0000-000031A80000}"/>
    <cellStyle name="Normal 5 2 8 2 3 3 3" xfId="43971" xr:uid="{00000000-0005-0000-0000-000032A80000}"/>
    <cellStyle name="Normal 5 2 8 2 3 4" xfId="43972" xr:uid="{00000000-0005-0000-0000-000033A80000}"/>
    <cellStyle name="Normal 5 2 8 2 4" xfId="43973" xr:uid="{00000000-0005-0000-0000-000034A80000}"/>
    <cellStyle name="Normal 5 2 8 2 4 2" xfId="43974" xr:uid="{00000000-0005-0000-0000-000035A80000}"/>
    <cellStyle name="Normal 5 2 8 2 4 2 2" xfId="43975" xr:uid="{00000000-0005-0000-0000-000036A80000}"/>
    <cellStyle name="Normal 5 2 8 2 4 3" xfId="43976" xr:uid="{00000000-0005-0000-0000-000037A80000}"/>
    <cellStyle name="Normal 5 2 8 2 4 3 2" xfId="43977" xr:uid="{00000000-0005-0000-0000-000038A80000}"/>
    <cellStyle name="Normal 5 2 8 2 4 3 2 2" xfId="43978" xr:uid="{00000000-0005-0000-0000-000039A80000}"/>
    <cellStyle name="Normal 5 2 8 2 4 3 3" xfId="43979" xr:uid="{00000000-0005-0000-0000-00003AA80000}"/>
    <cellStyle name="Normal 5 2 8 2 4 4" xfId="43980" xr:uid="{00000000-0005-0000-0000-00003BA80000}"/>
    <cellStyle name="Normal 5 2 8 2 5" xfId="43981" xr:uid="{00000000-0005-0000-0000-00003CA80000}"/>
    <cellStyle name="Normal 5 2 8 2 5 2" xfId="43982" xr:uid="{00000000-0005-0000-0000-00003DA80000}"/>
    <cellStyle name="Normal 5 2 8 2 6" xfId="43983" xr:uid="{00000000-0005-0000-0000-00003EA80000}"/>
    <cellStyle name="Normal 5 2 8 2 6 2" xfId="43984" xr:uid="{00000000-0005-0000-0000-00003FA80000}"/>
    <cellStyle name="Normal 5 2 8 2 6 2 2" xfId="43985" xr:uid="{00000000-0005-0000-0000-000040A80000}"/>
    <cellStyle name="Normal 5 2 8 2 6 3" xfId="43986" xr:uid="{00000000-0005-0000-0000-000041A80000}"/>
    <cellStyle name="Normal 5 2 8 2 7" xfId="43987" xr:uid="{00000000-0005-0000-0000-000042A80000}"/>
    <cellStyle name="Normal 5 2 8 2 7 2" xfId="43988" xr:uid="{00000000-0005-0000-0000-000043A80000}"/>
    <cellStyle name="Normal 5 2 8 2 8" xfId="43989" xr:uid="{00000000-0005-0000-0000-000044A80000}"/>
    <cellStyle name="Normal 5 2 8 3" xfId="43990" xr:uid="{00000000-0005-0000-0000-000045A80000}"/>
    <cellStyle name="Normal 5 2 8 3 2" xfId="43991" xr:uid="{00000000-0005-0000-0000-000046A80000}"/>
    <cellStyle name="Normal 5 2 8 3 2 2" xfId="43992" xr:uid="{00000000-0005-0000-0000-000047A80000}"/>
    <cellStyle name="Normal 5 2 8 3 2 2 2" xfId="43993" xr:uid="{00000000-0005-0000-0000-000048A80000}"/>
    <cellStyle name="Normal 5 2 8 3 2 3" xfId="43994" xr:uid="{00000000-0005-0000-0000-000049A80000}"/>
    <cellStyle name="Normal 5 2 8 3 2 3 2" xfId="43995" xr:uid="{00000000-0005-0000-0000-00004AA80000}"/>
    <cellStyle name="Normal 5 2 8 3 2 3 2 2" xfId="43996" xr:uid="{00000000-0005-0000-0000-00004BA80000}"/>
    <cellStyle name="Normal 5 2 8 3 2 3 3" xfId="43997" xr:uid="{00000000-0005-0000-0000-00004CA80000}"/>
    <cellStyle name="Normal 5 2 8 3 2 4" xfId="43998" xr:uid="{00000000-0005-0000-0000-00004DA80000}"/>
    <cellStyle name="Normal 5 2 8 3 3" xfId="43999" xr:uid="{00000000-0005-0000-0000-00004EA80000}"/>
    <cellStyle name="Normal 5 2 8 3 3 2" xfId="44000" xr:uid="{00000000-0005-0000-0000-00004FA80000}"/>
    <cellStyle name="Normal 5 2 8 3 4" xfId="44001" xr:uid="{00000000-0005-0000-0000-000050A80000}"/>
    <cellStyle name="Normal 5 2 8 3 4 2" xfId="44002" xr:uid="{00000000-0005-0000-0000-000051A80000}"/>
    <cellStyle name="Normal 5 2 8 3 4 2 2" xfId="44003" xr:uid="{00000000-0005-0000-0000-000052A80000}"/>
    <cellStyle name="Normal 5 2 8 3 4 3" xfId="44004" xr:uid="{00000000-0005-0000-0000-000053A80000}"/>
    <cellStyle name="Normal 5 2 8 3 5" xfId="44005" xr:uid="{00000000-0005-0000-0000-000054A80000}"/>
    <cellStyle name="Normal 5 2 8 4" xfId="44006" xr:uid="{00000000-0005-0000-0000-000055A80000}"/>
    <cellStyle name="Normal 5 2 8 4 2" xfId="44007" xr:uid="{00000000-0005-0000-0000-000056A80000}"/>
    <cellStyle name="Normal 5 2 8 4 2 2" xfId="44008" xr:uid="{00000000-0005-0000-0000-000057A80000}"/>
    <cellStyle name="Normal 5 2 8 4 3" xfId="44009" xr:uid="{00000000-0005-0000-0000-000058A80000}"/>
    <cellStyle name="Normal 5 2 8 4 3 2" xfId="44010" xr:uid="{00000000-0005-0000-0000-000059A80000}"/>
    <cellStyle name="Normal 5 2 8 4 3 2 2" xfId="44011" xr:uid="{00000000-0005-0000-0000-00005AA80000}"/>
    <cellStyle name="Normal 5 2 8 4 3 3" xfId="44012" xr:uid="{00000000-0005-0000-0000-00005BA80000}"/>
    <cellStyle name="Normal 5 2 8 4 4" xfId="44013" xr:uid="{00000000-0005-0000-0000-00005CA80000}"/>
    <cellStyle name="Normal 5 2 8 5" xfId="44014" xr:uid="{00000000-0005-0000-0000-00005DA80000}"/>
    <cellStyle name="Normal 5 2 8 5 2" xfId="44015" xr:uid="{00000000-0005-0000-0000-00005EA80000}"/>
    <cellStyle name="Normal 5 2 8 5 2 2" xfId="44016" xr:uid="{00000000-0005-0000-0000-00005FA80000}"/>
    <cellStyle name="Normal 5 2 8 5 3" xfId="44017" xr:uid="{00000000-0005-0000-0000-000060A80000}"/>
    <cellStyle name="Normal 5 2 8 5 3 2" xfId="44018" xr:uid="{00000000-0005-0000-0000-000061A80000}"/>
    <cellStyle name="Normal 5 2 8 5 3 2 2" xfId="44019" xr:uid="{00000000-0005-0000-0000-000062A80000}"/>
    <cellStyle name="Normal 5 2 8 5 3 3" xfId="44020" xr:uid="{00000000-0005-0000-0000-000063A80000}"/>
    <cellStyle name="Normal 5 2 8 5 4" xfId="44021" xr:uid="{00000000-0005-0000-0000-000064A80000}"/>
    <cellStyle name="Normal 5 2 8 6" xfId="44022" xr:uid="{00000000-0005-0000-0000-000065A80000}"/>
    <cellStyle name="Normal 5 2 8 6 2" xfId="44023" xr:uid="{00000000-0005-0000-0000-000066A80000}"/>
    <cellStyle name="Normal 5 2 8 7" xfId="44024" xr:uid="{00000000-0005-0000-0000-000067A80000}"/>
    <cellStyle name="Normal 5 2 8 7 2" xfId="44025" xr:uid="{00000000-0005-0000-0000-000068A80000}"/>
    <cellStyle name="Normal 5 2 8 7 2 2" xfId="44026" xr:uid="{00000000-0005-0000-0000-000069A80000}"/>
    <cellStyle name="Normal 5 2 8 7 3" xfId="44027" xr:uid="{00000000-0005-0000-0000-00006AA80000}"/>
    <cellStyle name="Normal 5 2 8 8" xfId="44028" xr:uid="{00000000-0005-0000-0000-00006BA80000}"/>
    <cellStyle name="Normal 5 2 8 8 2" xfId="44029" xr:uid="{00000000-0005-0000-0000-00006CA80000}"/>
    <cellStyle name="Normal 5 2 8 9" xfId="44030" xr:uid="{00000000-0005-0000-0000-00006DA80000}"/>
    <cellStyle name="Normal 5 2 9" xfId="44031" xr:uid="{00000000-0005-0000-0000-00006EA80000}"/>
    <cellStyle name="Normal 5 2 9 2" xfId="44032" xr:uid="{00000000-0005-0000-0000-00006FA80000}"/>
    <cellStyle name="Normal 5 2 9 2 2" xfId="44033" xr:uid="{00000000-0005-0000-0000-000070A80000}"/>
    <cellStyle name="Normal 5 2 9 2 2 2" xfId="44034" xr:uid="{00000000-0005-0000-0000-000071A80000}"/>
    <cellStyle name="Normal 5 2 9 2 2 2 2" xfId="44035" xr:uid="{00000000-0005-0000-0000-000072A80000}"/>
    <cellStyle name="Normal 5 2 9 2 2 3" xfId="44036" xr:uid="{00000000-0005-0000-0000-000073A80000}"/>
    <cellStyle name="Normal 5 2 9 2 2 3 2" xfId="44037" xr:uid="{00000000-0005-0000-0000-000074A80000}"/>
    <cellStyle name="Normal 5 2 9 2 2 3 2 2" xfId="44038" xr:uid="{00000000-0005-0000-0000-000075A80000}"/>
    <cellStyle name="Normal 5 2 9 2 2 3 3" xfId="44039" xr:uid="{00000000-0005-0000-0000-000076A80000}"/>
    <cellStyle name="Normal 5 2 9 2 2 4" xfId="44040" xr:uid="{00000000-0005-0000-0000-000077A80000}"/>
    <cellStyle name="Normal 5 2 9 2 3" xfId="44041" xr:uid="{00000000-0005-0000-0000-000078A80000}"/>
    <cellStyle name="Normal 5 2 9 2 3 2" xfId="44042" xr:uid="{00000000-0005-0000-0000-000079A80000}"/>
    <cellStyle name="Normal 5 2 9 2 4" xfId="44043" xr:uid="{00000000-0005-0000-0000-00007AA80000}"/>
    <cellStyle name="Normal 5 2 9 2 4 2" xfId="44044" xr:uid="{00000000-0005-0000-0000-00007BA80000}"/>
    <cellStyle name="Normal 5 2 9 2 4 2 2" xfId="44045" xr:uid="{00000000-0005-0000-0000-00007CA80000}"/>
    <cellStyle name="Normal 5 2 9 2 4 3" xfId="44046" xr:uid="{00000000-0005-0000-0000-00007DA80000}"/>
    <cellStyle name="Normal 5 2 9 2 5" xfId="44047" xr:uid="{00000000-0005-0000-0000-00007EA80000}"/>
    <cellStyle name="Normal 5 2 9 3" xfId="44048" xr:uid="{00000000-0005-0000-0000-00007FA80000}"/>
    <cellStyle name="Normal 5 2 9 3 2" xfId="44049" xr:uid="{00000000-0005-0000-0000-000080A80000}"/>
    <cellStyle name="Normal 5 2 9 3 2 2" xfId="44050" xr:uid="{00000000-0005-0000-0000-000081A80000}"/>
    <cellStyle name="Normal 5 2 9 3 3" xfId="44051" xr:uid="{00000000-0005-0000-0000-000082A80000}"/>
    <cellStyle name="Normal 5 2 9 3 3 2" xfId="44052" xr:uid="{00000000-0005-0000-0000-000083A80000}"/>
    <cellStyle name="Normal 5 2 9 3 3 2 2" xfId="44053" xr:uid="{00000000-0005-0000-0000-000084A80000}"/>
    <cellStyle name="Normal 5 2 9 3 3 3" xfId="44054" xr:uid="{00000000-0005-0000-0000-000085A80000}"/>
    <cellStyle name="Normal 5 2 9 3 4" xfId="44055" xr:uid="{00000000-0005-0000-0000-000086A80000}"/>
    <cellStyle name="Normal 5 2 9 4" xfId="44056" xr:uid="{00000000-0005-0000-0000-000087A80000}"/>
    <cellStyle name="Normal 5 2 9 4 2" xfId="44057" xr:uid="{00000000-0005-0000-0000-000088A80000}"/>
    <cellStyle name="Normal 5 2 9 4 2 2" xfId="44058" xr:uid="{00000000-0005-0000-0000-000089A80000}"/>
    <cellStyle name="Normal 5 2 9 4 3" xfId="44059" xr:uid="{00000000-0005-0000-0000-00008AA80000}"/>
    <cellStyle name="Normal 5 2 9 4 3 2" xfId="44060" xr:uid="{00000000-0005-0000-0000-00008BA80000}"/>
    <cellStyle name="Normal 5 2 9 4 3 2 2" xfId="44061" xr:uid="{00000000-0005-0000-0000-00008CA80000}"/>
    <cellStyle name="Normal 5 2 9 4 3 3" xfId="44062" xr:uid="{00000000-0005-0000-0000-00008DA80000}"/>
    <cellStyle name="Normal 5 2 9 4 4" xfId="44063" xr:uid="{00000000-0005-0000-0000-00008EA80000}"/>
    <cellStyle name="Normal 5 2 9 5" xfId="44064" xr:uid="{00000000-0005-0000-0000-00008FA80000}"/>
    <cellStyle name="Normal 5 2 9 5 2" xfId="44065" xr:uid="{00000000-0005-0000-0000-000090A80000}"/>
    <cellStyle name="Normal 5 2 9 6" xfId="44066" xr:uid="{00000000-0005-0000-0000-000091A80000}"/>
    <cellStyle name="Normal 5 2 9 6 2" xfId="44067" xr:uid="{00000000-0005-0000-0000-000092A80000}"/>
    <cellStyle name="Normal 5 2 9 6 2 2" xfId="44068" xr:uid="{00000000-0005-0000-0000-000093A80000}"/>
    <cellStyle name="Normal 5 2 9 6 3" xfId="44069" xr:uid="{00000000-0005-0000-0000-000094A80000}"/>
    <cellStyle name="Normal 5 2 9 7" xfId="44070" xr:uid="{00000000-0005-0000-0000-000095A80000}"/>
    <cellStyle name="Normal 5 2 9 7 2" xfId="44071" xr:uid="{00000000-0005-0000-0000-000096A80000}"/>
    <cellStyle name="Normal 5 2 9 8" xfId="44072" xr:uid="{00000000-0005-0000-0000-000097A80000}"/>
    <cellStyle name="Normal 5 2_Sheet1" xfId="44073" xr:uid="{00000000-0005-0000-0000-000098A80000}"/>
    <cellStyle name="Normal 5 3" xfId="1362" xr:uid="{00000000-0005-0000-0000-000099A80000}"/>
    <cellStyle name="Normal 5 3 10" xfId="44074" xr:uid="{00000000-0005-0000-0000-00009AA80000}"/>
    <cellStyle name="Normal 5 3 10 2" xfId="44075" xr:uid="{00000000-0005-0000-0000-00009BA80000}"/>
    <cellStyle name="Normal 5 3 10 2 2" xfId="44076" xr:uid="{00000000-0005-0000-0000-00009CA80000}"/>
    <cellStyle name="Normal 5 3 10 2 2 2" xfId="44077" xr:uid="{00000000-0005-0000-0000-00009DA80000}"/>
    <cellStyle name="Normal 5 3 10 2 2 2 2" xfId="44078" xr:uid="{00000000-0005-0000-0000-00009EA80000}"/>
    <cellStyle name="Normal 5 3 10 2 2 3" xfId="44079" xr:uid="{00000000-0005-0000-0000-00009FA80000}"/>
    <cellStyle name="Normal 5 3 10 2 2 3 2" xfId="44080" xr:uid="{00000000-0005-0000-0000-0000A0A80000}"/>
    <cellStyle name="Normal 5 3 10 2 2 3 2 2" xfId="44081" xr:uid="{00000000-0005-0000-0000-0000A1A80000}"/>
    <cellStyle name="Normal 5 3 10 2 2 3 3" xfId="44082" xr:uid="{00000000-0005-0000-0000-0000A2A80000}"/>
    <cellStyle name="Normal 5 3 10 2 2 4" xfId="44083" xr:uid="{00000000-0005-0000-0000-0000A3A80000}"/>
    <cellStyle name="Normal 5 3 10 2 3" xfId="44084" xr:uid="{00000000-0005-0000-0000-0000A4A80000}"/>
    <cellStyle name="Normal 5 3 10 2 3 2" xfId="44085" xr:uid="{00000000-0005-0000-0000-0000A5A80000}"/>
    <cellStyle name="Normal 5 3 10 2 4" xfId="44086" xr:uid="{00000000-0005-0000-0000-0000A6A80000}"/>
    <cellStyle name="Normal 5 3 10 2 4 2" xfId="44087" xr:uid="{00000000-0005-0000-0000-0000A7A80000}"/>
    <cellStyle name="Normal 5 3 10 2 4 2 2" xfId="44088" xr:uid="{00000000-0005-0000-0000-0000A8A80000}"/>
    <cellStyle name="Normal 5 3 10 2 4 3" xfId="44089" xr:uid="{00000000-0005-0000-0000-0000A9A80000}"/>
    <cellStyle name="Normal 5 3 10 2 5" xfId="44090" xr:uid="{00000000-0005-0000-0000-0000AAA80000}"/>
    <cellStyle name="Normal 5 3 10 3" xfId="44091" xr:uid="{00000000-0005-0000-0000-0000ABA80000}"/>
    <cellStyle name="Normal 5 3 10 3 2" xfId="44092" xr:uid="{00000000-0005-0000-0000-0000ACA80000}"/>
    <cellStyle name="Normal 5 3 10 3 2 2" xfId="44093" xr:uid="{00000000-0005-0000-0000-0000ADA80000}"/>
    <cellStyle name="Normal 5 3 10 3 3" xfId="44094" xr:uid="{00000000-0005-0000-0000-0000AEA80000}"/>
    <cellStyle name="Normal 5 3 10 3 3 2" xfId="44095" xr:uid="{00000000-0005-0000-0000-0000AFA80000}"/>
    <cellStyle name="Normal 5 3 10 3 3 2 2" xfId="44096" xr:uid="{00000000-0005-0000-0000-0000B0A80000}"/>
    <cellStyle name="Normal 5 3 10 3 3 3" xfId="44097" xr:uid="{00000000-0005-0000-0000-0000B1A80000}"/>
    <cellStyle name="Normal 5 3 10 3 4" xfId="44098" xr:uid="{00000000-0005-0000-0000-0000B2A80000}"/>
    <cellStyle name="Normal 5 3 10 4" xfId="44099" xr:uid="{00000000-0005-0000-0000-0000B3A80000}"/>
    <cellStyle name="Normal 5 3 10 4 2" xfId="44100" xr:uid="{00000000-0005-0000-0000-0000B4A80000}"/>
    <cellStyle name="Normal 5 3 10 5" xfId="44101" xr:uid="{00000000-0005-0000-0000-0000B5A80000}"/>
    <cellStyle name="Normal 5 3 10 5 2" xfId="44102" xr:uid="{00000000-0005-0000-0000-0000B6A80000}"/>
    <cellStyle name="Normal 5 3 10 5 2 2" xfId="44103" xr:uid="{00000000-0005-0000-0000-0000B7A80000}"/>
    <cellStyle name="Normal 5 3 10 5 3" xfId="44104" xr:uid="{00000000-0005-0000-0000-0000B8A80000}"/>
    <cellStyle name="Normal 5 3 10 6" xfId="44105" xr:uid="{00000000-0005-0000-0000-0000B9A80000}"/>
    <cellStyle name="Normal 5 3 11" xfId="44106" xr:uid="{00000000-0005-0000-0000-0000BAA80000}"/>
    <cellStyle name="Normal 5 3 11 2" xfId="44107" xr:uid="{00000000-0005-0000-0000-0000BBA80000}"/>
    <cellStyle name="Normal 5 3 11 2 2" xfId="44108" xr:uid="{00000000-0005-0000-0000-0000BCA80000}"/>
    <cellStyle name="Normal 5 3 11 2 2 2" xfId="44109" xr:uid="{00000000-0005-0000-0000-0000BDA80000}"/>
    <cellStyle name="Normal 5 3 11 2 2 2 2" xfId="44110" xr:uid="{00000000-0005-0000-0000-0000BEA80000}"/>
    <cellStyle name="Normal 5 3 11 2 2 3" xfId="44111" xr:uid="{00000000-0005-0000-0000-0000BFA80000}"/>
    <cellStyle name="Normal 5 3 11 2 2 3 2" xfId="44112" xr:uid="{00000000-0005-0000-0000-0000C0A80000}"/>
    <cellStyle name="Normal 5 3 11 2 2 3 2 2" xfId="44113" xr:uid="{00000000-0005-0000-0000-0000C1A80000}"/>
    <cellStyle name="Normal 5 3 11 2 2 3 3" xfId="44114" xr:uid="{00000000-0005-0000-0000-0000C2A80000}"/>
    <cellStyle name="Normal 5 3 11 2 2 4" xfId="44115" xr:uid="{00000000-0005-0000-0000-0000C3A80000}"/>
    <cellStyle name="Normal 5 3 11 2 3" xfId="44116" xr:uid="{00000000-0005-0000-0000-0000C4A80000}"/>
    <cellStyle name="Normal 5 3 11 2 3 2" xfId="44117" xr:uid="{00000000-0005-0000-0000-0000C5A80000}"/>
    <cellStyle name="Normal 5 3 11 2 4" xfId="44118" xr:uid="{00000000-0005-0000-0000-0000C6A80000}"/>
    <cellStyle name="Normal 5 3 11 2 4 2" xfId="44119" xr:uid="{00000000-0005-0000-0000-0000C7A80000}"/>
    <cellStyle name="Normal 5 3 11 2 4 2 2" xfId="44120" xr:uid="{00000000-0005-0000-0000-0000C8A80000}"/>
    <cellStyle name="Normal 5 3 11 2 4 3" xfId="44121" xr:uid="{00000000-0005-0000-0000-0000C9A80000}"/>
    <cellStyle name="Normal 5 3 11 2 5" xfId="44122" xr:uid="{00000000-0005-0000-0000-0000CAA80000}"/>
    <cellStyle name="Normal 5 3 11 3" xfId="44123" xr:uid="{00000000-0005-0000-0000-0000CBA80000}"/>
    <cellStyle name="Normal 5 3 11 3 2" xfId="44124" xr:uid="{00000000-0005-0000-0000-0000CCA80000}"/>
    <cellStyle name="Normal 5 3 11 3 2 2" xfId="44125" xr:uid="{00000000-0005-0000-0000-0000CDA80000}"/>
    <cellStyle name="Normal 5 3 11 3 3" xfId="44126" xr:uid="{00000000-0005-0000-0000-0000CEA80000}"/>
    <cellStyle name="Normal 5 3 11 3 3 2" xfId="44127" xr:uid="{00000000-0005-0000-0000-0000CFA80000}"/>
    <cellStyle name="Normal 5 3 11 3 3 2 2" xfId="44128" xr:uid="{00000000-0005-0000-0000-0000D0A80000}"/>
    <cellStyle name="Normal 5 3 11 3 3 3" xfId="44129" xr:uid="{00000000-0005-0000-0000-0000D1A80000}"/>
    <cellStyle name="Normal 5 3 11 3 4" xfId="44130" xr:uid="{00000000-0005-0000-0000-0000D2A80000}"/>
    <cellStyle name="Normal 5 3 11 4" xfId="44131" xr:uid="{00000000-0005-0000-0000-0000D3A80000}"/>
    <cellStyle name="Normal 5 3 11 4 2" xfId="44132" xr:uid="{00000000-0005-0000-0000-0000D4A80000}"/>
    <cellStyle name="Normal 5 3 11 5" xfId="44133" xr:uid="{00000000-0005-0000-0000-0000D5A80000}"/>
    <cellStyle name="Normal 5 3 11 5 2" xfId="44134" xr:uid="{00000000-0005-0000-0000-0000D6A80000}"/>
    <cellStyle name="Normal 5 3 11 5 2 2" xfId="44135" xr:uid="{00000000-0005-0000-0000-0000D7A80000}"/>
    <cellStyle name="Normal 5 3 11 5 3" xfId="44136" xr:uid="{00000000-0005-0000-0000-0000D8A80000}"/>
    <cellStyle name="Normal 5 3 11 6" xfId="44137" xr:uid="{00000000-0005-0000-0000-0000D9A80000}"/>
    <cellStyle name="Normal 5 3 12" xfId="44138" xr:uid="{00000000-0005-0000-0000-0000DAA80000}"/>
    <cellStyle name="Normal 5 3 12 2" xfId="44139" xr:uid="{00000000-0005-0000-0000-0000DBA80000}"/>
    <cellStyle name="Normal 5 3 12 2 2" xfId="44140" xr:uid="{00000000-0005-0000-0000-0000DCA80000}"/>
    <cellStyle name="Normal 5 3 12 2 2 2" xfId="44141" xr:uid="{00000000-0005-0000-0000-0000DDA80000}"/>
    <cellStyle name="Normal 5 3 12 2 3" xfId="44142" xr:uid="{00000000-0005-0000-0000-0000DEA80000}"/>
    <cellStyle name="Normal 5 3 12 2 3 2" xfId="44143" xr:uid="{00000000-0005-0000-0000-0000DFA80000}"/>
    <cellStyle name="Normal 5 3 12 2 3 2 2" xfId="44144" xr:uid="{00000000-0005-0000-0000-0000E0A80000}"/>
    <cellStyle name="Normal 5 3 12 2 3 3" xfId="44145" xr:uid="{00000000-0005-0000-0000-0000E1A80000}"/>
    <cellStyle name="Normal 5 3 12 2 4" xfId="44146" xr:uid="{00000000-0005-0000-0000-0000E2A80000}"/>
    <cellStyle name="Normal 5 3 12 3" xfId="44147" xr:uid="{00000000-0005-0000-0000-0000E3A80000}"/>
    <cellStyle name="Normal 5 3 12 3 2" xfId="44148" xr:uid="{00000000-0005-0000-0000-0000E4A80000}"/>
    <cellStyle name="Normal 5 3 12 4" xfId="44149" xr:uid="{00000000-0005-0000-0000-0000E5A80000}"/>
    <cellStyle name="Normal 5 3 12 4 2" xfId="44150" xr:uid="{00000000-0005-0000-0000-0000E6A80000}"/>
    <cellStyle name="Normal 5 3 12 4 2 2" xfId="44151" xr:uid="{00000000-0005-0000-0000-0000E7A80000}"/>
    <cellStyle name="Normal 5 3 12 4 3" xfId="44152" xr:uid="{00000000-0005-0000-0000-0000E8A80000}"/>
    <cellStyle name="Normal 5 3 12 5" xfId="44153" xr:uid="{00000000-0005-0000-0000-0000E9A80000}"/>
    <cellStyle name="Normal 5 3 13" xfId="44154" xr:uid="{00000000-0005-0000-0000-0000EAA80000}"/>
    <cellStyle name="Normal 5 3 13 2" xfId="44155" xr:uid="{00000000-0005-0000-0000-0000EBA80000}"/>
    <cellStyle name="Normal 5 3 13 2 2" xfId="44156" xr:uid="{00000000-0005-0000-0000-0000ECA80000}"/>
    <cellStyle name="Normal 5 3 13 3" xfId="44157" xr:uid="{00000000-0005-0000-0000-0000EDA80000}"/>
    <cellStyle name="Normal 5 3 13 3 2" xfId="44158" xr:uid="{00000000-0005-0000-0000-0000EEA80000}"/>
    <cellStyle name="Normal 5 3 13 3 2 2" xfId="44159" xr:uid="{00000000-0005-0000-0000-0000EFA80000}"/>
    <cellStyle name="Normal 5 3 13 3 3" xfId="44160" xr:uid="{00000000-0005-0000-0000-0000F0A80000}"/>
    <cellStyle name="Normal 5 3 13 4" xfId="44161" xr:uid="{00000000-0005-0000-0000-0000F1A80000}"/>
    <cellStyle name="Normal 5 3 14" xfId="44162" xr:uid="{00000000-0005-0000-0000-0000F2A80000}"/>
    <cellStyle name="Normal 5 3 14 2" xfId="44163" xr:uid="{00000000-0005-0000-0000-0000F3A80000}"/>
    <cellStyle name="Normal 5 3 14 2 2" xfId="44164" xr:uid="{00000000-0005-0000-0000-0000F4A80000}"/>
    <cellStyle name="Normal 5 3 14 3" xfId="44165" xr:uid="{00000000-0005-0000-0000-0000F5A80000}"/>
    <cellStyle name="Normal 5 3 14 3 2" xfId="44166" xr:uid="{00000000-0005-0000-0000-0000F6A80000}"/>
    <cellStyle name="Normal 5 3 14 3 2 2" xfId="44167" xr:uid="{00000000-0005-0000-0000-0000F7A80000}"/>
    <cellStyle name="Normal 5 3 14 3 3" xfId="44168" xr:uid="{00000000-0005-0000-0000-0000F8A80000}"/>
    <cellStyle name="Normal 5 3 14 4" xfId="44169" xr:uid="{00000000-0005-0000-0000-0000F9A80000}"/>
    <cellStyle name="Normal 5 3 15" xfId="44170" xr:uid="{00000000-0005-0000-0000-0000FAA80000}"/>
    <cellStyle name="Normal 5 3 15 2" xfId="44171" xr:uid="{00000000-0005-0000-0000-0000FBA80000}"/>
    <cellStyle name="Normal 5 3 15 2 2" xfId="44172" xr:uid="{00000000-0005-0000-0000-0000FCA80000}"/>
    <cellStyle name="Normal 5 3 15 3" xfId="44173" xr:uid="{00000000-0005-0000-0000-0000FDA80000}"/>
    <cellStyle name="Normal 5 3 15 3 2" xfId="44174" xr:uid="{00000000-0005-0000-0000-0000FEA80000}"/>
    <cellStyle name="Normal 5 3 15 3 2 2" xfId="44175" xr:uid="{00000000-0005-0000-0000-0000FFA80000}"/>
    <cellStyle name="Normal 5 3 15 3 3" xfId="44176" xr:uid="{00000000-0005-0000-0000-000000A90000}"/>
    <cellStyle name="Normal 5 3 15 4" xfId="44177" xr:uid="{00000000-0005-0000-0000-000001A90000}"/>
    <cellStyle name="Normal 5 3 16" xfId="44178" xr:uid="{00000000-0005-0000-0000-000002A90000}"/>
    <cellStyle name="Normal 5 3 16 2" xfId="44179" xr:uid="{00000000-0005-0000-0000-000003A90000}"/>
    <cellStyle name="Normal 5 3 16 2 2" xfId="44180" xr:uid="{00000000-0005-0000-0000-000004A90000}"/>
    <cellStyle name="Normal 5 3 16 3" xfId="44181" xr:uid="{00000000-0005-0000-0000-000005A90000}"/>
    <cellStyle name="Normal 5 3 17" xfId="44182" xr:uid="{00000000-0005-0000-0000-000006A90000}"/>
    <cellStyle name="Normal 5 3 17 2" xfId="44183" xr:uid="{00000000-0005-0000-0000-000007A90000}"/>
    <cellStyle name="Normal 5 3 18" xfId="44184" xr:uid="{00000000-0005-0000-0000-000008A90000}"/>
    <cellStyle name="Normal 5 3 18 2" xfId="44185" xr:uid="{00000000-0005-0000-0000-000009A90000}"/>
    <cellStyle name="Normal 5 3 19" xfId="44186" xr:uid="{00000000-0005-0000-0000-00000AA90000}"/>
    <cellStyle name="Normal 5 3 2" xfId="1363" xr:uid="{00000000-0005-0000-0000-00000BA90000}"/>
    <cellStyle name="Normal 5 3 2 10" xfId="44187" xr:uid="{00000000-0005-0000-0000-00000CA90000}"/>
    <cellStyle name="Normal 5 3 2 10 2" xfId="44188" xr:uid="{00000000-0005-0000-0000-00000DA90000}"/>
    <cellStyle name="Normal 5 3 2 10 2 2" xfId="44189" xr:uid="{00000000-0005-0000-0000-00000EA90000}"/>
    <cellStyle name="Normal 5 3 2 10 2 2 2" xfId="44190" xr:uid="{00000000-0005-0000-0000-00000FA90000}"/>
    <cellStyle name="Normal 5 3 2 10 2 2 2 2" xfId="44191" xr:uid="{00000000-0005-0000-0000-000010A90000}"/>
    <cellStyle name="Normal 5 3 2 10 2 2 3" xfId="44192" xr:uid="{00000000-0005-0000-0000-000011A90000}"/>
    <cellStyle name="Normal 5 3 2 10 2 2 3 2" xfId="44193" xr:uid="{00000000-0005-0000-0000-000012A90000}"/>
    <cellStyle name="Normal 5 3 2 10 2 2 3 2 2" xfId="44194" xr:uid="{00000000-0005-0000-0000-000013A90000}"/>
    <cellStyle name="Normal 5 3 2 10 2 2 3 3" xfId="44195" xr:uid="{00000000-0005-0000-0000-000014A90000}"/>
    <cellStyle name="Normal 5 3 2 10 2 2 4" xfId="44196" xr:uid="{00000000-0005-0000-0000-000015A90000}"/>
    <cellStyle name="Normal 5 3 2 10 2 3" xfId="44197" xr:uid="{00000000-0005-0000-0000-000016A90000}"/>
    <cellStyle name="Normal 5 3 2 10 2 3 2" xfId="44198" xr:uid="{00000000-0005-0000-0000-000017A90000}"/>
    <cellStyle name="Normal 5 3 2 10 2 4" xfId="44199" xr:uid="{00000000-0005-0000-0000-000018A90000}"/>
    <cellStyle name="Normal 5 3 2 10 2 4 2" xfId="44200" xr:uid="{00000000-0005-0000-0000-000019A90000}"/>
    <cellStyle name="Normal 5 3 2 10 2 4 2 2" xfId="44201" xr:uid="{00000000-0005-0000-0000-00001AA90000}"/>
    <cellStyle name="Normal 5 3 2 10 2 4 3" xfId="44202" xr:uid="{00000000-0005-0000-0000-00001BA90000}"/>
    <cellStyle name="Normal 5 3 2 10 2 5" xfId="44203" xr:uid="{00000000-0005-0000-0000-00001CA90000}"/>
    <cellStyle name="Normal 5 3 2 10 3" xfId="44204" xr:uid="{00000000-0005-0000-0000-00001DA90000}"/>
    <cellStyle name="Normal 5 3 2 10 3 2" xfId="44205" xr:uid="{00000000-0005-0000-0000-00001EA90000}"/>
    <cellStyle name="Normal 5 3 2 10 3 2 2" xfId="44206" xr:uid="{00000000-0005-0000-0000-00001FA90000}"/>
    <cellStyle name="Normal 5 3 2 10 3 3" xfId="44207" xr:uid="{00000000-0005-0000-0000-000020A90000}"/>
    <cellStyle name="Normal 5 3 2 10 3 3 2" xfId="44208" xr:uid="{00000000-0005-0000-0000-000021A90000}"/>
    <cellStyle name="Normal 5 3 2 10 3 3 2 2" xfId="44209" xr:uid="{00000000-0005-0000-0000-000022A90000}"/>
    <cellStyle name="Normal 5 3 2 10 3 3 3" xfId="44210" xr:uid="{00000000-0005-0000-0000-000023A90000}"/>
    <cellStyle name="Normal 5 3 2 10 3 4" xfId="44211" xr:uid="{00000000-0005-0000-0000-000024A90000}"/>
    <cellStyle name="Normal 5 3 2 10 4" xfId="44212" xr:uid="{00000000-0005-0000-0000-000025A90000}"/>
    <cellStyle name="Normal 5 3 2 10 4 2" xfId="44213" xr:uid="{00000000-0005-0000-0000-000026A90000}"/>
    <cellStyle name="Normal 5 3 2 10 5" xfId="44214" xr:uid="{00000000-0005-0000-0000-000027A90000}"/>
    <cellStyle name="Normal 5 3 2 10 5 2" xfId="44215" xr:uid="{00000000-0005-0000-0000-000028A90000}"/>
    <cellStyle name="Normal 5 3 2 10 5 2 2" xfId="44216" xr:uid="{00000000-0005-0000-0000-000029A90000}"/>
    <cellStyle name="Normal 5 3 2 10 5 3" xfId="44217" xr:uid="{00000000-0005-0000-0000-00002AA90000}"/>
    <cellStyle name="Normal 5 3 2 10 6" xfId="44218" xr:uid="{00000000-0005-0000-0000-00002BA90000}"/>
    <cellStyle name="Normal 5 3 2 11" xfId="44219" xr:uid="{00000000-0005-0000-0000-00002CA90000}"/>
    <cellStyle name="Normal 5 3 2 11 2" xfId="44220" xr:uid="{00000000-0005-0000-0000-00002DA90000}"/>
    <cellStyle name="Normal 5 3 2 11 2 2" xfId="44221" xr:uid="{00000000-0005-0000-0000-00002EA90000}"/>
    <cellStyle name="Normal 5 3 2 11 2 2 2" xfId="44222" xr:uid="{00000000-0005-0000-0000-00002FA90000}"/>
    <cellStyle name="Normal 5 3 2 11 2 3" xfId="44223" xr:uid="{00000000-0005-0000-0000-000030A90000}"/>
    <cellStyle name="Normal 5 3 2 11 2 3 2" xfId="44224" xr:uid="{00000000-0005-0000-0000-000031A90000}"/>
    <cellStyle name="Normal 5 3 2 11 2 3 2 2" xfId="44225" xr:uid="{00000000-0005-0000-0000-000032A90000}"/>
    <cellStyle name="Normal 5 3 2 11 2 3 3" xfId="44226" xr:uid="{00000000-0005-0000-0000-000033A90000}"/>
    <cellStyle name="Normal 5 3 2 11 2 4" xfId="44227" xr:uid="{00000000-0005-0000-0000-000034A90000}"/>
    <cellStyle name="Normal 5 3 2 11 3" xfId="44228" xr:uid="{00000000-0005-0000-0000-000035A90000}"/>
    <cellStyle name="Normal 5 3 2 11 3 2" xfId="44229" xr:uid="{00000000-0005-0000-0000-000036A90000}"/>
    <cellStyle name="Normal 5 3 2 11 4" xfId="44230" xr:uid="{00000000-0005-0000-0000-000037A90000}"/>
    <cellStyle name="Normal 5 3 2 11 4 2" xfId="44231" xr:uid="{00000000-0005-0000-0000-000038A90000}"/>
    <cellStyle name="Normal 5 3 2 11 4 2 2" xfId="44232" xr:uid="{00000000-0005-0000-0000-000039A90000}"/>
    <cellStyle name="Normal 5 3 2 11 4 3" xfId="44233" xr:uid="{00000000-0005-0000-0000-00003AA90000}"/>
    <cellStyle name="Normal 5 3 2 11 5" xfId="44234" xr:uid="{00000000-0005-0000-0000-00003BA90000}"/>
    <cellStyle name="Normal 5 3 2 12" xfId="44235" xr:uid="{00000000-0005-0000-0000-00003CA90000}"/>
    <cellStyle name="Normal 5 3 2 12 2" xfId="44236" xr:uid="{00000000-0005-0000-0000-00003DA90000}"/>
    <cellStyle name="Normal 5 3 2 12 2 2" xfId="44237" xr:uid="{00000000-0005-0000-0000-00003EA90000}"/>
    <cellStyle name="Normal 5 3 2 12 3" xfId="44238" xr:uid="{00000000-0005-0000-0000-00003FA90000}"/>
    <cellStyle name="Normal 5 3 2 12 3 2" xfId="44239" xr:uid="{00000000-0005-0000-0000-000040A90000}"/>
    <cellStyle name="Normal 5 3 2 12 3 2 2" xfId="44240" xr:uid="{00000000-0005-0000-0000-000041A90000}"/>
    <cellStyle name="Normal 5 3 2 12 3 3" xfId="44241" xr:uid="{00000000-0005-0000-0000-000042A90000}"/>
    <cellStyle name="Normal 5 3 2 12 4" xfId="44242" xr:uid="{00000000-0005-0000-0000-000043A90000}"/>
    <cellStyle name="Normal 5 3 2 13" xfId="44243" xr:uid="{00000000-0005-0000-0000-000044A90000}"/>
    <cellStyle name="Normal 5 3 2 13 2" xfId="44244" xr:uid="{00000000-0005-0000-0000-000045A90000}"/>
    <cellStyle name="Normal 5 3 2 13 2 2" xfId="44245" xr:uid="{00000000-0005-0000-0000-000046A90000}"/>
    <cellStyle name="Normal 5 3 2 13 3" xfId="44246" xr:uid="{00000000-0005-0000-0000-000047A90000}"/>
    <cellStyle name="Normal 5 3 2 13 3 2" xfId="44247" xr:uid="{00000000-0005-0000-0000-000048A90000}"/>
    <cellStyle name="Normal 5 3 2 13 3 2 2" xfId="44248" xr:uid="{00000000-0005-0000-0000-000049A90000}"/>
    <cellStyle name="Normal 5 3 2 13 3 3" xfId="44249" xr:uid="{00000000-0005-0000-0000-00004AA90000}"/>
    <cellStyle name="Normal 5 3 2 13 4" xfId="44250" xr:uid="{00000000-0005-0000-0000-00004BA90000}"/>
    <cellStyle name="Normal 5 3 2 14" xfId="44251" xr:uid="{00000000-0005-0000-0000-00004CA90000}"/>
    <cellStyle name="Normal 5 3 2 14 2" xfId="44252" xr:uid="{00000000-0005-0000-0000-00004DA90000}"/>
    <cellStyle name="Normal 5 3 2 14 2 2" xfId="44253" xr:uid="{00000000-0005-0000-0000-00004EA90000}"/>
    <cellStyle name="Normal 5 3 2 14 3" xfId="44254" xr:uid="{00000000-0005-0000-0000-00004FA90000}"/>
    <cellStyle name="Normal 5 3 2 14 3 2" xfId="44255" xr:uid="{00000000-0005-0000-0000-000050A90000}"/>
    <cellStyle name="Normal 5 3 2 14 3 2 2" xfId="44256" xr:uid="{00000000-0005-0000-0000-000051A90000}"/>
    <cellStyle name="Normal 5 3 2 14 3 3" xfId="44257" xr:uid="{00000000-0005-0000-0000-000052A90000}"/>
    <cellStyle name="Normal 5 3 2 14 4" xfId="44258" xr:uid="{00000000-0005-0000-0000-000053A90000}"/>
    <cellStyle name="Normal 5 3 2 15" xfId="44259" xr:uid="{00000000-0005-0000-0000-000054A90000}"/>
    <cellStyle name="Normal 5 3 2 15 2" xfId="44260" xr:uid="{00000000-0005-0000-0000-000055A90000}"/>
    <cellStyle name="Normal 5 3 2 15 2 2" xfId="44261" xr:uid="{00000000-0005-0000-0000-000056A90000}"/>
    <cellStyle name="Normal 5 3 2 15 3" xfId="44262" xr:uid="{00000000-0005-0000-0000-000057A90000}"/>
    <cellStyle name="Normal 5 3 2 16" xfId="44263" xr:uid="{00000000-0005-0000-0000-000058A90000}"/>
    <cellStyle name="Normal 5 3 2 16 2" xfId="44264" xr:uid="{00000000-0005-0000-0000-000059A90000}"/>
    <cellStyle name="Normal 5 3 2 17" xfId="44265" xr:uid="{00000000-0005-0000-0000-00005AA90000}"/>
    <cellStyle name="Normal 5 3 2 17 2" xfId="44266" xr:uid="{00000000-0005-0000-0000-00005BA90000}"/>
    <cellStyle name="Normal 5 3 2 18" xfId="44267" xr:uid="{00000000-0005-0000-0000-00005CA90000}"/>
    <cellStyle name="Normal 5 3 2 19" xfId="44268" xr:uid="{00000000-0005-0000-0000-00005DA90000}"/>
    <cellStyle name="Normal 5 3 2 2" xfId="1364" xr:uid="{00000000-0005-0000-0000-00005EA90000}"/>
    <cellStyle name="Normal 5 3 2 2 10" xfId="44269" xr:uid="{00000000-0005-0000-0000-00005FA90000}"/>
    <cellStyle name="Normal 5 3 2 2 10 2" xfId="44270" xr:uid="{00000000-0005-0000-0000-000060A90000}"/>
    <cellStyle name="Normal 5 3 2 2 10 2 2" xfId="44271" xr:uid="{00000000-0005-0000-0000-000061A90000}"/>
    <cellStyle name="Normal 5 3 2 2 10 3" xfId="44272" xr:uid="{00000000-0005-0000-0000-000062A90000}"/>
    <cellStyle name="Normal 5 3 2 2 10 3 2" xfId="44273" xr:uid="{00000000-0005-0000-0000-000063A90000}"/>
    <cellStyle name="Normal 5 3 2 2 10 3 2 2" xfId="44274" xr:uid="{00000000-0005-0000-0000-000064A90000}"/>
    <cellStyle name="Normal 5 3 2 2 10 3 3" xfId="44275" xr:uid="{00000000-0005-0000-0000-000065A90000}"/>
    <cellStyle name="Normal 5 3 2 2 10 4" xfId="44276" xr:uid="{00000000-0005-0000-0000-000066A90000}"/>
    <cellStyle name="Normal 5 3 2 2 11" xfId="44277" xr:uid="{00000000-0005-0000-0000-000067A90000}"/>
    <cellStyle name="Normal 5 3 2 2 11 2" xfId="44278" xr:uid="{00000000-0005-0000-0000-000068A90000}"/>
    <cellStyle name="Normal 5 3 2 2 11 2 2" xfId="44279" xr:uid="{00000000-0005-0000-0000-000069A90000}"/>
    <cellStyle name="Normal 5 3 2 2 11 3" xfId="44280" xr:uid="{00000000-0005-0000-0000-00006AA90000}"/>
    <cellStyle name="Normal 5 3 2 2 11 3 2" xfId="44281" xr:uid="{00000000-0005-0000-0000-00006BA90000}"/>
    <cellStyle name="Normal 5 3 2 2 11 3 2 2" xfId="44282" xr:uid="{00000000-0005-0000-0000-00006CA90000}"/>
    <cellStyle name="Normal 5 3 2 2 11 3 3" xfId="44283" xr:uid="{00000000-0005-0000-0000-00006DA90000}"/>
    <cellStyle name="Normal 5 3 2 2 11 4" xfId="44284" xr:uid="{00000000-0005-0000-0000-00006EA90000}"/>
    <cellStyle name="Normal 5 3 2 2 12" xfId="44285" xr:uid="{00000000-0005-0000-0000-00006FA90000}"/>
    <cellStyle name="Normal 5 3 2 2 12 2" xfId="44286" xr:uid="{00000000-0005-0000-0000-000070A90000}"/>
    <cellStyle name="Normal 5 3 2 2 12 2 2" xfId="44287" xr:uid="{00000000-0005-0000-0000-000071A90000}"/>
    <cellStyle name="Normal 5 3 2 2 12 3" xfId="44288" xr:uid="{00000000-0005-0000-0000-000072A90000}"/>
    <cellStyle name="Normal 5 3 2 2 12 3 2" xfId="44289" xr:uid="{00000000-0005-0000-0000-000073A90000}"/>
    <cellStyle name="Normal 5 3 2 2 12 3 2 2" xfId="44290" xr:uid="{00000000-0005-0000-0000-000074A90000}"/>
    <cellStyle name="Normal 5 3 2 2 12 3 3" xfId="44291" xr:uid="{00000000-0005-0000-0000-000075A90000}"/>
    <cellStyle name="Normal 5 3 2 2 12 4" xfId="44292" xr:uid="{00000000-0005-0000-0000-000076A90000}"/>
    <cellStyle name="Normal 5 3 2 2 13" xfId="44293" xr:uid="{00000000-0005-0000-0000-000077A90000}"/>
    <cellStyle name="Normal 5 3 2 2 13 2" xfId="44294" xr:uid="{00000000-0005-0000-0000-000078A90000}"/>
    <cellStyle name="Normal 5 3 2 2 13 2 2" xfId="44295" xr:uid="{00000000-0005-0000-0000-000079A90000}"/>
    <cellStyle name="Normal 5 3 2 2 13 3" xfId="44296" xr:uid="{00000000-0005-0000-0000-00007AA90000}"/>
    <cellStyle name="Normal 5 3 2 2 14" xfId="44297" xr:uid="{00000000-0005-0000-0000-00007BA90000}"/>
    <cellStyle name="Normal 5 3 2 2 14 2" xfId="44298" xr:uid="{00000000-0005-0000-0000-00007CA90000}"/>
    <cellStyle name="Normal 5 3 2 2 15" xfId="44299" xr:uid="{00000000-0005-0000-0000-00007DA90000}"/>
    <cellStyle name="Normal 5 3 2 2 15 2" xfId="44300" xr:uid="{00000000-0005-0000-0000-00007EA90000}"/>
    <cellStyle name="Normal 5 3 2 2 16" xfId="44301" xr:uid="{00000000-0005-0000-0000-00007FA90000}"/>
    <cellStyle name="Normal 5 3 2 2 17" xfId="44302" xr:uid="{00000000-0005-0000-0000-000080A90000}"/>
    <cellStyle name="Normal 5 3 2 2 2" xfId="1365" xr:uid="{00000000-0005-0000-0000-000081A90000}"/>
    <cellStyle name="Normal 5 3 2 2 2 10" xfId="44303" xr:uid="{00000000-0005-0000-0000-000082A90000}"/>
    <cellStyle name="Normal 5 3 2 2 2 11" xfId="44304" xr:uid="{00000000-0005-0000-0000-000083A90000}"/>
    <cellStyle name="Normal 5 3 2 2 2 2" xfId="44305" xr:uid="{00000000-0005-0000-0000-000084A90000}"/>
    <cellStyle name="Normal 5 3 2 2 2 2 10" xfId="44306" xr:uid="{00000000-0005-0000-0000-000085A90000}"/>
    <cellStyle name="Normal 5 3 2 2 2 2 2" xfId="44307" xr:uid="{00000000-0005-0000-0000-000086A90000}"/>
    <cellStyle name="Normal 5 3 2 2 2 2 2 2" xfId="44308" xr:uid="{00000000-0005-0000-0000-000087A90000}"/>
    <cellStyle name="Normal 5 3 2 2 2 2 2 2 2" xfId="44309" xr:uid="{00000000-0005-0000-0000-000088A90000}"/>
    <cellStyle name="Normal 5 3 2 2 2 2 2 2 2 2" xfId="44310" xr:uid="{00000000-0005-0000-0000-000089A90000}"/>
    <cellStyle name="Normal 5 3 2 2 2 2 2 2 2 2 2" xfId="44311" xr:uid="{00000000-0005-0000-0000-00008AA90000}"/>
    <cellStyle name="Normal 5 3 2 2 2 2 2 2 2 3" xfId="44312" xr:uid="{00000000-0005-0000-0000-00008BA90000}"/>
    <cellStyle name="Normal 5 3 2 2 2 2 2 2 2 3 2" xfId="44313" xr:uid="{00000000-0005-0000-0000-00008CA90000}"/>
    <cellStyle name="Normal 5 3 2 2 2 2 2 2 2 3 2 2" xfId="44314" xr:uid="{00000000-0005-0000-0000-00008DA90000}"/>
    <cellStyle name="Normal 5 3 2 2 2 2 2 2 2 3 3" xfId="44315" xr:uid="{00000000-0005-0000-0000-00008EA90000}"/>
    <cellStyle name="Normal 5 3 2 2 2 2 2 2 2 4" xfId="44316" xr:uid="{00000000-0005-0000-0000-00008FA90000}"/>
    <cellStyle name="Normal 5 3 2 2 2 2 2 2 3" xfId="44317" xr:uid="{00000000-0005-0000-0000-000090A90000}"/>
    <cellStyle name="Normal 5 3 2 2 2 2 2 2 3 2" xfId="44318" xr:uid="{00000000-0005-0000-0000-000091A90000}"/>
    <cellStyle name="Normal 5 3 2 2 2 2 2 2 4" xfId="44319" xr:uid="{00000000-0005-0000-0000-000092A90000}"/>
    <cellStyle name="Normal 5 3 2 2 2 2 2 2 4 2" xfId="44320" xr:uid="{00000000-0005-0000-0000-000093A90000}"/>
    <cellStyle name="Normal 5 3 2 2 2 2 2 2 4 2 2" xfId="44321" xr:uid="{00000000-0005-0000-0000-000094A90000}"/>
    <cellStyle name="Normal 5 3 2 2 2 2 2 2 4 3" xfId="44322" xr:uid="{00000000-0005-0000-0000-000095A90000}"/>
    <cellStyle name="Normal 5 3 2 2 2 2 2 2 5" xfId="44323" xr:uid="{00000000-0005-0000-0000-000096A90000}"/>
    <cellStyle name="Normal 5 3 2 2 2 2 2 3" xfId="44324" xr:uid="{00000000-0005-0000-0000-000097A90000}"/>
    <cellStyle name="Normal 5 3 2 2 2 2 2 3 2" xfId="44325" xr:uid="{00000000-0005-0000-0000-000098A90000}"/>
    <cellStyle name="Normal 5 3 2 2 2 2 2 3 2 2" xfId="44326" xr:uid="{00000000-0005-0000-0000-000099A90000}"/>
    <cellStyle name="Normal 5 3 2 2 2 2 2 3 3" xfId="44327" xr:uid="{00000000-0005-0000-0000-00009AA90000}"/>
    <cellStyle name="Normal 5 3 2 2 2 2 2 3 3 2" xfId="44328" xr:uid="{00000000-0005-0000-0000-00009BA90000}"/>
    <cellStyle name="Normal 5 3 2 2 2 2 2 3 3 2 2" xfId="44329" xr:uid="{00000000-0005-0000-0000-00009CA90000}"/>
    <cellStyle name="Normal 5 3 2 2 2 2 2 3 3 3" xfId="44330" xr:uid="{00000000-0005-0000-0000-00009DA90000}"/>
    <cellStyle name="Normal 5 3 2 2 2 2 2 3 4" xfId="44331" xr:uid="{00000000-0005-0000-0000-00009EA90000}"/>
    <cellStyle name="Normal 5 3 2 2 2 2 2 4" xfId="44332" xr:uid="{00000000-0005-0000-0000-00009FA90000}"/>
    <cellStyle name="Normal 5 3 2 2 2 2 2 4 2" xfId="44333" xr:uid="{00000000-0005-0000-0000-0000A0A90000}"/>
    <cellStyle name="Normal 5 3 2 2 2 2 2 4 2 2" xfId="44334" xr:uid="{00000000-0005-0000-0000-0000A1A90000}"/>
    <cellStyle name="Normal 5 3 2 2 2 2 2 4 3" xfId="44335" xr:uid="{00000000-0005-0000-0000-0000A2A90000}"/>
    <cellStyle name="Normal 5 3 2 2 2 2 2 4 3 2" xfId="44336" xr:uid="{00000000-0005-0000-0000-0000A3A90000}"/>
    <cellStyle name="Normal 5 3 2 2 2 2 2 4 3 2 2" xfId="44337" xr:uid="{00000000-0005-0000-0000-0000A4A90000}"/>
    <cellStyle name="Normal 5 3 2 2 2 2 2 4 3 3" xfId="44338" xr:uid="{00000000-0005-0000-0000-0000A5A90000}"/>
    <cellStyle name="Normal 5 3 2 2 2 2 2 4 4" xfId="44339" xr:uid="{00000000-0005-0000-0000-0000A6A90000}"/>
    <cellStyle name="Normal 5 3 2 2 2 2 2 5" xfId="44340" xr:uid="{00000000-0005-0000-0000-0000A7A90000}"/>
    <cellStyle name="Normal 5 3 2 2 2 2 2 5 2" xfId="44341" xr:uid="{00000000-0005-0000-0000-0000A8A90000}"/>
    <cellStyle name="Normal 5 3 2 2 2 2 2 6" xfId="44342" xr:uid="{00000000-0005-0000-0000-0000A9A90000}"/>
    <cellStyle name="Normal 5 3 2 2 2 2 2 6 2" xfId="44343" xr:uid="{00000000-0005-0000-0000-0000AAA90000}"/>
    <cellStyle name="Normal 5 3 2 2 2 2 2 6 2 2" xfId="44344" xr:uid="{00000000-0005-0000-0000-0000ABA90000}"/>
    <cellStyle name="Normal 5 3 2 2 2 2 2 6 3" xfId="44345" xr:uid="{00000000-0005-0000-0000-0000ACA90000}"/>
    <cellStyle name="Normal 5 3 2 2 2 2 2 7" xfId="44346" xr:uid="{00000000-0005-0000-0000-0000ADA90000}"/>
    <cellStyle name="Normal 5 3 2 2 2 2 2 7 2" xfId="44347" xr:uid="{00000000-0005-0000-0000-0000AEA90000}"/>
    <cellStyle name="Normal 5 3 2 2 2 2 2 8" xfId="44348" xr:uid="{00000000-0005-0000-0000-0000AFA90000}"/>
    <cellStyle name="Normal 5 3 2 2 2 2 3" xfId="44349" xr:uid="{00000000-0005-0000-0000-0000B0A90000}"/>
    <cellStyle name="Normal 5 3 2 2 2 2 3 2" xfId="44350" xr:uid="{00000000-0005-0000-0000-0000B1A90000}"/>
    <cellStyle name="Normal 5 3 2 2 2 2 3 2 2" xfId="44351" xr:uid="{00000000-0005-0000-0000-0000B2A90000}"/>
    <cellStyle name="Normal 5 3 2 2 2 2 3 2 2 2" xfId="44352" xr:uid="{00000000-0005-0000-0000-0000B3A90000}"/>
    <cellStyle name="Normal 5 3 2 2 2 2 3 2 3" xfId="44353" xr:uid="{00000000-0005-0000-0000-0000B4A90000}"/>
    <cellStyle name="Normal 5 3 2 2 2 2 3 2 3 2" xfId="44354" xr:uid="{00000000-0005-0000-0000-0000B5A90000}"/>
    <cellStyle name="Normal 5 3 2 2 2 2 3 2 3 2 2" xfId="44355" xr:uid="{00000000-0005-0000-0000-0000B6A90000}"/>
    <cellStyle name="Normal 5 3 2 2 2 2 3 2 3 3" xfId="44356" xr:uid="{00000000-0005-0000-0000-0000B7A90000}"/>
    <cellStyle name="Normal 5 3 2 2 2 2 3 2 4" xfId="44357" xr:uid="{00000000-0005-0000-0000-0000B8A90000}"/>
    <cellStyle name="Normal 5 3 2 2 2 2 3 3" xfId="44358" xr:uid="{00000000-0005-0000-0000-0000B9A90000}"/>
    <cellStyle name="Normal 5 3 2 2 2 2 3 3 2" xfId="44359" xr:uid="{00000000-0005-0000-0000-0000BAA90000}"/>
    <cellStyle name="Normal 5 3 2 2 2 2 3 4" xfId="44360" xr:uid="{00000000-0005-0000-0000-0000BBA90000}"/>
    <cellStyle name="Normal 5 3 2 2 2 2 3 4 2" xfId="44361" xr:uid="{00000000-0005-0000-0000-0000BCA90000}"/>
    <cellStyle name="Normal 5 3 2 2 2 2 3 4 2 2" xfId="44362" xr:uid="{00000000-0005-0000-0000-0000BDA90000}"/>
    <cellStyle name="Normal 5 3 2 2 2 2 3 4 3" xfId="44363" xr:uid="{00000000-0005-0000-0000-0000BEA90000}"/>
    <cellStyle name="Normal 5 3 2 2 2 2 3 5" xfId="44364" xr:uid="{00000000-0005-0000-0000-0000BFA90000}"/>
    <cellStyle name="Normal 5 3 2 2 2 2 4" xfId="44365" xr:uid="{00000000-0005-0000-0000-0000C0A90000}"/>
    <cellStyle name="Normal 5 3 2 2 2 2 4 2" xfId="44366" xr:uid="{00000000-0005-0000-0000-0000C1A90000}"/>
    <cellStyle name="Normal 5 3 2 2 2 2 4 2 2" xfId="44367" xr:uid="{00000000-0005-0000-0000-0000C2A90000}"/>
    <cellStyle name="Normal 5 3 2 2 2 2 4 3" xfId="44368" xr:uid="{00000000-0005-0000-0000-0000C3A90000}"/>
    <cellStyle name="Normal 5 3 2 2 2 2 4 3 2" xfId="44369" xr:uid="{00000000-0005-0000-0000-0000C4A90000}"/>
    <cellStyle name="Normal 5 3 2 2 2 2 4 3 2 2" xfId="44370" xr:uid="{00000000-0005-0000-0000-0000C5A90000}"/>
    <cellStyle name="Normal 5 3 2 2 2 2 4 3 3" xfId="44371" xr:uid="{00000000-0005-0000-0000-0000C6A90000}"/>
    <cellStyle name="Normal 5 3 2 2 2 2 4 4" xfId="44372" xr:uid="{00000000-0005-0000-0000-0000C7A90000}"/>
    <cellStyle name="Normal 5 3 2 2 2 2 5" xfId="44373" xr:uid="{00000000-0005-0000-0000-0000C8A90000}"/>
    <cellStyle name="Normal 5 3 2 2 2 2 5 2" xfId="44374" xr:uid="{00000000-0005-0000-0000-0000C9A90000}"/>
    <cellStyle name="Normal 5 3 2 2 2 2 5 2 2" xfId="44375" xr:uid="{00000000-0005-0000-0000-0000CAA90000}"/>
    <cellStyle name="Normal 5 3 2 2 2 2 5 3" xfId="44376" xr:uid="{00000000-0005-0000-0000-0000CBA90000}"/>
    <cellStyle name="Normal 5 3 2 2 2 2 5 3 2" xfId="44377" xr:uid="{00000000-0005-0000-0000-0000CCA90000}"/>
    <cellStyle name="Normal 5 3 2 2 2 2 5 3 2 2" xfId="44378" xr:uid="{00000000-0005-0000-0000-0000CDA90000}"/>
    <cellStyle name="Normal 5 3 2 2 2 2 5 3 3" xfId="44379" xr:uid="{00000000-0005-0000-0000-0000CEA90000}"/>
    <cellStyle name="Normal 5 3 2 2 2 2 5 4" xfId="44380" xr:uid="{00000000-0005-0000-0000-0000CFA90000}"/>
    <cellStyle name="Normal 5 3 2 2 2 2 6" xfId="44381" xr:uid="{00000000-0005-0000-0000-0000D0A90000}"/>
    <cellStyle name="Normal 5 3 2 2 2 2 6 2" xfId="44382" xr:uid="{00000000-0005-0000-0000-0000D1A90000}"/>
    <cellStyle name="Normal 5 3 2 2 2 2 7" xfId="44383" xr:uid="{00000000-0005-0000-0000-0000D2A90000}"/>
    <cellStyle name="Normal 5 3 2 2 2 2 7 2" xfId="44384" xr:uid="{00000000-0005-0000-0000-0000D3A90000}"/>
    <cellStyle name="Normal 5 3 2 2 2 2 7 2 2" xfId="44385" xr:uid="{00000000-0005-0000-0000-0000D4A90000}"/>
    <cellStyle name="Normal 5 3 2 2 2 2 7 3" xfId="44386" xr:uid="{00000000-0005-0000-0000-0000D5A90000}"/>
    <cellStyle name="Normal 5 3 2 2 2 2 8" xfId="44387" xr:uid="{00000000-0005-0000-0000-0000D6A90000}"/>
    <cellStyle name="Normal 5 3 2 2 2 2 8 2" xfId="44388" xr:uid="{00000000-0005-0000-0000-0000D7A90000}"/>
    <cellStyle name="Normal 5 3 2 2 2 2 9" xfId="44389" xr:uid="{00000000-0005-0000-0000-0000D8A90000}"/>
    <cellStyle name="Normal 5 3 2 2 2 3" xfId="44390" xr:uid="{00000000-0005-0000-0000-0000D9A90000}"/>
    <cellStyle name="Normal 5 3 2 2 2 3 2" xfId="44391" xr:uid="{00000000-0005-0000-0000-0000DAA90000}"/>
    <cellStyle name="Normal 5 3 2 2 2 3 2 2" xfId="44392" xr:uid="{00000000-0005-0000-0000-0000DBA90000}"/>
    <cellStyle name="Normal 5 3 2 2 2 3 2 2 2" xfId="44393" xr:uid="{00000000-0005-0000-0000-0000DCA90000}"/>
    <cellStyle name="Normal 5 3 2 2 2 3 2 2 2 2" xfId="44394" xr:uid="{00000000-0005-0000-0000-0000DDA90000}"/>
    <cellStyle name="Normal 5 3 2 2 2 3 2 2 3" xfId="44395" xr:uid="{00000000-0005-0000-0000-0000DEA90000}"/>
    <cellStyle name="Normal 5 3 2 2 2 3 2 2 3 2" xfId="44396" xr:uid="{00000000-0005-0000-0000-0000DFA90000}"/>
    <cellStyle name="Normal 5 3 2 2 2 3 2 2 3 2 2" xfId="44397" xr:uid="{00000000-0005-0000-0000-0000E0A90000}"/>
    <cellStyle name="Normal 5 3 2 2 2 3 2 2 3 3" xfId="44398" xr:uid="{00000000-0005-0000-0000-0000E1A90000}"/>
    <cellStyle name="Normal 5 3 2 2 2 3 2 2 4" xfId="44399" xr:uid="{00000000-0005-0000-0000-0000E2A90000}"/>
    <cellStyle name="Normal 5 3 2 2 2 3 2 3" xfId="44400" xr:uid="{00000000-0005-0000-0000-0000E3A90000}"/>
    <cellStyle name="Normal 5 3 2 2 2 3 2 3 2" xfId="44401" xr:uid="{00000000-0005-0000-0000-0000E4A90000}"/>
    <cellStyle name="Normal 5 3 2 2 2 3 2 4" xfId="44402" xr:uid="{00000000-0005-0000-0000-0000E5A90000}"/>
    <cellStyle name="Normal 5 3 2 2 2 3 2 4 2" xfId="44403" xr:uid="{00000000-0005-0000-0000-0000E6A90000}"/>
    <cellStyle name="Normal 5 3 2 2 2 3 2 4 2 2" xfId="44404" xr:uid="{00000000-0005-0000-0000-0000E7A90000}"/>
    <cellStyle name="Normal 5 3 2 2 2 3 2 4 3" xfId="44405" xr:uid="{00000000-0005-0000-0000-0000E8A90000}"/>
    <cellStyle name="Normal 5 3 2 2 2 3 2 5" xfId="44406" xr:uid="{00000000-0005-0000-0000-0000E9A90000}"/>
    <cellStyle name="Normal 5 3 2 2 2 3 3" xfId="44407" xr:uid="{00000000-0005-0000-0000-0000EAA90000}"/>
    <cellStyle name="Normal 5 3 2 2 2 3 3 2" xfId="44408" xr:uid="{00000000-0005-0000-0000-0000EBA90000}"/>
    <cellStyle name="Normal 5 3 2 2 2 3 3 2 2" xfId="44409" xr:uid="{00000000-0005-0000-0000-0000ECA90000}"/>
    <cellStyle name="Normal 5 3 2 2 2 3 3 3" xfId="44410" xr:uid="{00000000-0005-0000-0000-0000EDA90000}"/>
    <cellStyle name="Normal 5 3 2 2 2 3 3 3 2" xfId="44411" xr:uid="{00000000-0005-0000-0000-0000EEA90000}"/>
    <cellStyle name="Normal 5 3 2 2 2 3 3 3 2 2" xfId="44412" xr:uid="{00000000-0005-0000-0000-0000EFA90000}"/>
    <cellStyle name="Normal 5 3 2 2 2 3 3 3 3" xfId="44413" xr:uid="{00000000-0005-0000-0000-0000F0A90000}"/>
    <cellStyle name="Normal 5 3 2 2 2 3 3 4" xfId="44414" xr:uid="{00000000-0005-0000-0000-0000F1A90000}"/>
    <cellStyle name="Normal 5 3 2 2 2 3 4" xfId="44415" xr:uid="{00000000-0005-0000-0000-0000F2A90000}"/>
    <cellStyle name="Normal 5 3 2 2 2 3 4 2" xfId="44416" xr:uid="{00000000-0005-0000-0000-0000F3A90000}"/>
    <cellStyle name="Normal 5 3 2 2 2 3 4 2 2" xfId="44417" xr:uid="{00000000-0005-0000-0000-0000F4A90000}"/>
    <cellStyle name="Normal 5 3 2 2 2 3 4 3" xfId="44418" xr:uid="{00000000-0005-0000-0000-0000F5A90000}"/>
    <cellStyle name="Normal 5 3 2 2 2 3 4 3 2" xfId="44419" xr:uid="{00000000-0005-0000-0000-0000F6A90000}"/>
    <cellStyle name="Normal 5 3 2 2 2 3 4 3 2 2" xfId="44420" xr:uid="{00000000-0005-0000-0000-0000F7A90000}"/>
    <cellStyle name="Normal 5 3 2 2 2 3 4 3 3" xfId="44421" xr:uid="{00000000-0005-0000-0000-0000F8A90000}"/>
    <cellStyle name="Normal 5 3 2 2 2 3 4 4" xfId="44422" xr:uid="{00000000-0005-0000-0000-0000F9A90000}"/>
    <cellStyle name="Normal 5 3 2 2 2 3 5" xfId="44423" xr:uid="{00000000-0005-0000-0000-0000FAA90000}"/>
    <cellStyle name="Normal 5 3 2 2 2 3 5 2" xfId="44424" xr:uid="{00000000-0005-0000-0000-0000FBA90000}"/>
    <cellStyle name="Normal 5 3 2 2 2 3 6" xfId="44425" xr:uid="{00000000-0005-0000-0000-0000FCA90000}"/>
    <cellStyle name="Normal 5 3 2 2 2 3 6 2" xfId="44426" xr:uid="{00000000-0005-0000-0000-0000FDA90000}"/>
    <cellStyle name="Normal 5 3 2 2 2 3 6 2 2" xfId="44427" xr:uid="{00000000-0005-0000-0000-0000FEA90000}"/>
    <cellStyle name="Normal 5 3 2 2 2 3 6 3" xfId="44428" xr:uid="{00000000-0005-0000-0000-0000FFA90000}"/>
    <cellStyle name="Normal 5 3 2 2 2 3 7" xfId="44429" xr:uid="{00000000-0005-0000-0000-000000AA0000}"/>
    <cellStyle name="Normal 5 3 2 2 2 3 7 2" xfId="44430" xr:uid="{00000000-0005-0000-0000-000001AA0000}"/>
    <cellStyle name="Normal 5 3 2 2 2 3 8" xfId="44431" xr:uid="{00000000-0005-0000-0000-000002AA0000}"/>
    <cellStyle name="Normal 5 3 2 2 2 4" xfId="44432" xr:uid="{00000000-0005-0000-0000-000003AA0000}"/>
    <cellStyle name="Normal 5 3 2 2 2 4 2" xfId="44433" xr:uid="{00000000-0005-0000-0000-000004AA0000}"/>
    <cellStyle name="Normal 5 3 2 2 2 4 2 2" xfId="44434" xr:uid="{00000000-0005-0000-0000-000005AA0000}"/>
    <cellStyle name="Normal 5 3 2 2 2 4 2 2 2" xfId="44435" xr:uid="{00000000-0005-0000-0000-000006AA0000}"/>
    <cellStyle name="Normal 5 3 2 2 2 4 2 3" xfId="44436" xr:uid="{00000000-0005-0000-0000-000007AA0000}"/>
    <cellStyle name="Normal 5 3 2 2 2 4 2 3 2" xfId="44437" xr:uid="{00000000-0005-0000-0000-000008AA0000}"/>
    <cellStyle name="Normal 5 3 2 2 2 4 2 3 2 2" xfId="44438" xr:uid="{00000000-0005-0000-0000-000009AA0000}"/>
    <cellStyle name="Normal 5 3 2 2 2 4 2 3 3" xfId="44439" xr:uid="{00000000-0005-0000-0000-00000AAA0000}"/>
    <cellStyle name="Normal 5 3 2 2 2 4 2 4" xfId="44440" xr:uid="{00000000-0005-0000-0000-00000BAA0000}"/>
    <cellStyle name="Normal 5 3 2 2 2 4 3" xfId="44441" xr:uid="{00000000-0005-0000-0000-00000CAA0000}"/>
    <cellStyle name="Normal 5 3 2 2 2 4 3 2" xfId="44442" xr:uid="{00000000-0005-0000-0000-00000DAA0000}"/>
    <cellStyle name="Normal 5 3 2 2 2 4 4" xfId="44443" xr:uid="{00000000-0005-0000-0000-00000EAA0000}"/>
    <cellStyle name="Normal 5 3 2 2 2 4 4 2" xfId="44444" xr:uid="{00000000-0005-0000-0000-00000FAA0000}"/>
    <cellStyle name="Normal 5 3 2 2 2 4 4 2 2" xfId="44445" xr:uid="{00000000-0005-0000-0000-000010AA0000}"/>
    <cellStyle name="Normal 5 3 2 2 2 4 4 3" xfId="44446" xr:uid="{00000000-0005-0000-0000-000011AA0000}"/>
    <cellStyle name="Normal 5 3 2 2 2 4 5" xfId="44447" xr:uid="{00000000-0005-0000-0000-000012AA0000}"/>
    <cellStyle name="Normal 5 3 2 2 2 5" xfId="44448" xr:uid="{00000000-0005-0000-0000-000013AA0000}"/>
    <cellStyle name="Normal 5 3 2 2 2 5 2" xfId="44449" xr:uid="{00000000-0005-0000-0000-000014AA0000}"/>
    <cellStyle name="Normal 5 3 2 2 2 5 2 2" xfId="44450" xr:uid="{00000000-0005-0000-0000-000015AA0000}"/>
    <cellStyle name="Normal 5 3 2 2 2 5 3" xfId="44451" xr:uid="{00000000-0005-0000-0000-000016AA0000}"/>
    <cellStyle name="Normal 5 3 2 2 2 5 3 2" xfId="44452" xr:uid="{00000000-0005-0000-0000-000017AA0000}"/>
    <cellStyle name="Normal 5 3 2 2 2 5 3 2 2" xfId="44453" xr:uid="{00000000-0005-0000-0000-000018AA0000}"/>
    <cellStyle name="Normal 5 3 2 2 2 5 3 3" xfId="44454" xr:uid="{00000000-0005-0000-0000-000019AA0000}"/>
    <cellStyle name="Normal 5 3 2 2 2 5 4" xfId="44455" xr:uid="{00000000-0005-0000-0000-00001AAA0000}"/>
    <cellStyle name="Normal 5 3 2 2 2 6" xfId="44456" xr:uid="{00000000-0005-0000-0000-00001BAA0000}"/>
    <cellStyle name="Normal 5 3 2 2 2 6 2" xfId="44457" xr:uid="{00000000-0005-0000-0000-00001CAA0000}"/>
    <cellStyle name="Normal 5 3 2 2 2 6 2 2" xfId="44458" xr:uid="{00000000-0005-0000-0000-00001DAA0000}"/>
    <cellStyle name="Normal 5 3 2 2 2 6 3" xfId="44459" xr:uid="{00000000-0005-0000-0000-00001EAA0000}"/>
    <cellStyle name="Normal 5 3 2 2 2 6 3 2" xfId="44460" xr:uid="{00000000-0005-0000-0000-00001FAA0000}"/>
    <cellStyle name="Normal 5 3 2 2 2 6 3 2 2" xfId="44461" xr:uid="{00000000-0005-0000-0000-000020AA0000}"/>
    <cellStyle name="Normal 5 3 2 2 2 6 3 3" xfId="44462" xr:uid="{00000000-0005-0000-0000-000021AA0000}"/>
    <cellStyle name="Normal 5 3 2 2 2 6 4" xfId="44463" xr:uid="{00000000-0005-0000-0000-000022AA0000}"/>
    <cellStyle name="Normal 5 3 2 2 2 7" xfId="44464" xr:uid="{00000000-0005-0000-0000-000023AA0000}"/>
    <cellStyle name="Normal 5 3 2 2 2 7 2" xfId="44465" xr:uid="{00000000-0005-0000-0000-000024AA0000}"/>
    <cellStyle name="Normal 5 3 2 2 2 8" xfId="44466" xr:uid="{00000000-0005-0000-0000-000025AA0000}"/>
    <cellStyle name="Normal 5 3 2 2 2 8 2" xfId="44467" xr:uid="{00000000-0005-0000-0000-000026AA0000}"/>
    <cellStyle name="Normal 5 3 2 2 2 8 2 2" xfId="44468" xr:uid="{00000000-0005-0000-0000-000027AA0000}"/>
    <cellStyle name="Normal 5 3 2 2 2 8 3" xfId="44469" xr:uid="{00000000-0005-0000-0000-000028AA0000}"/>
    <cellStyle name="Normal 5 3 2 2 2 9" xfId="44470" xr:uid="{00000000-0005-0000-0000-000029AA0000}"/>
    <cellStyle name="Normal 5 3 2 2 2 9 2" xfId="44471" xr:uid="{00000000-0005-0000-0000-00002AAA0000}"/>
    <cellStyle name="Normal 5 3 2 2 3" xfId="44472" xr:uid="{00000000-0005-0000-0000-00002BAA0000}"/>
    <cellStyle name="Normal 5 3 2 2 3 10" xfId="44473" xr:uid="{00000000-0005-0000-0000-00002CAA0000}"/>
    <cellStyle name="Normal 5 3 2 2 3 11" xfId="44474" xr:uid="{00000000-0005-0000-0000-00002DAA0000}"/>
    <cellStyle name="Normal 5 3 2 2 3 2" xfId="44475" xr:uid="{00000000-0005-0000-0000-00002EAA0000}"/>
    <cellStyle name="Normal 5 3 2 2 3 2 10" xfId="44476" xr:uid="{00000000-0005-0000-0000-00002FAA0000}"/>
    <cellStyle name="Normal 5 3 2 2 3 2 2" xfId="44477" xr:uid="{00000000-0005-0000-0000-000030AA0000}"/>
    <cellStyle name="Normal 5 3 2 2 3 2 2 2" xfId="44478" xr:uid="{00000000-0005-0000-0000-000031AA0000}"/>
    <cellStyle name="Normal 5 3 2 2 3 2 2 2 2" xfId="44479" xr:uid="{00000000-0005-0000-0000-000032AA0000}"/>
    <cellStyle name="Normal 5 3 2 2 3 2 2 2 2 2" xfId="44480" xr:uid="{00000000-0005-0000-0000-000033AA0000}"/>
    <cellStyle name="Normal 5 3 2 2 3 2 2 2 2 2 2" xfId="44481" xr:uid="{00000000-0005-0000-0000-000034AA0000}"/>
    <cellStyle name="Normal 5 3 2 2 3 2 2 2 2 3" xfId="44482" xr:uid="{00000000-0005-0000-0000-000035AA0000}"/>
    <cellStyle name="Normal 5 3 2 2 3 2 2 2 2 3 2" xfId="44483" xr:uid="{00000000-0005-0000-0000-000036AA0000}"/>
    <cellStyle name="Normal 5 3 2 2 3 2 2 2 2 3 2 2" xfId="44484" xr:uid="{00000000-0005-0000-0000-000037AA0000}"/>
    <cellStyle name="Normal 5 3 2 2 3 2 2 2 2 3 3" xfId="44485" xr:uid="{00000000-0005-0000-0000-000038AA0000}"/>
    <cellStyle name="Normal 5 3 2 2 3 2 2 2 2 4" xfId="44486" xr:uid="{00000000-0005-0000-0000-000039AA0000}"/>
    <cellStyle name="Normal 5 3 2 2 3 2 2 2 3" xfId="44487" xr:uid="{00000000-0005-0000-0000-00003AAA0000}"/>
    <cellStyle name="Normal 5 3 2 2 3 2 2 2 3 2" xfId="44488" xr:uid="{00000000-0005-0000-0000-00003BAA0000}"/>
    <cellStyle name="Normal 5 3 2 2 3 2 2 2 4" xfId="44489" xr:uid="{00000000-0005-0000-0000-00003CAA0000}"/>
    <cellStyle name="Normal 5 3 2 2 3 2 2 2 4 2" xfId="44490" xr:uid="{00000000-0005-0000-0000-00003DAA0000}"/>
    <cellStyle name="Normal 5 3 2 2 3 2 2 2 4 2 2" xfId="44491" xr:uid="{00000000-0005-0000-0000-00003EAA0000}"/>
    <cellStyle name="Normal 5 3 2 2 3 2 2 2 4 3" xfId="44492" xr:uid="{00000000-0005-0000-0000-00003FAA0000}"/>
    <cellStyle name="Normal 5 3 2 2 3 2 2 2 5" xfId="44493" xr:uid="{00000000-0005-0000-0000-000040AA0000}"/>
    <cellStyle name="Normal 5 3 2 2 3 2 2 3" xfId="44494" xr:uid="{00000000-0005-0000-0000-000041AA0000}"/>
    <cellStyle name="Normal 5 3 2 2 3 2 2 3 2" xfId="44495" xr:uid="{00000000-0005-0000-0000-000042AA0000}"/>
    <cellStyle name="Normal 5 3 2 2 3 2 2 3 2 2" xfId="44496" xr:uid="{00000000-0005-0000-0000-000043AA0000}"/>
    <cellStyle name="Normal 5 3 2 2 3 2 2 3 3" xfId="44497" xr:uid="{00000000-0005-0000-0000-000044AA0000}"/>
    <cellStyle name="Normal 5 3 2 2 3 2 2 3 3 2" xfId="44498" xr:uid="{00000000-0005-0000-0000-000045AA0000}"/>
    <cellStyle name="Normal 5 3 2 2 3 2 2 3 3 2 2" xfId="44499" xr:uid="{00000000-0005-0000-0000-000046AA0000}"/>
    <cellStyle name="Normal 5 3 2 2 3 2 2 3 3 3" xfId="44500" xr:uid="{00000000-0005-0000-0000-000047AA0000}"/>
    <cellStyle name="Normal 5 3 2 2 3 2 2 3 4" xfId="44501" xr:uid="{00000000-0005-0000-0000-000048AA0000}"/>
    <cellStyle name="Normal 5 3 2 2 3 2 2 4" xfId="44502" xr:uid="{00000000-0005-0000-0000-000049AA0000}"/>
    <cellStyle name="Normal 5 3 2 2 3 2 2 4 2" xfId="44503" xr:uid="{00000000-0005-0000-0000-00004AAA0000}"/>
    <cellStyle name="Normal 5 3 2 2 3 2 2 4 2 2" xfId="44504" xr:uid="{00000000-0005-0000-0000-00004BAA0000}"/>
    <cellStyle name="Normal 5 3 2 2 3 2 2 4 3" xfId="44505" xr:uid="{00000000-0005-0000-0000-00004CAA0000}"/>
    <cellStyle name="Normal 5 3 2 2 3 2 2 4 3 2" xfId="44506" xr:uid="{00000000-0005-0000-0000-00004DAA0000}"/>
    <cellStyle name="Normal 5 3 2 2 3 2 2 4 3 2 2" xfId="44507" xr:uid="{00000000-0005-0000-0000-00004EAA0000}"/>
    <cellStyle name="Normal 5 3 2 2 3 2 2 4 3 3" xfId="44508" xr:uid="{00000000-0005-0000-0000-00004FAA0000}"/>
    <cellStyle name="Normal 5 3 2 2 3 2 2 4 4" xfId="44509" xr:uid="{00000000-0005-0000-0000-000050AA0000}"/>
    <cellStyle name="Normal 5 3 2 2 3 2 2 5" xfId="44510" xr:uid="{00000000-0005-0000-0000-000051AA0000}"/>
    <cellStyle name="Normal 5 3 2 2 3 2 2 5 2" xfId="44511" xr:uid="{00000000-0005-0000-0000-000052AA0000}"/>
    <cellStyle name="Normal 5 3 2 2 3 2 2 6" xfId="44512" xr:uid="{00000000-0005-0000-0000-000053AA0000}"/>
    <cellStyle name="Normal 5 3 2 2 3 2 2 6 2" xfId="44513" xr:uid="{00000000-0005-0000-0000-000054AA0000}"/>
    <cellStyle name="Normal 5 3 2 2 3 2 2 6 2 2" xfId="44514" xr:uid="{00000000-0005-0000-0000-000055AA0000}"/>
    <cellStyle name="Normal 5 3 2 2 3 2 2 6 3" xfId="44515" xr:uid="{00000000-0005-0000-0000-000056AA0000}"/>
    <cellStyle name="Normal 5 3 2 2 3 2 2 7" xfId="44516" xr:uid="{00000000-0005-0000-0000-000057AA0000}"/>
    <cellStyle name="Normal 5 3 2 2 3 2 2 7 2" xfId="44517" xr:uid="{00000000-0005-0000-0000-000058AA0000}"/>
    <cellStyle name="Normal 5 3 2 2 3 2 2 8" xfId="44518" xr:uid="{00000000-0005-0000-0000-000059AA0000}"/>
    <cellStyle name="Normal 5 3 2 2 3 2 3" xfId="44519" xr:uid="{00000000-0005-0000-0000-00005AAA0000}"/>
    <cellStyle name="Normal 5 3 2 2 3 2 3 2" xfId="44520" xr:uid="{00000000-0005-0000-0000-00005BAA0000}"/>
    <cellStyle name="Normal 5 3 2 2 3 2 3 2 2" xfId="44521" xr:uid="{00000000-0005-0000-0000-00005CAA0000}"/>
    <cellStyle name="Normal 5 3 2 2 3 2 3 2 2 2" xfId="44522" xr:uid="{00000000-0005-0000-0000-00005DAA0000}"/>
    <cellStyle name="Normal 5 3 2 2 3 2 3 2 3" xfId="44523" xr:uid="{00000000-0005-0000-0000-00005EAA0000}"/>
    <cellStyle name="Normal 5 3 2 2 3 2 3 2 3 2" xfId="44524" xr:uid="{00000000-0005-0000-0000-00005FAA0000}"/>
    <cellStyle name="Normal 5 3 2 2 3 2 3 2 3 2 2" xfId="44525" xr:uid="{00000000-0005-0000-0000-000060AA0000}"/>
    <cellStyle name="Normal 5 3 2 2 3 2 3 2 3 3" xfId="44526" xr:uid="{00000000-0005-0000-0000-000061AA0000}"/>
    <cellStyle name="Normal 5 3 2 2 3 2 3 2 4" xfId="44527" xr:uid="{00000000-0005-0000-0000-000062AA0000}"/>
    <cellStyle name="Normal 5 3 2 2 3 2 3 3" xfId="44528" xr:uid="{00000000-0005-0000-0000-000063AA0000}"/>
    <cellStyle name="Normal 5 3 2 2 3 2 3 3 2" xfId="44529" xr:uid="{00000000-0005-0000-0000-000064AA0000}"/>
    <cellStyle name="Normal 5 3 2 2 3 2 3 4" xfId="44530" xr:uid="{00000000-0005-0000-0000-000065AA0000}"/>
    <cellStyle name="Normal 5 3 2 2 3 2 3 4 2" xfId="44531" xr:uid="{00000000-0005-0000-0000-000066AA0000}"/>
    <cellStyle name="Normal 5 3 2 2 3 2 3 4 2 2" xfId="44532" xr:uid="{00000000-0005-0000-0000-000067AA0000}"/>
    <cellStyle name="Normal 5 3 2 2 3 2 3 4 3" xfId="44533" xr:uid="{00000000-0005-0000-0000-000068AA0000}"/>
    <cellStyle name="Normal 5 3 2 2 3 2 3 5" xfId="44534" xr:uid="{00000000-0005-0000-0000-000069AA0000}"/>
    <cellStyle name="Normal 5 3 2 2 3 2 4" xfId="44535" xr:uid="{00000000-0005-0000-0000-00006AAA0000}"/>
    <cellStyle name="Normal 5 3 2 2 3 2 4 2" xfId="44536" xr:uid="{00000000-0005-0000-0000-00006BAA0000}"/>
    <cellStyle name="Normal 5 3 2 2 3 2 4 2 2" xfId="44537" xr:uid="{00000000-0005-0000-0000-00006CAA0000}"/>
    <cellStyle name="Normal 5 3 2 2 3 2 4 3" xfId="44538" xr:uid="{00000000-0005-0000-0000-00006DAA0000}"/>
    <cellStyle name="Normal 5 3 2 2 3 2 4 3 2" xfId="44539" xr:uid="{00000000-0005-0000-0000-00006EAA0000}"/>
    <cellStyle name="Normal 5 3 2 2 3 2 4 3 2 2" xfId="44540" xr:uid="{00000000-0005-0000-0000-00006FAA0000}"/>
    <cellStyle name="Normal 5 3 2 2 3 2 4 3 3" xfId="44541" xr:uid="{00000000-0005-0000-0000-000070AA0000}"/>
    <cellStyle name="Normal 5 3 2 2 3 2 4 4" xfId="44542" xr:uid="{00000000-0005-0000-0000-000071AA0000}"/>
    <cellStyle name="Normal 5 3 2 2 3 2 5" xfId="44543" xr:uid="{00000000-0005-0000-0000-000072AA0000}"/>
    <cellStyle name="Normal 5 3 2 2 3 2 5 2" xfId="44544" xr:uid="{00000000-0005-0000-0000-000073AA0000}"/>
    <cellStyle name="Normal 5 3 2 2 3 2 5 2 2" xfId="44545" xr:uid="{00000000-0005-0000-0000-000074AA0000}"/>
    <cellStyle name="Normal 5 3 2 2 3 2 5 3" xfId="44546" xr:uid="{00000000-0005-0000-0000-000075AA0000}"/>
    <cellStyle name="Normal 5 3 2 2 3 2 5 3 2" xfId="44547" xr:uid="{00000000-0005-0000-0000-000076AA0000}"/>
    <cellStyle name="Normal 5 3 2 2 3 2 5 3 2 2" xfId="44548" xr:uid="{00000000-0005-0000-0000-000077AA0000}"/>
    <cellStyle name="Normal 5 3 2 2 3 2 5 3 3" xfId="44549" xr:uid="{00000000-0005-0000-0000-000078AA0000}"/>
    <cellStyle name="Normal 5 3 2 2 3 2 5 4" xfId="44550" xr:uid="{00000000-0005-0000-0000-000079AA0000}"/>
    <cellStyle name="Normal 5 3 2 2 3 2 6" xfId="44551" xr:uid="{00000000-0005-0000-0000-00007AAA0000}"/>
    <cellStyle name="Normal 5 3 2 2 3 2 6 2" xfId="44552" xr:uid="{00000000-0005-0000-0000-00007BAA0000}"/>
    <cellStyle name="Normal 5 3 2 2 3 2 7" xfId="44553" xr:uid="{00000000-0005-0000-0000-00007CAA0000}"/>
    <cellStyle name="Normal 5 3 2 2 3 2 7 2" xfId="44554" xr:uid="{00000000-0005-0000-0000-00007DAA0000}"/>
    <cellStyle name="Normal 5 3 2 2 3 2 7 2 2" xfId="44555" xr:uid="{00000000-0005-0000-0000-00007EAA0000}"/>
    <cellStyle name="Normal 5 3 2 2 3 2 7 3" xfId="44556" xr:uid="{00000000-0005-0000-0000-00007FAA0000}"/>
    <cellStyle name="Normal 5 3 2 2 3 2 8" xfId="44557" xr:uid="{00000000-0005-0000-0000-000080AA0000}"/>
    <cellStyle name="Normal 5 3 2 2 3 2 8 2" xfId="44558" xr:uid="{00000000-0005-0000-0000-000081AA0000}"/>
    <cellStyle name="Normal 5 3 2 2 3 2 9" xfId="44559" xr:uid="{00000000-0005-0000-0000-000082AA0000}"/>
    <cellStyle name="Normal 5 3 2 2 3 3" xfId="44560" xr:uid="{00000000-0005-0000-0000-000083AA0000}"/>
    <cellStyle name="Normal 5 3 2 2 3 3 2" xfId="44561" xr:uid="{00000000-0005-0000-0000-000084AA0000}"/>
    <cellStyle name="Normal 5 3 2 2 3 3 2 2" xfId="44562" xr:uid="{00000000-0005-0000-0000-000085AA0000}"/>
    <cellStyle name="Normal 5 3 2 2 3 3 2 2 2" xfId="44563" xr:uid="{00000000-0005-0000-0000-000086AA0000}"/>
    <cellStyle name="Normal 5 3 2 2 3 3 2 2 2 2" xfId="44564" xr:uid="{00000000-0005-0000-0000-000087AA0000}"/>
    <cellStyle name="Normal 5 3 2 2 3 3 2 2 3" xfId="44565" xr:uid="{00000000-0005-0000-0000-000088AA0000}"/>
    <cellStyle name="Normal 5 3 2 2 3 3 2 2 3 2" xfId="44566" xr:uid="{00000000-0005-0000-0000-000089AA0000}"/>
    <cellStyle name="Normal 5 3 2 2 3 3 2 2 3 2 2" xfId="44567" xr:uid="{00000000-0005-0000-0000-00008AAA0000}"/>
    <cellStyle name="Normal 5 3 2 2 3 3 2 2 3 3" xfId="44568" xr:uid="{00000000-0005-0000-0000-00008BAA0000}"/>
    <cellStyle name="Normal 5 3 2 2 3 3 2 2 4" xfId="44569" xr:uid="{00000000-0005-0000-0000-00008CAA0000}"/>
    <cellStyle name="Normal 5 3 2 2 3 3 2 3" xfId="44570" xr:uid="{00000000-0005-0000-0000-00008DAA0000}"/>
    <cellStyle name="Normal 5 3 2 2 3 3 2 3 2" xfId="44571" xr:uid="{00000000-0005-0000-0000-00008EAA0000}"/>
    <cellStyle name="Normal 5 3 2 2 3 3 2 4" xfId="44572" xr:uid="{00000000-0005-0000-0000-00008FAA0000}"/>
    <cellStyle name="Normal 5 3 2 2 3 3 2 4 2" xfId="44573" xr:uid="{00000000-0005-0000-0000-000090AA0000}"/>
    <cellStyle name="Normal 5 3 2 2 3 3 2 4 2 2" xfId="44574" xr:uid="{00000000-0005-0000-0000-000091AA0000}"/>
    <cellStyle name="Normal 5 3 2 2 3 3 2 4 3" xfId="44575" xr:uid="{00000000-0005-0000-0000-000092AA0000}"/>
    <cellStyle name="Normal 5 3 2 2 3 3 2 5" xfId="44576" xr:uid="{00000000-0005-0000-0000-000093AA0000}"/>
    <cellStyle name="Normal 5 3 2 2 3 3 3" xfId="44577" xr:uid="{00000000-0005-0000-0000-000094AA0000}"/>
    <cellStyle name="Normal 5 3 2 2 3 3 3 2" xfId="44578" xr:uid="{00000000-0005-0000-0000-000095AA0000}"/>
    <cellStyle name="Normal 5 3 2 2 3 3 3 2 2" xfId="44579" xr:uid="{00000000-0005-0000-0000-000096AA0000}"/>
    <cellStyle name="Normal 5 3 2 2 3 3 3 3" xfId="44580" xr:uid="{00000000-0005-0000-0000-000097AA0000}"/>
    <cellStyle name="Normal 5 3 2 2 3 3 3 3 2" xfId="44581" xr:uid="{00000000-0005-0000-0000-000098AA0000}"/>
    <cellStyle name="Normal 5 3 2 2 3 3 3 3 2 2" xfId="44582" xr:uid="{00000000-0005-0000-0000-000099AA0000}"/>
    <cellStyle name="Normal 5 3 2 2 3 3 3 3 3" xfId="44583" xr:uid="{00000000-0005-0000-0000-00009AAA0000}"/>
    <cellStyle name="Normal 5 3 2 2 3 3 3 4" xfId="44584" xr:uid="{00000000-0005-0000-0000-00009BAA0000}"/>
    <cellStyle name="Normal 5 3 2 2 3 3 4" xfId="44585" xr:uid="{00000000-0005-0000-0000-00009CAA0000}"/>
    <cellStyle name="Normal 5 3 2 2 3 3 4 2" xfId="44586" xr:uid="{00000000-0005-0000-0000-00009DAA0000}"/>
    <cellStyle name="Normal 5 3 2 2 3 3 4 2 2" xfId="44587" xr:uid="{00000000-0005-0000-0000-00009EAA0000}"/>
    <cellStyle name="Normal 5 3 2 2 3 3 4 3" xfId="44588" xr:uid="{00000000-0005-0000-0000-00009FAA0000}"/>
    <cellStyle name="Normal 5 3 2 2 3 3 4 3 2" xfId="44589" xr:uid="{00000000-0005-0000-0000-0000A0AA0000}"/>
    <cellStyle name="Normal 5 3 2 2 3 3 4 3 2 2" xfId="44590" xr:uid="{00000000-0005-0000-0000-0000A1AA0000}"/>
    <cellStyle name="Normal 5 3 2 2 3 3 4 3 3" xfId="44591" xr:uid="{00000000-0005-0000-0000-0000A2AA0000}"/>
    <cellStyle name="Normal 5 3 2 2 3 3 4 4" xfId="44592" xr:uid="{00000000-0005-0000-0000-0000A3AA0000}"/>
    <cellStyle name="Normal 5 3 2 2 3 3 5" xfId="44593" xr:uid="{00000000-0005-0000-0000-0000A4AA0000}"/>
    <cellStyle name="Normal 5 3 2 2 3 3 5 2" xfId="44594" xr:uid="{00000000-0005-0000-0000-0000A5AA0000}"/>
    <cellStyle name="Normal 5 3 2 2 3 3 6" xfId="44595" xr:uid="{00000000-0005-0000-0000-0000A6AA0000}"/>
    <cellStyle name="Normal 5 3 2 2 3 3 6 2" xfId="44596" xr:uid="{00000000-0005-0000-0000-0000A7AA0000}"/>
    <cellStyle name="Normal 5 3 2 2 3 3 6 2 2" xfId="44597" xr:uid="{00000000-0005-0000-0000-0000A8AA0000}"/>
    <cellStyle name="Normal 5 3 2 2 3 3 6 3" xfId="44598" xr:uid="{00000000-0005-0000-0000-0000A9AA0000}"/>
    <cellStyle name="Normal 5 3 2 2 3 3 7" xfId="44599" xr:uid="{00000000-0005-0000-0000-0000AAAA0000}"/>
    <cellStyle name="Normal 5 3 2 2 3 3 7 2" xfId="44600" xr:uid="{00000000-0005-0000-0000-0000ABAA0000}"/>
    <cellStyle name="Normal 5 3 2 2 3 3 8" xfId="44601" xr:uid="{00000000-0005-0000-0000-0000ACAA0000}"/>
    <cellStyle name="Normal 5 3 2 2 3 4" xfId="44602" xr:uid="{00000000-0005-0000-0000-0000ADAA0000}"/>
    <cellStyle name="Normal 5 3 2 2 3 4 2" xfId="44603" xr:uid="{00000000-0005-0000-0000-0000AEAA0000}"/>
    <cellStyle name="Normal 5 3 2 2 3 4 2 2" xfId="44604" xr:uid="{00000000-0005-0000-0000-0000AFAA0000}"/>
    <cellStyle name="Normal 5 3 2 2 3 4 2 2 2" xfId="44605" xr:uid="{00000000-0005-0000-0000-0000B0AA0000}"/>
    <cellStyle name="Normal 5 3 2 2 3 4 2 3" xfId="44606" xr:uid="{00000000-0005-0000-0000-0000B1AA0000}"/>
    <cellStyle name="Normal 5 3 2 2 3 4 2 3 2" xfId="44607" xr:uid="{00000000-0005-0000-0000-0000B2AA0000}"/>
    <cellStyle name="Normal 5 3 2 2 3 4 2 3 2 2" xfId="44608" xr:uid="{00000000-0005-0000-0000-0000B3AA0000}"/>
    <cellStyle name="Normal 5 3 2 2 3 4 2 3 3" xfId="44609" xr:uid="{00000000-0005-0000-0000-0000B4AA0000}"/>
    <cellStyle name="Normal 5 3 2 2 3 4 2 4" xfId="44610" xr:uid="{00000000-0005-0000-0000-0000B5AA0000}"/>
    <cellStyle name="Normal 5 3 2 2 3 4 3" xfId="44611" xr:uid="{00000000-0005-0000-0000-0000B6AA0000}"/>
    <cellStyle name="Normal 5 3 2 2 3 4 3 2" xfId="44612" xr:uid="{00000000-0005-0000-0000-0000B7AA0000}"/>
    <cellStyle name="Normal 5 3 2 2 3 4 4" xfId="44613" xr:uid="{00000000-0005-0000-0000-0000B8AA0000}"/>
    <cellStyle name="Normal 5 3 2 2 3 4 4 2" xfId="44614" xr:uid="{00000000-0005-0000-0000-0000B9AA0000}"/>
    <cellStyle name="Normal 5 3 2 2 3 4 4 2 2" xfId="44615" xr:uid="{00000000-0005-0000-0000-0000BAAA0000}"/>
    <cellStyle name="Normal 5 3 2 2 3 4 4 3" xfId="44616" xr:uid="{00000000-0005-0000-0000-0000BBAA0000}"/>
    <cellStyle name="Normal 5 3 2 2 3 4 5" xfId="44617" xr:uid="{00000000-0005-0000-0000-0000BCAA0000}"/>
    <cellStyle name="Normal 5 3 2 2 3 5" xfId="44618" xr:uid="{00000000-0005-0000-0000-0000BDAA0000}"/>
    <cellStyle name="Normal 5 3 2 2 3 5 2" xfId="44619" xr:uid="{00000000-0005-0000-0000-0000BEAA0000}"/>
    <cellStyle name="Normal 5 3 2 2 3 5 2 2" xfId="44620" xr:uid="{00000000-0005-0000-0000-0000BFAA0000}"/>
    <cellStyle name="Normal 5 3 2 2 3 5 3" xfId="44621" xr:uid="{00000000-0005-0000-0000-0000C0AA0000}"/>
    <cellStyle name="Normal 5 3 2 2 3 5 3 2" xfId="44622" xr:uid="{00000000-0005-0000-0000-0000C1AA0000}"/>
    <cellStyle name="Normal 5 3 2 2 3 5 3 2 2" xfId="44623" xr:uid="{00000000-0005-0000-0000-0000C2AA0000}"/>
    <cellStyle name="Normal 5 3 2 2 3 5 3 3" xfId="44624" xr:uid="{00000000-0005-0000-0000-0000C3AA0000}"/>
    <cellStyle name="Normal 5 3 2 2 3 5 4" xfId="44625" xr:uid="{00000000-0005-0000-0000-0000C4AA0000}"/>
    <cellStyle name="Normal 5 3 2 2 3 6" xfId="44626" xr:uid="{00000000-0005-0000-0000-0000C5AA0000}"/>
    <cellStyle name="Normal 5 3 2 2 3 6 2" xfId="44627" xr:uid="{00000000-0005-0000-0000-0000C6AA0000}"/>
    <cellStyle name="Normal 5 3 2 2 3 6 2 2" xfId="44628" xr:uid="{00000000-0005-0000-0000-0000C7AA0000}"/>
    <cellStyle name="Normal 5 3 2 2 3 6 3" xfId="44629" xr:uid="{00000000-0005-0000-0000-0000C8AA0000}"/>
    <cellStyle name="Normal 5 3 2 2 3 6 3 2" xfId="44630" xr:uid="{00000000-0005-0000-0000-0000C9AA0000}"/>
    <cellStyle name="Normal 5 3 2 2 3 6 3 2 2" xfId="44631" xr:uid="{00000000-0005-0000-0000-0000CAAA0000}"/>
    <cellStyle name="Normal 5 3 2 2 3 6 3 3" xfId="44632" xr:uid="{00000000-0005-0000-0000-0000CBAA0000}"/>
    <cellStyle name="Normal 5 3 2 2 3 6 4" xfId="44633" xr:uid="{00000000-0005-0000-0000-0000CCAA0000}"/>
    <cellStyle name="Normal 5 3 2 2 3 7" xfId="44634" xr:uid="{00000000-0005-0000-0000-0000CDAA0000}"/>
    <cellStyle name="Normal 5 3 2 2 3 7 2" xfId="44635" xr:uid="{00000000-0005-0000-0000-0000CEAA0000}"/>
    <cellStyle name="Normal 5 3 2 2 3 8" xfId="44636" xr:uid="{00000000-0005-0000-0000-0000CFAA0000}"/>
    <cellStyle name="Normal 5 3 2 2 3 8 2" xfId="44637" xr:uid="{00000000-0005-0000-0000-0000D0AA0000}"/>
    <cellStyle name="Normal 5 3 2 2 3 8 2 2" xfId="44638" xr:uid="{00000000-0005-0000-0000-0000D1AA0000}"/>
    <cellStyle name="Normal 5 3 2 2 3 8 3" xfId="44639" xr:uid="{00000000-0005-0000-0000-0000D2AA0000}"/>
    <cellStyle name="Normal 5 3 2 2 3 9" xfId="44640" xr:uid="{00000000-0005-0000-0000-0000D3AA0000}"/>
    <cellStyle name="Normal 5 3 2 2 3 9 2" xfId="44641" xr:uid="{00000000-0005-0000-0000-0000D4AA0000}"/>
    <cellStyle name="Normal 5 3 2 2 4" xfId="44642" xr:uid="{00000000-0005-0000-0000-0000D5AA0000}"/>
    <cellStyle name="Normal 5 3 2 2 4 10" xfId="44643" xr:uid="{00000000-0005-0000-0000-0000D6AA0000}"/>
    <cellStyle name="Normal 5 3 2 2 4 11" xfId="44644" xr:uid="{00000000-0005-0000-0000-0000D7AA0000}"/>
    <cellStyle name="Normal 5 3 2 2 4 2" xfId="44645" xr:uid="{00000000-0005-0000-0000-0000D8AA0000}"/>
    <cellStyle name="Normal 5 3 2 2 4 2 2" xfId="44646" xr:uid="{00000000-0005-0000-0000-0000D9AA0000}"/>
    <cellStyle name="Normal 5 3 2 2 4 2 2 2" xfId="44647" xr:uid="{00000000-0005-0000-0000-0000DAAA0000}"/>
    <cellStyle name="Normal 5 3 2 2 4 2 2 2 2" xfId="44648" xr:uid="{00000000-0005-0000-0000-0000DBAA0000}"/>
    <cellStyle name="Normal 5 3 2 2 4 2 2 2 2 2" xfId="44649" xr:uid="{00000000-0005-0000-0000-0000DCAA0000}"/>
    <cellStyle name="Normal 5 3 2 2 4 2 2 2 2 2 2" xfId="44650" xr:uid="{00000000-0005-0000-0000-0000DDAA0000}"/>
    <cellStyle name="Normal 5 3 2 2 4 2 2 2 2 3" xfId="44651" xr:uid="{00000000-0005-0000-0000-0000DEAA0000}"/>
    <cellStyle name="Normal 5 3 2 2 4 2 2 2 2 3 2" xfId="44652" xr:uid="{00000000-0005-0000-0000-0000DFAA0000}"/>
    <cellStyle name="Normal 5 3 2 2 4 2 2 2 2 3 2 2" xfId="44653" xr:uid="{00000000-0005-0000-0000-0000E0AA0000}"/>
    <cellStyle name="Normal 5 3 2 2 4 2 2 2 2 3 3" xfId="44654" xr:uid="{00000000-0005-0000-0000-0000E1AA0000}"/>
    <cellStyle name="Normal 5 3 2 2 4 2 2 2 2 4" xfId="44655" xr:uid="{00000000-0005-0000-0000-0000E2AA0000}"/>
    <cellStyle name="Normal 5 3 2 2 4 2 2 2 3" xfId="44656" xr:uid="{00000000-0005-0000-0000-0000E3AA0000}"/>
    <cellStyle name="Normal 5 3 2 2 4 2 2 2 3 2" xfId="44657" xr:uid="{00000000-0005-0000-0000-0000E4AA0000}"/>
    <cellStyle name="Normal 5 3 2 2 4 2 2 2 4" xfId="44658" xr:uid="{00000000-0005-0000-0000-0000E5AA0000}"/>
    <cellStyle name="Normal 5 3 2 2 4 2 2 2 4 2" xfId="44659" xr:uid="{00000000-0005-0000-0000-0000E6AA0000}"/>
    <cellStyle name="Normal 5 3 2 2 4 2 2 2 4 2 2" xfId="44660" xr:uid="{00000000-0005-0000-0000-0000E7AA0000}"/>
    <cellStyle name="Normal 5 3 2 2 4 2 2 2 4 3" xfId="44661" xr:uid="{00000000-0005-0000-0000-0000E8AA0000}"/>
    <cellStyle name="Normal 5 3 2 2 4 2 2 2 5" xfId="44662" xr:uid="{00000000-0005-0000-0000-0000E9AA0000}"/>
    <cellStyle name="Normal 5 3 2 2 4 2 2 3" xfId="44663" xr:uid="{00000000-0005-0000-0000-0000EAAA0000}"/>
    <cellStyle name="Normal 5 3 2 2 4 2 2 3 2" xfId="44664" xr:uid="{00000000-0005-0000-0000-0000EBAA0000}"/>
    <cellStyle name="Normal 5 3 2 2 4 2 2 3 2 2" xfId="44665" xr:uid="{00000000-0005-0000-0000-0000ECAA0000}"/>
    <cellStyle name="Normal 5 3 2 2 4 2 2 3 3" xfId="44666" xr:uid="{00000000-0005-0000-0000-0000EDAA0000}"/>
    <cellStyle name="Normal 5 3 2 2 4 2 2 3 3 2" xfId="44667" xr:uid="{00000000-0005-0000-0000-0000EEAA0000}"/>
    <cellStyle name="Normal 5 3 2 2 4 2 2 3 3 2 2" xfId="44668" xr:uid="{00000000-0005-0000-0000-0000EFAA0000}"/>
    <cellStyle name="Normal 5 3 2 2 4 2 2 3 3 3" xfId="44669" xr:uid="{00000000-0005-0000-0000-0000F0AA0000}"/>
    <cellStyle name="Normal 5 3 2 2 4 2 2 3 4" xfId="44670" xr:uid="{00000000-0005-0000-0000-0000F1AA0000}"/>
    <cellStyle name="Normal 5 3 2 2 4 2 2 4" xfId="44671" xr:uid="{00000000-0005-0000-0000-0000F2AA0000}"/>
    <cellStyle name="Normal 5 3 2 2 4 2 2 4 2" xfId="44672" xr:uid="{00000000-0005-0000-0000-0000F3AA0000}"/>
    <cellStyle name="Normal 5 3 2 2 4 2 2 4 2 2" xfId="44673" xr:uid="{00000000-0005-0000-0000-0000F4AA0000}"/>
    <cellStyle name="Normal 5 3 2 2 4 2 2 4 3" xfId="44674" xr:uid="{00000000-0005-0000-0000-0000F5AA0000}"/>
    <cellStyle name="Normal 5 3 2 2 4 2 2 4 3 2" xfId="44675" xr:uid="{00000000-0005-0000-0000-0000F6AA0000}"/>
    <cellStyle name="Normal 5 3 2 2 4 2 2 4 3 2 2" xfId="44676" xr:uid="{00000000-0005-0000-0000-0000F7AA0000}"/>
    <cellStyle name="Normal 5 3 2 2 4 2 2 4 3 3" xfId="44677" xr:uid="{00000000-0005-0000-0000-0000F8AA0000}"/>
    <cellStyle name="Normal 5 3 2 2 4 2 2 4 4" xfId="44678" xr:uid="{00000000-0005-0000-0000-0000F9AA0000}"/>
    <cellStyle name="Normal 5 3 2 2 4 2 2 5" xfId="44679" xr:uid="{00000000-0005-0000-0000-0000FAAA0000}"/>
    <cellStyle name="Normal 5 3 2 2 4 2 2 5 2" xfId="44680" xr:uid="{00000000-0005-0000-0000-0000FBAA0000}"/>
    <cellStyle name="Normal 5 3 2 2 4 2 2 6" xfId="44681" xr:uid="{00000000-0005-0000-0000-0000FCAA0000}"/>
    <cellStyle name="Normal 5 3 2 2 4 2 2 6 2" xfId="44682" xr:uid="{00000000-0005-0000-0000-0000FDAA0000}"/>
    <cellStyle name="Normal 5 3 2 2 4 2 2 6 2 2" xfId="44683" xr:uid="{00000000-0005-0000-0000-0000FEAA0000}"/>
    <cellStyle name="Normal 5 3 2 2 4 2 2 6 3" xfId="44684" xr:uid="{00000000-0005-0000-0000-0000FFAA0000}"/>
    <cellStyle name="Normal 5 3 2 2 4 2 2 7" xfId="44685" xr:uid="{00000000-0005-0000-0000-000000AB0000}"/>
    <cellStyle name="Normal 5 3 2 2 4 2 2 7 2" xfId="44686" xr:uid="{00000000-0005-0000-0000-000001AB0000}"/>
    <cellStyle name="Normal 5 3 2 2 4 2 2 8" xfId="44687" xr:uid="{00000000-0005-0000-0000-000002AB0000}"/>
    <cellStyle name="Normal 5 3 2 2 4 2 3" xfId="44688" xr:uid="{00000000-0005-0000-0000-000003AB0000}"/>
    <cellStyle name="Normal 5 3 2 2 4 2 3 2" xfId="44689" xr:uid="{00000000-0005-0000-0000-000004AB0000}"/>
    <cellStyle name="Normal 5 3 2 2 4 2 3 2 2" xfId="44690" xr:uid="{00000000-0005-0000-0000-000005AB0000}"/>
    <cellStyle name="Normal 5 3 2 2 4 2 3 2 2 2" xfId="44691" xr:uid="{00000000-0005-0000-0000-000006AB0000}"/>
    <cellStyle name="Normal 5 3 2 2 4 2 3 2 3" xfId="44692" xr:uid="{00000000-0005-0000-0000-000007AB0000}"/>
    <cellStyle name="Normal 5 3 2 2 4 2 3 2 3 2" xfId="44693" xr:uid="{00000000-0005-0000-0000-000008AB0000}"/>
    <cellStyle name="Normal 5 3 2 2 4 2 3 2 3 2 2" xfId="44694" xr:uid="{00000000-0005-0000-0000-000009AB0000}"/>
    <cellStyle name="Normal 5 3 2 2 4 2 3 2 3 3" xfId="44695" xr:uid="{00000000-0005-0000-0000-00000AAB0000}"/>
    <cellStyle name="Normal 5 3 2 2 4 2 3 2 4" xfId="44696" xr:uid="{00000000-0005-0000-0000-00000BAB0000}"/>
    <cellStyle name="Normal 5 3 2 2 4 2 3 3" xfId="44697" xr:uid="{00000000-0005-0000-0000-00000CAB0000}"/>
    <cellStyle name="Normal 5 3 2 2 4 2 3 3 2" xfId="44698" xr:uid="{00000000-0005-0000-0000-00000DAB0000}"/>
    <cellStyle name="Normal 5 3 2 2 4 2 3 4" xfId="44699" xr:uid="{00000000-0005-0000-0000-00000EAB0000}"/>
    <cellStyle name="Normal 5 3 2 2 4 2 3 4 2" xfId="44700" xr:uid="{00000000-0005-0000-0000-00000FAB0000}"/>
    <cellStyle name="Normal 5 3 2 2 4 2 3 4 2 2" xfId="44701" xr:uid="{00000000-0005-0000-0000-000010AB0000}"/>
    <cellStyle name="Normal 5 3 2 2 4 2 3 4 3" xfId="44702" xr:uid="{00000000-0005-0000-0000-000011AB0000}"/>
    <cellStyle name="Normal 5 3 2 2 4 2 3 5" xfId="44703" xr:uid="{00000000-0005-0000-0000-000012AB0000}"/>
    <cellStyle name="Normal 5 3 2 2 4 2 4" xfId="44704" xr:uid="{00000000-0005-0000-0000-000013AB0000}"/>
    <cellStyle name="Normal 5 3 2 2 4 2 4 2" xfId="44705" xr:uid="{00000000-0005-0000-0000-000014AB0000}"/>
    <cellStyle name="Normal 5 3 2 2 4 2 4 2 2" xfId="44706" xr:uid="{00000000-0005-0000-0000-000015AB0000}"/>
    <cellStyle name="Normal 5 3 2 2 4 2 4 3" xfId="44707" xr:uid="{00000000-0005-0000-0000-000016AB0000}"/>
    <cellStyle name="Normal 5 3 2 2 4 2 4 3 2" xfId="44708" xr:uid="{00000000-0005-0000-0000-000017AB0000}"/>
    <cellStyle name="Normal 5 3 2 2 4 2 4 3 2 2" xfId="44709" xr:uid="{00000000-0005-0000-0000-000018AB0000}"/>
    <cellStyle name="Normal 5 3 2 2 4 2 4 3 3" xfId="44710" xr:uid="{00000000-0005-0000-0000-000019AB0000}"/>
    <cellStyle name="Normal 5 3 2 2 4 2 4 4" xfId="44711" xr:uid="{00000000-0005-0000-0000-00001AAB0000}"/>
    <cellStyle name="Normal 5 3 2 2 4 2 5" xfId="44712" xr:uid="{00000000-0005-0000-0000-00001BAB0000}"/>
    <cellStyle name="Normal 5 3 2 2 4 2 5 2" xfId="44713" xr:uid="{00000000-0005-0000-0000-00001CAB0000}"/>
    <cellStyle name="Normal 5 3 2 2 4 2 5 2 2" xfId="44714" xr:uid="{00000000-0005-0000-0000-00001DAB0000}"/>
    <cellStyle name="Normal 5 3 2 2 4 2 5 3" xfId="44715" xr:uid="{00000000-0005-0000-0000-00001EAB0000}"/>
    <cellStyle name="Normal 5 3 2 2 4 2 5 3 2" xfId="44716" xr:uid="{00000000-0005-0000-0000-00001FAB0000}"/>
    <cellStyle name="Normal 5 3 2 2 4 2 5 3 2 2" xfId="44717" xr:uid="{00000000-0005-0000-0000-000020AB0000}"/>
    <cellStyle name="Normal 5 3 2 2 4 2 5 3 3" xfId="44718" xr:uid="{00000000-0005-0000-0000-000021AB0000}"/>
    <cellStyle name="Normal 5 3 2 2 4 2 5 4" xfId="44719" xr:uid="{00000000-0005-0000-0000-000022AB0000}"/>
    <cellStyle name="Normal 5 3 2 2 4 2 6" xfId="44720" xr:uid="{00000000-0005-0000-0000-000023AB0000}"/>
    <cellStyle name="Normal 5 3 2 2 4 2 6 2" xfId="44721" xr:uid="{00000000-0005-0000-0000-000024AB0000}"/>
    <cellStyle name="Normal 5 3 2 2 4 2 7" xfId="44722" xr:uid="{00000000-0005-0000-0000-000025AB0000}"/>
    <cellStyle name="Normal 5 3 2 2 4 2 7 2" xfId="44723" xr:uid="{00000000-0005-0000-0000-000026AB0000}"/>
    <cellStyle name="Normal 5 3 2 2 4 2 7 2 2" xfId="44724" xr:uid="{00000000-0005-0000-0000-000027AB0000}"/>
    <cellStyle name="Normal 5 3 2 2 4 2 7 3" xfId="44725" xr:uid="{00000000-0005-0000-0000-000028AB0000}"/>
    <cellStyle name="Normal 5 3 2 2 4 2 8" xfId="44726" xr:uid="{00000000-0005-0000-0000-000029AB0000}"/>
    <cellStyle name="Normal 5 3 2 2 4 2 8 2" xfId="44727" xr:uid="{00000000-0005-0000-0000-00002AAB0000}"/>
    <cellStyle name="Normal 5 3 2 2 4 2 9" xfId="44728" xr:uid="{00000000-0005-0000-0000-00002BAB0000}"/>
    <cellStyle name="Normal 5 3 2 2 4 3" xfId="44729" xr:uid="{00000000-0005-0000-0000-00002CAB0000}"/>
    <cellStyle name="Normal 5 3 2 2 4 3 2" xfId="44730" xr:uid="{00000000-0005-0000-0000-00002DAB0000}"/>
    <cellStyle name="Normal 5 3 2 2 4 3 2 2" xfId="44731" xr:uid="{00000000-0005-0000-0000-00002EAB0000}"/>
    <cellStyle name="Normal 5 3 2 2 4 3 2 2 2" xfId="44732" xr:uid="{00000000-0005-0000-0000-00002FAB0000}"/>
    <cellStyle name="Normal 5 3 2 2 4 3 2 2 2 2" xfId="44733" xr:uid="{00000000-0005-0000-0000-000030AB0000}"/>
    <cellStyle name="Normal 5 3 2 2 4 3 2 2 3" xfId="44734" xr:uid="{00000000-0005-0000-0000-000031AB0000}"/>
    <cellStyle name="Normal 5 3 2 2 4 3 2 2 3 2" xfId="44735" xr:uid="{00000000-0005-0000-0000-000032AB0000}"/>
    <cellStyle name="Normal 5 3 2 2 4 3 2 2 3 2 2" xfId="44736" xr:uid="{00000000-0005-0000-0000-000033AB0000}"/>
    <cellStyle name="Normal 5 3 2 2 4 3 2 2 3 3" xfId="44737" xr:uid="{00000000-0005-0000-0000-000034AB0000}"/>
    <cellStyle name="Normal 5 3 2 2 4 3 2 2 4" xfId="44738" xr:uid="{00000000-0005-0000-0000-000035AB0000}"/>
    <cellStyle name="Normal 5 3 2 2 4 3 2 3" xfId="44739" xr:uid="{00000000-0005-0000-0000-000036AB0000}"/>
    <cellStyle name="Normal 5 3 2 2 4 3 2 3 2" xfId="44740" xr:uid="{00000000-0005-0000-0000-000037AB0000}"/>
    <cellStyle name="Normal 5 3 2 2 4 3 2 4" xfId="44741" xr:uid="{00000000-0005-0000-0000-000038AB0000}"/>
    <cellStyle name="Normal 5 3 2 2 4 3 2 4 2" xfId="44742" xr:uid="{00000000-0005-0000-0000-000039AB0000}"/>
    <cellStyle name="Normal 5 3 2 2 4 3 2 4 2 2" xfId="44743" xr:uid="{00000000-0005-0000-0000-00003AAB0000}"/>
    <cellStyle name="Normal 5 3 2 2 4 3 2 4 3" xfId="44744" xr:uid="{00000000-0005-0000-0000-00003BAB0000}"/>
    <cellStyle name="Normal 5 3 2 2 4 3 2 5" xfId="44745" xr:uid="{00000000-0005-0000-0000-00003CAB0000}"/>
    <cellStyle name="Normal 5 3 2 2 4 3 3" xfId="44746" xr:uid="{00000000-0005-0000-0000-00003DAB0000}"/>
    <cellStyle name="Normal 5 3 2 2 4 3 3 2" xfId="44747" xr:uid="{00000000-0005-0000-0000-00003EAB0000}"/>
    <cellStyle name="Normal 5 3 2 2 4 3 3 2 2" xfId="44748" xr:uid="{00000000-0005-0000-0000-00003FAB0000}"/>
    <cellStyle name="Normal 5 3 2 2 4 3 3 3" xfId="44749" xr:uid="{00000000-0005-0000-0000-000040AB0000}"/>
    <cellStyle name="Normal 5 3 2 2 4 3 3 3 2" xfId="44750" xr:uid="{00000000-0005-0000-0000-000041AB0000}"/>
    <cellStyle name="Normal 5 3 2 2 4 3 3 3 2 2" xfId="44751" xr:uid="{00000000-0005-0000-0000-000042AB0000}"/>
    <cellStyle name="Normal 5 3 2 2 4 3 3 3 3" xfId="44752" xr:uid="{00000000-0005-0000-0000-000043AB0000}"/>
    <cellStyle name="Normal 5 3 2 2 4 3 3 4" xfId="44753" xr:uid="{00000000-0005-0000-0000-000044AB0000}"/>
    <cellStyle name="Normal 5 3 2 2 4 3 4" xfId="44754" xr:uid="{00000000-0005-0000-0000-000045AB0000}"/>
    <cellStyle name="Normal 5 3 2 2 4 3 4 2" xfId="44755" xr:uid="{00000000-0005-0000-0000-000046AB0000}"/>
    <cellStyle name="Normal 5 3 2 2 4 3 4 2 2" xfId="44756" xr:uid="{00000000-0005-0000-0000-000047AB0000}"/>
    <cellStyle name="Normal 5 3 2 2 4 3 4 3" xfId="44757" xr:uid="{00000000-0005-0000-0000-000048AB0000}"/>
    <cellStyle name="Normal 5 3 2 2 4 3 4 3 2" xfId="44758" xr:uid="{00000000-0005-0000-0000-000049AB0000}"/>
    <cellStyle name="Normal 5 3 2 2 4 3 4 3 2 2" xfId="44759" xr:uid="{00000000-0005-0000-0000-00004AAB0000}"/>
    <cellStyle name="Normal 5 3 2 2 4 3 4 3 3" xfId="44760" xr:uid="{00000000-0005-0000-0000-00004BAB0000}"/>
    <cellStyle name="Normal 5 3 2 2 4 3 4 4" xfId="44761" xr:uid="{00000000-0005-0000-0000-00004CAB0000}"/>
    <cellStyle name="Normal 5 3 2 2 4 3 5" xfId="44762" xr:uid="{00000000-0005-0000-0000-00004DAB0000}"/>
    <cellStyle name="Normal 5 3 2 2 4 3 5 2" xfId="44763" xr:uid="{00000000-0005-0000-0000-00004EAB0000}"/>
    <cellStyle name="Normal 5 3 2 2 4 3 6" xfId="44764" xr:uid="{00000000-0005-0000-0000-00004FAB0000}"/>
    <cellStyle name="Normal 5 3 2 2 4 3 6 2" xfId="44765" xr:uid="{00000000-0005-0000-0000-000050AB0000}"/>
    <cellStyle name="Normal 5 3 2 2 4 3 6 2 2" xfId="44766" xr:uid="{00000000-0005-0000-0000-000051AB0000}"/>
    <cellStyle name="Normal 5 3 2 2 4 3 6 3" xfId="44767" xr:uid="{00000000-0005-0000-0000-000052AB0000}"/>
    <cellStyle name="Normal 5 3 2 2 4 3 7" xfId="44768" xr:uid="{00000000-0005-0000-0000-000053AB0000}"/>
    <cellStyle name="Normal 5 3 2 2 4 3 7 2" xfId="44769" xr:uid="{00000000-0005-0000-0000-000054AB0000}"/>
    <cellStyle name="Normal 5 3 2 2 4 3 8" xfId="44770" xr:uid="{00000000-0005-0000-0000-000055AB0000}"/>
    <cellStyle name="Normal 5 3 2 2 4 4" xfId="44771" xr:uid="{00000000-0005-0000-0000-000056AB0000}"/>
    <cellStyle name="Normal 5 3 2 2 4 4 2" xfId="44772" xr:uid="{00000000-0005-0000-0000-000057AB0000}"/>
    <cellStyle name="Normal 5 3 2 2 4 4 2 2" xfId="44773" xr:uid="{00000000-0005-0000-0000-000058AB0000}"/>
    <cellStyle name="Normal 5 3 2 2 4 4 2 2 2" xfId="44774" xr:uid="{00000000-0005-0000-0000-000059AB0000}"/>
    <cellStyle name="Normal 5 3 2 2 4 4 2 3" xfId="44775" xr:uid="{00000000-0005-0000-0000-00005AAB0000}"/>
    <cellStyle name="Normal 5 3 2 2 4 4 2 3 2" xfId="44776" xr:uid="{00000000-0005-0000-0000-00005BAB0000}"/>
    <cellStyle name="Normal 5 3 2 2 4 4 2 3 2 2" xfId="44777" xr:uid="{00000000-0005-0000-0000-00005CAB0000}"/>
    <cellStyle name="Normal 5 3 2 2 4 4 2 3 3" xfId="44778" xr:uid="{00000000-0005-0000-0000-00005DAB0000}"/>
    <cellStyle name="Normal 5 3 2 2 4 4 2 4" xfId="44779" xr:uid="{00000000-0005-0000-0000-00005EAB0000}"/>
    <cellStyle name="Normal 5 3 2 2 4 4 3" xfId="44780" xr:uid="{00000000-0005-0000-0000-00005FAB0000}"/>
    <cellStyle name="Normal 5 3 2 2 4 4 3 2" xfId="44781" xr:uid="{00000000-0005-0000-0000-000060AB0000}"/>
    <cellStyle name="Normal 5 3 2 2 4 4 4" xfId="44782" xr:uid="{00000000-0005-0000-0000-000061AB0000}"/>
    <cellStyle name="Normal 5 3 2 2 4 4 4 2" xfId="44783" xr:uid="{00000000-0005-0000-0000-000062AB0000}"/>
    <cellStyle name="Normal 5 3 2 2 4 4 4 2 2" xfId="44784" xr:uid="{00000000-0005-0000-0000-000063AB0000}"/>
    <cellStyle name="Normal 5 3 2 2 4 4 4 3" xfId="44785" xr:uid="{00000000-0005-0000-0000-000064AB0000}"/>
    <cellStyle name="Normal 5 3 2 2 4 4 5" xfId="44786" xr:uid="{00000000-0005-0000-0000-000065AB0000}"/>
    <cellStyle name="Normal 5 3 2 2 4 5" xfId="44787" xr:uid="{00000000-0005-0000-0000-000066AB0000}"/>
    <cellStyle name="Normal 5 3 2 2 4 5 2" xfId="44788" xr:uid="{00000000-0005-0000-0000-000067AB0000}"/>
    <cellStyle name="Normal 5 3 2 2 4 5 2 2" xfId="44789" xr:uid="{00000000-0005-0000-0000-000068AB0000}"/>
    <cellStyle name="Normal 5 3 2 2 4 5 3" xfId="44790" xr:uid="{00000000-0005-0000-0000-000069AB0000}"/>
    <cellStyle name="Normal 5 3 2 2 4 5 3 2" xfId="44791" xr:uid="{00000000-0005-0000-0000-00006AAB0000}"/>
    <cellStyle name="Normal 5 3 2 2 4 5 3 2 2" xfId="44792" xr:uid="{00000000-0005-0000-0000-00006BAB0000}"/>
    <cellStyle name="Normal 5 3 2 2 4 5 3 3" xfId="44793" xr:uid="{00000000-0005-0000-0000-00006CAB0000}"/>
    <cellStyle name="Normal 5 3 2 2 4 5 4" xfId="44794" xr:uid="{00000000-0005-0000-0000-00006DAB0000}"/>
    <cellStyle name="Normal 5 3 2 2 4 6" xfId="44795" xr:uid="{00000000-0005-0000-0000-00006EAB0000}"/>
    <cellStyle name="Normal 5 3 2 2 4 6 2" xfId="44796" xr:uid="{00000000-0005-0000-0000-00006FAB0000}"/>
    <cellStyle name="Normal 5 3 2 2 4 6 2 2" xfId="44797" xr:uid="{00000000-0005-0000-0000-000070AB0000}"/>
    <cellStyle name="Normal 5 3 2 2 4 6 3" xfId="44798" xr:uid="{00000000-0005-0000-0000-000071AB0000}"/>
    <cellStyle name="Normal 5 3 2 2 4 6 3 2" xfId="44799" xr:uid="{00000000-0005-0000-0000-000072AB0000}"/>
    <cellStyle name="Normal 5 3 2 2 4 6 3 2 2" xfId="44800" xr:uid="{00000000-0005-0000-0000-000073AB0000}"/>
    <cellStyle name="Normal 5 3 2 2 4 6 3 3" xfId="44801" xr:uid="{00000000-0005-0000-0000-000074AB0000}"/>
    <cellStyle name="Normal 5 3 2 2 4 6 4" xfId="44802" xr:uid="{00000000-0005-0000-0000-000075AB0000}"/>
    <cellStyle name="Normal 5 3 2 2 4 7" xfId="44803" xr:uid="{00000000-0005-0000-0000-000076AB0000}"/>
    <cellStyle name="Normal 5 3 2 2 4 7 2" xfId="44804" xr:uid="{00000000-0005-0000-0000-000077AB0000}"/>
    <cellStyle name="Normal 5 3 2 2 4 8" xfId="44805" xr:uid="{00000000-0005-0000-0000-000078AB0000}"/>
    <cellStyle name="Normal 5 3 2 2 4 8 2" xfId="44806" xr:uid="{00000000-0005-0000-0000-000079AB0000}"/>
    <cellStyle name="Normal 5 3 2 2 4 8 2 2" xfId="44807" xr:uid="{00000000-0005-0000-0000-00007AAB0000}"/>
    <cellStyle name="Normal 5 3 2 2 4 8 3" xfId="44808" xr:uid="{00000000-0005-0000-0000-00007BAB0000}"/>
    <cellStyle name="Normal 5 3 2 2 4 9" xfId="44809" xr:uid="{00000000-0005-0000-0000-00007CAB0000}"/>
    <cellStyle name="Normal 5 3 2 2 4 9 2" xfId="44810" xr:uid="{00000000-0005-0000-0000-00007DAB0000}"/>
    <cellStyle name="Normal 5 3 2 2 5" xfId="44811" xr:uid="{00000000-0005-0000-0000-00007EAB0000}"/>
    <cellStyle name="Normal 5 3 2 2 5 2" xfId="44812" xr:uid="{00000000-0005-0000-0000-00007FAB0000}"/>
    <cellStyle name="Normal 5 3 2 2 5 2 2" xfId="44813" xr:uid="{00000000-0005-0000-0000-000080AB0000}"/>
    <cellStyle name="Normal 5 3 2 2 5 2 2 2" xfId="44814" xr:uid="{00000000-0005-0000-0000-000081AB0000}"/>
    <cellStyle name="Normal 5 3 2 2 5 2 2 2 2" xfId="44815" xr:uid="{00000000-0005-0000-0000-000082AB0000}"/>
    <cellStyle name="Normal 5 3 2 2 5 2 2 2 2 2" xfId="44816" xr:uid="{00000000-0005-0000-0000-000083AB0000}"/>
    <cellStyle name="Normal 5 3 2 2 5 2 2 2 3" xfId="44817" xr:uid="{00000000-0005-0000-0000-000084AB0000}"/>
    <cellStyle name="Normal 5 3 2 2 5 2 2 2 3 2" xfId="44818" xr:uid="{00000000-0005-0000-0000-000085AB0000}"/>
    <cellStyle name="Normal 5 3 2 2 5 2 2 2 3 2 2" xfId="44819" xr:uid="{00000000-0005-0000-0000-000086AB0000}"/>
    <cellStyle name="Normal 5 3 2 2 5 2 2 2 3 3" xfId="44820" xr:uid="{00000000-0005-0000-0000-000087AB0000}"/>
    <cellStyle name="Normal 5 3 2 2 5 2 2 2 4" xfId="44821" xr:uid="{00000000-0005-0000-0000-000088AB0000}"/>
    <cellStyle name="Normal 5 3 2 2 5 2 2 3" xfId="44822" xr:uid="{00000000-0005-0000-0000-000089AB0000}"/>
    <cellStyle name="Normal 5 3 2 2 5 2 2 3 2" xfId="44823" xr:uid="{00000000-0005-0000-0000-00008AAB0000}"/>
    <cellStyle name="Normal 5 3 2 2 5 2 2 4" xfId="44824" xr:uid="{00000000-0005-0000-0000-00008BAB0000}"/>
    <cellStyle name="Normal 5 3 2 2 5 2 2 4 2" xfId="44825" xr:uid="{00000000-0005-0000-0000-00008CAB0000}"/>
    <cellStyle name="Normal 5 3 2 2 5 2 2 4 2 2" xfId="44826" xr:uid="{00000000-0005-0000-0000-00008DAB0000}"/>
    <cellStyle name="Normal 5 3 2 2 5 2 2 4 3" xfId="44827" xr:uid="{00000000-0005-0000-0000-00008EAB0000}"/>
    <cellStyle name="Normal 5 3 2 2 5 2 2 5" xfId="44828" xr:uid="{00000000-0005-0000-0000-00008FAB0000}"/>
    <cellStyle name="Normal 5 3 2 2 5 2 3" xfId="44829" xr:uid="{00000000-0005-0000-0000-000090AB0000}"/>
    <cellStyle name="Normal 5 3 2 2 5 2 3 2" xfId="44830" xr:uid="{00000000-0005-0000-0000-000091AB0000}"/>
    <cellStyle name="Normal 5 3 2 2 5 2 3 2 2" xfId="44831" xr:uid="{00000000-0005-0000-0000-000092AB0000}"/>
    <cellStyle name="Normal 5 3 2 2 5 2 3 3" xfId="44832" xr:uid="{00000000-0005-0000-0000-000093AB0000}"/>
    <cellStyle name="Normal 5 3 2 2 5 2 3 3 2" xfId="44833" xr:uid="{00000000-0005-0000-0000-000094AB0000}"/>
    <cellStyle name="Normal 5 3 2 2 5 2 3 3 2 2" xfId="44834" xr:uid="{00000000-0005-0000-0000-000095AB0000}"/>
    <cellStyle name="Normal 5 3 2 2 5 2 3 3 3" xfId="44835" xr:uid="{00000000-0005-0000-0000-000096AB0000}"/>
    <cellStyle name="Normal 5 3 2 2 5 2 3 4" xfId="44836" xr:uid="{00000000-0005-0000-0000-000097AB0000}"/>
    <cellStyle name="Normal 5 3 2 2 5 2 4" xfId="44837" xr:uid="{00000000-0005-0000-0000-000098AB0000}"/>
    <cellStyle name="Normal 5 3 2 2 5 2 4 2" xfId="44838" xr:uid="{00000000-0005-0000-0000-000099AB0000}"/>
    <cellStyle name="Normal 5 3 2 2 5 2 4 2 2" xfId="44839" xr:uid="{00000000-0005-0000-0000-00009AAB0000}"/>
    <cellStyle name="Normal 5 3 2 2 5 2 4 3" xfId="44840" xr:uid="{00000000-0005-0000-0000-00009BAB0000}"/>
    <cellStyle name="Normal 5 3 2 2 5 2 4 3 2" xfId="44841" xr:uid="{00000000-0005-0000-0000-00009CAB0000}"/>
    <cellStyle name="Normal 5 3 2 2 5 2 4 3 2 2" xfId="44842" xr:uid="{00000000-0005-0000-0000-00009DAB0000}"/>
    <cellStyle name="Normal 5 3 2 2 5 2 4 3 3" xfId="44843" xr:uid="{00000000-0005-0000-0000-00009EAB0000}"/>
    <cellStyle name="Normal 5 3 2 2 5 2 4 4" xfId="44844" xr:uid="{00000000-0005-0000-0000-00009FAB0000}"/>
    <cellStyle name="Normal 5 3 2 2 5 2 5" xfId="44845" xr:uid="{00000000-0005-0000-0000-0000A0AB0000}"/>
    <cellStyle name="Normal 5 3 2 2 5 2 5 2" xfId="44846" xr:uid="{00000000-0005-0000-0000-0000A1AB0000}"/>
    <cellStyle name="Normal 5 3 2 2 5 2 6" xfId="44847" xr:uid="{00000000-0005-0000-0000-0000A2AB0000}"/>
    <cellStyle name="Normal 5 3 2 2 5 2 6 2" xfId="44848" xr:uid="{00000000-0005-0000-0000-0000A3AB0000}"/>
    <cellStyle name="Normal 5 3 2 2 5 2 6 2 2" xfId="44849" xr:uid="{00000000-0005-0000-0000-0000A4AB0000}"/>
    <cellStyle name="Normal 5 3 2 2 5 2 6 3" xfId="44850" xr:uid="{00000000-0005-0000-0000-0000A5AB0000}"/>
    <cellStyle name="Normal 5 3 2 2 5 2 7" xfId="44851" xr:uid="{00000000-0005-0000-0000-0000A6AB0000}"/>
    <cellStyle name="Normal 5 3 2 2 5 2 7 2" xfId="44852" xr:uid="{00000000-0005-0000-0000-0000A7AB0000}"/>
    <cellStyle name="Normal 5 3 2 2 5 2 8" xfId="44853" xr:uid="{00000000-0005-0000-0000-0000A8AB0000}"/>
    <cellStyle name="Normal 5 3 2 2 5 3" xfId="44854" xr:uid="{00000000-0005-0000-0000-0000A9AB0000}"/>
    <cellStyle name="Normal 5 3 2 2 5 3 2" xfId="44855" xr:uid="{00000000-0005-0000-0000-0000AAAB0000}"/>
    <cellStyle name="Normal 5 3 2 2 5 3 2 2" xfId="44856" xr:uid="{00000000-0005-0000-0000-0000ABAB0000}"/>
    <cellStyle name="Normal 5 3 2 2 5 3 2 2 2" xfId="44857" xr:uid="{00000000-0005-0000-0000-0000ACAB0000}"/>
    <cellStyle name="Normal 5 3 2 2 5 3 2 3" xfId="44858" xr:uid="{00000000-0005-0000-0000-0000ADAB0000}"/>
    <cellStyle name="Normal 5 3 2 2 5 3 2 3 2" xfId="44859" xr:uid="{00000000-0005-0000-0000-0000AEAB0000}"/>
    <cellStyle name="Normal 5 3 2 2 5 3 2 3 2 2" xfId="44860" xr:uid="{00000000-0005-0000-0000-0000AFAB0000}"/>
    <cellStyle name="Normal 5 3 2 2 5 3 2 3 3" xfId="44861" xr:uid="{00000000-0005-0000-0000-0000B0AB0000}"/>
    <cellStyle name="Normal 5 3 2 2 5 3 2 4" xfId="44862" xr:uid="{00000000-0005-0000-0000-0000B1AB0000}"/>
    <cellStyle name="Normal 5 3 2 2 5 3 3" xfId="44863" xr:uid="{00000000-0005-0000-0000-0000B2AB0000}"/>
    <cellStyle name="Normal 5 3 2 2 5 3 3 2" xfId="44864" xr:uid="{00000000-0005-0000-0000-0000B3AB0000}"/>
    <cellStyle name="Normal 5 3 2 2 5 3 4" xfId="44865" xr:uid="{00000000-0005-0000-0000-0000B4AB0000}"/>
    <cellStyle name="Normal 5 3 2 2 5 3 4 2" xfId="44866" xr:uid="{00000000-0005-0000-0000-0000B5AB0000}"/>
    <cellStyle name="Normal 5 3 2 2 5 3 4 2 2" xfId="44867" xr:uid="{00000000-0005-0000-0000-0000B6AB0000}"/>
    <cellStyle name="Normal 5 3 2 2 5 3 4 3" xfId="44868" xr:uid="{00000000-0005-0000-0000-0000B7AB0000}"/>
    <cellStyle name="Normal 5 3 2 2 5 3 5" xfId="44869" xr:uid="{00000000-0005-0000-0000-0000B8AB0000}"/>
    <cellStyle name="Normal 5 3 2 2 5 4" xfId="44870" xr:uid="{00000000-0005-0000-0000-0000B9AB0000}"/>
    <cellStyle name="Normal 5 3 2 2 5 4 2" xfId="44871" xr:uid="{00000000-0005-0000-0000-0000BAAB0000}"/>
    <cellStyle name="Normal 5 3 2 2 5 4 2 2" xfId="44872" xr:uid="{00000000-0005-0000-0000-0000BBAB0000}"/>
    <cellStyle name="Normal 5 3 2 2 5 4 3" xfId="44873" xr:uid="{00000000-0005-0000-0000-0000BCAB0000}"/>
    <cellStyle name="Normal 5 3 2 2 5 4 3 2" xfId="44874" xr:uid="{00000000-0005-0000-0000-0000BDAB0000}"/>
    <cellStyle name="Normal 5 3 2 2 5 4 3 2 2" xfId="44875" xr:uid="{00000000-0005-0000-0000-0000BEAB0000}"/>
    <cellStyle name="Normal 5 3 2 2 5 4 3 3" xfId="44876" xr:uid="{00000000-0005-0000-0000-0000BFAB0000}"/>
    <cellStyle name="Normal 5 3 2 2 5 4 4" xfId="44877" xr:uid="{00000000-0005-0000-0000-0000C0AB0000}"/>
    <cellStyle name="Normal 5 3 2 2 5 5" xfId="44878" xr:uid="{00000000-0005-0000-0000-0000C1AB0000}"/>
    <cellStyle name="Normal 5 3 2 2 5 5 2" xfId="44879" xr:uid="{00000000-0005-0000-0000-0000C2AB0000}"/>
    <cellStyle name="Normal 5 3 2 2 5 5 2 2" xfId="44880" xr:uid="{00000000-0005-0000-0000-0000C3AB0000}"/>
    <cellStyle name="Normal 5 3 2 2 5 5 3" xfId="44881" xr:uid="{00000000-0005-0000-0000-0000C4AB0000}"/>
    <cellStyle name="Normal 5 3 2 2 5 5 3 2" xfId="44882" xr:uid="{00000000-0005-0000-0000-0000C5AB0000}"/>
    <cellStyle name="Normal 5 3 2 2 5 5 3 2 2" xfId="44883" xr:uid="{00000000-0005-0000-0000-0000C6AB0000}"/>
    <cellStyle name="Normal 5 3 2 2 5 5 3 3" xfId="44884" xr:uid="{00000000-0005-0000-0000-0000C7AB0000}"/>
    <cellStyle name="Normal 5 3 2 2 5 5 4" xfId="44885" xr:uid="{00000000-0005-0000-0000-0000C8AB0000}"/>
    <cellStyle name="Normal 5 3 2 2 5 6" xfId="44886" xr:uid="{00000000-0005-0000-0000-0000C9AB0000}"/>
    <cellStyle name="Normal 5 3 2 2 5 6 2" xfId="44887" xr:uid="{00000000-0005-0000-0000-0000CAAB0000}"/>
    <cellStyle name="Normal 5 3 2 2 5 7" xfId="44888" xr:uid="{00000000-0005-0000-0000-0000CBAB0000}"/>
    <cellStyle name="Normal 5 3 2 2 5 7 2" xfId="44889" xr:uid="{00000000-0005-0000-0000-0000CCAB0000}"/>
    <cellStyle name="Normal 5 3 2 2 5 7 2 2" xfId="44890" xr:uid="{00000000-0005-0000-0000-0000CDAB0000}"/>
    <cellStyle name="Normal 5 3 2 2 5 7 3" xfId="44891" xr:uid="{00000000-0005-0000-0000-0000CEAB0000}"/>
    <cellStyle name="Normal 5 3 2 2 5 8" xfId="44892" xr:uid="{00000000-0005-0000-0000-0000CFAB0000}"/>
    <cellStyle name="Normal 5 3 2 2 5 8 2" xfId="44893" xr:uid="{00000000-0005-0000-0000-0000D0AB0000}"/>
    <cellStyle name="Normal 5 3 2 2 5 9" xfId="44894" xr:uid="{00000000-0005-0000-0000-0000D1AB0000}"/>
    <cellStyle name="Normal 5 3 2 2 6" xfId="44895" xr:uid="{00000000-0005-0000-0000-0000D2AB0000}"/>
    <cellStyle name="Normal 5 3 2 2 6 2" xfId="44896" xr:uid="{00000000-0005-0000-0000-0000D3AB0000}"/>
    <cellStyle name="Normal 5 3 2 2 6 2 2" xfId="44897" xr:uid="{00000000-0005-0000-0000-0000D4AB0000}"/>
    <cellStyle name="Normal 5 3 2 2 6 2 2 2" xfId="44898" xr:uid="{00000000-0005-0000-0000-0000D5AB0000}"/>
    <cellStyle name="Normal 5 3 2 2 6 2 2 2 2" xfId="44899" xr:uid="{00000000-0005-0000-0000-0000D6AB0000}"/>
    <cellStyle name="Normal 5 3 2 2 6 2 2 3" xfId="44900" xr:uid="{00000000-0005-0000-0000-0000D7AB0000}"/>
    <cellStyle name="Normal 5 3 2 2 6 2 2 3 2" xfId="44901" xr:uid="{00000000-0005-0000-0000-0000D8AB0000}"/>
    <cellStyle name="Normal 5 3 2 2 6 2 2 3 2 2" xfId="44902" xr:uid="{00000000-0005-0000-0000-0000D9AB0000}"/>
    <cellStyle name="Normal 5 3 2 2 6 2 2 3 3" xfId="44903" xr:uid="{00000000-0005-0000-0000-0000DAAB0000}"/>
    <cellStyle name="Normal 5 3 2 2 6 2 2 4" xfId="44904" xr:uid="{00000000-0005-0000-0000-0000DBAB0000}"/>
    <cellStyle name="Normal 5 3 2 2 6 2 3" xfId="44905" xr:uid="{00000000-0005-0000-0000-0000DCAB0000}"/>
    <cellStyle name="Normal 5 3 2 2 6 2 3 2" xfId="44906" xr:uid="{00000000-0005-0000-0000-0000DDAB0000}"/>
    <cellStyle name="Normal 5 3 2 2 6 2 4" xfId="44907" xr:uid="{00000000-0005-0000-0000-0000DEAB0000}"/>
    <cellStyle name="Normal 5 3 2 2 6 2 4 2" xfId="44908" xr:uid="{00000000-0005-0000-0000-0000DFAB0000}"/>
    <cellStyle name="Normal 5 3 2 2 6 2 4 2 2" xfId="44909" xr:uid="{00000000-0005-0000-0000-0000E0AB0000}"/>
    <cellStyle name="Normal 5 3 2 2 6 2 4 3" xfId="44910" xr:uid="{00000000-0005-0000-0000-0000E1AB0000}"/>
    <cellStyle name="Normal 5 3 2 2 6 2 5" xfId="44911" xr:uid="{00000000-0005-0000-0000-0000E2AB0000}"/>
    <cellStyle name="Normal 5 3 2 2 6 3" xfId="44912" xr:uid="{00000000-0005-0000-0000-0000E3AB0000}"/>
    <cellStyle name="Normal 5 3 2 2 6 3 2" xfId="44913" xr:uid="{00000000-0005-0000-0000-0000E4AB0000}"/>
    <cellStyle name="Normal 5 3 2 2 6 3 2 2" xfId="44914" xr:uid="{00000000-0005-0000-0000-0000E5AB0000}"/>
    <cellStyle name="Normal 5 3 2 2 6 3 3" xfId="44915" xr:uid="{00000000-0005-0000-0000-0000E6AB0000}"/>
    <cellStyle name="Normal 5 3 2 2 6 3 3 2" xfId="44916" xr:uid="{00000000-0005-0000-0000-0000E7AB0000}"/>
    <cellStyle name="Normal 5 3 2 2 6 3 3 2 2" xfId="44917" xr:uid="{00000000-0005-0000-0000-0000E8AB0000}"/>
    <cellStyle name="Normal 5 3 2 2 6 3 3 3" xfId="44918" xr:uid="{00000000-0005-0000-0000-0000E9AB0000}"/>
    <cellStyle name="Normal 5 3 2 2 6 3 4" xfId="44919" xr:uid="{00000000-0005-0000-0000-0000EAAB0000}"/>
    <cellStyle name="Normal 5 3 2 2 6 4" xfId="44920" xr:uid="{00000000-0005-0000-0000-0000EBAB0000}"/>
    <cellStyle name="Normal 5 3 2 2 6 4 2" xfId="44921" xr:uid="{00000000-0005-0000-0000-0000ECAB0000}"/>
    <cellStyle name="Normal 5 3 2 2 6 4 2 2" xfId="44922" xr:uid="{00000000-0005-0000-0000-0000EDAB0000}"/>
    <cellStyle name="Normal 5 3 2 2 6 4 3" xfId="44923" xr:uid="{00000000-0005-0000-0000-0000EEAB0000}"/>
    <cellStyle name="Normal 5 3 2 2 6 4 3 2" xfId="44924" xr:uid="{00000000-0005-0000-0000-0000EFAB0000}"/>
    <cellStyle name="Normal 5 3 2 2 6 4 3 2 2" xfId="44925" xr:uid="{00000000-0005-0000-0000-0000F0AB0000}"/>
    <cellStyle name="Normal 5 3 2 2 6 4 3 3" xfId="44926" xr:uid="{00000000-0005-0000-0000-0000F1AB0000}"/>
    <cellStyle name="Normal 5 3 2 2 6 4 4" xfId="44927" xr:uid="{00000000-0005-0000-0000-0000F2AB0000}"/>
    <cellStyle name="Normal 5 3 2 2 6 5" xfId="44928" xr:uid="{00000000-0005-0000-0000-0000F3AB0000}"/>
    <cellStyle name="Normal 5 3 2 2 6 5 2" xfId="44929" xr:uid="{00000000-0005-0000-0000-0000F4AB0000}"/>
    <cellStyle name="Normal 5 3 2 2 6 6" xfId="44930" xr:uid="{00000000-0005-0000-0000-0000F5AB0000}"/>
    <cellStyle name="Normal 5 3 2 2 6 6 2" xfId="44931" xr:uid="{00000000-0005-0000-0000-0000F6AB0000}"/>
    <cellStyle name="Normal 5 3 2 2 6 6 2 2" xfId="44932" xr:uid="{00000000-0005-0000-0000-0000F7AB0000}"/>
    <cellStyle name="Normal 5 3 2 2 6 6 3" xfId="44933" xr:uid="{00000000-0005-0000-0000-0000F8AB0000}"/>
    <cellStyle name="Normal 5 3 2 2 6 7" xfId="44934" xr:uid="{00000000-0005-0000-0000-0000F9AB0000}"/>
    <cellStyle name="Normal 5 3 2 2 6 7 2" xfId="44935" xr:uid="{00000000-0005-0000-0000-0000FAAB0000}"/>
    <cellStyle name="Normal 5 3 2 2 6 8" xfId="44936" xr:uid="{00000000-0005-0000-0000-0000FBAB0000}"/>
    <cellStyle name="Normal 5 3 2 2 7" xfId="44937" xr:uid="{00000000-0005-0000-0000-0000FCAB0000}"/>
    <cellStyle name="Normal 5 3 2 2 7 2" xfId="44938" xr:uid="{00000000-0005-0000-0000-0000FDAB0000}"/>
    <cellStyle name="Normal 5 3 2 2 7 2 2" xfId="44939" xr:uid="{00000000-0005-0000-0000-0000FEAB0000}"/>
    <cellStyle name="Normal 5 3 2 2 7 2 2 2" xfId="44940" xr:uid="{00000000-0005-0000-0000-0000FFAB0000}"/>
    <cellStyle name="Normal 5 3 2 2 7 2 2 2 2" xfId="44941" xr:uid="{00000000-0005-0000-0000-000000AC0000}"/>
    <cellStyle name="Normal 5 3 2 2 7 2 2 3" xfId="44942" xr:uid="{00000000-0005-0000-0000-000001AC0000}"/>
    <cellStyle name="Normal 5 3 2 2 7 2 2 3 2" xfId="44943" xr:uid="{00000000-0005-0000-0000-000002AC0000}"/>
    <cellStyle name="Normal 5 3 2 2 7 2 2 3 2 2" xfId="44944" xr:uid="{00000000-0005-0000-0000-000003AC0000}"/>
    <cellStyle name="Normal 5 3 2 2 7 2 2 3 3" xfId="44945" xr:uid="{00000000-0005-0000-0000-000004AC0000}"/>
    <cellStyle name="Normal 5 3 2 2 7 2 2 4" xfId="44946" xr:uid="{00000000-0005-0000-0000-000005AC0000}"/>
    <cellStyle name="Normal 5 3 2 2 7 2 3" xfId="44947" xr:uid="{00000000-0005-0000-0000-000006AC0000}"/>
    <cellStyle name="Normal 5 3 2 2 7 2 3 2" xfId="44948" xr:uid="{00000000-0005-0000-0000-000007AC0000}"/>
    <cellStyle name="Normal 5 3 2 2 7 2 4" xfId="44949" xr:uid="{00000000-0005-0000-0000-000008AC0000}"/>
    <cellStyle name="Normal 5 3 2 2 7 2 4 2" xfId="44950" xr:uid="{00000000-0005-0000-0000-000009AC0000}"/>
    <cellStyle name="Normal 5 3 2 2 7 2 4 2 2" xfId="44951" xr:uid="{00000000-0005-0000-0000-00000AAC0000}"/>
    <cellStyle name="Normal 5 3 2 2 7 2 4 3" xfId="44952" xr:uid="{00000000-0005-0000-0000-00000BAC0000}"/>
    <cellStyle name="Normal 5 3 2 2 7 2 5" xfId="44953" xr:uid="{00000000-0005-0000-0000-00000CAC0000}"/>
    <cellStyle name="Normal 5 3 2 2 7 3" xfId="44954" xr:uid="{00000000-0005-0000-0000-00000DAC0000}"/>
    <cellStyle name="Normal 5 3 2 2 7 3 2" xfId="44955" xr:uid="{00000000-0005-0000-0000-00000EAC0000}"/>
    <cellStyle name="Normal 5 3 2 2 7 3 2 2" xfId="44956" xr:uid="{00000000-0005-0000-0000-00000FAC0000}"/>
    <cellStyle name="Normal 5 3 2 2 7 3 3" xfId="44957" xr:uid="{00000000-0005-0000-0000-000010AC0000}"/>
    <cellStyle name="Normal 5 3 2 2 7 3 3 2" xfId="44958" xr:uid="{00000000-0005-0000-0000-000011AC0000}"/>
    <cellStyle name="Normal 5 3 2 2 7 3 3 2 2" xfId="44959" xr:uid="{00000000-0005-0000-0000-000012AC0000}"/>
    <cellStyle name="Normal 5 3 2 2 7 3 3 3" xfId="44960" xr:uid="{00000000-0005-0000-0000-000013AC0000}"/>
    <cellStyle name="Normal 5 3 2 2 7 3 4" xfId="44961" xr:uid="{00000000-0005-0000-0000-000014AC0000}"/>
    <cellStyle name="Normal 5 3 2 2 7 4" xfId="44962" xr:uid="{00000000-0005-0000-0000-000015AC0000}"/>
    <cellStyle name="Normal 5 3 2 2 7 4 2" xfId="44963" xr:uid="{00000000-0005-0000-0000-000016AC0000}"/>
    <cellStyle name="Normal 5 3 2 2 7 5" xfId="44964" xr:uid="{00000000-0005-0000-0000-000017AC0000}"/>
    <cellStyle name="Normal 5 3 2 2 7 5 2" xfId="44965" xr:uid="{00000000-0005-0000-0000-000018AC0000}"/>
    <cellStyle name="Normal 5 3 2 2 7 5 2 2" xfId="44966" xr:uid="{00000000-0005-0000-0000-000019AC0000}"/>
    <cellStyle name="Normal 5 3 2 2 7 5 3" xfId="44967" xr:uid="{00000000-0005-0000-0000-00001AAC0000}"/>
    <cellStyle name="Normal 5 3 2 2 7 6" xfId="44968" xr:uid="{00000000-0005-0000-0000-00001BAC0000}"/>
    <cellStyle name="Normal 5 3 2 2 8" xfId="44969" xr:uid="{00000000-0005-0000-0000-00001CAC0000}"/>
    <cellStyle name="Normal 5 3 2 2 8 2" xfId="44970" xr:uid="{00000000-0005-0000-0000-00001DAC0000}"/>
    <cellStyle name="Normal 5 3 2 2 8 2 2" xfId="44971" xr:uid="{00000000-0005-0000-0000-00001EAC0000}"/>
    <cellStyle name="Normal 5 3 2 2 8 2 2 2" xfId="44972" xr:uid="{00000000-0005-0000-0000-00001FAC0000}"/>
    <cellStyle name="Normal 5 3 2 2 8 2 2 2 2" xfId="44973" xr:uid="{00000000-0005-0000-0000-000020AC0000}"/>
    <cellStyle name="Normal 5 3 2 2 8 2 2 3" xfId="44974" xr:uid="{00000000-0005-0000-0000-000021AC0000}"/>
    <cellStyle name="Normal 5 3 2 2 8 2 2 3 2" xfId="44975" xr:uid="{00000000-0005-0000-0000-000022AC0000}"/>
    <cellStyle name="Normal 5 3 2 2 8 2 2 3 2 2" xfId="44976" xr:uid="{00000000-0005-0000-0000-000023AC0000}"/>
    <cellStyle name="Normal 5 3 2 2 8 2 2 3 3" xfId="44977" xr:uid="{00000000-0005-0000-0000-000024AC0000}"/>
    <cellStyle name="Normal 5 3 2 2 8 2 2 4" xfId="44978" xr:uid="{00000000-0005-0000-0000-000025AC0000}"/>
    <cellStyle name="Normal 5 3 2 2 8 2 3" xfId="44979" xr:uid="{00000000-0005-0000-0000-000026AC0000}"/>
    <cellStyle name="Normal 5 3 2 2 8 2 3 2" xfId="44980" xr:uid="{00000000-0005-0000-0000-000027AC0000}"/>
    <cellStyle name="Normal 5 3 2 2 8 2 4" xfId="44981" xr:uid="{00000000-0005-0000-0000-000028AC0000}"/>
    <cellStyle name="Normal 5 3 2 2 8 2 4 2" xfId="44982" xr:uid="{00000000-0005-0000-0000-000029AC0000}"/>
    <cellStyle name="Normal 5 3 2 2 8 2 4 2 2" xfId="44983" xr:uid="{00000000-0005-0000-0000-00002AAC0000}"/>
    <cellStyle name="Normal 5 3 2 2 8 2 4 3" xfId="44984" xr:uid="{00000000-0005-0000-0000-00002BAC0000}"/>
    <cellStyle name="Normal 5 3 2 2 8 2 5" xfId="44985" xr:uid="{00000000-0005-0000-0000-00002CAC0000}"/>
    <cellStyle name="Normal 5 3 2 2 8 3" xfId="44986" xr:uid="{00000000-0005-0000-0000-00002DAC0000}"/>
    <cellStyle name="Normal 5 3 2 2 8 3 2" xfId="44987" xr:uid="{00000000-0005-0000-0000-00002EAC0000}"/>
    <cellStyle name="Normal 5 3 2 2 8 3 2 2" xfId="44988" xr:uid="{00000000-0005-0000-0000-00002FAC0000}"/>
    <cellStyle name="Normal 5 3 2 2 8 3 3" xfId="44989" xr:uid="{00000000-0005-0000-0000-000030AC0000}"/>
    <cellStyle name="Normal 5 3 2 2 8 3 3 2" xfId="44990" xr:uid="{00000000-0005-0000-0000-000031AC0000}"/>
    <cellStyle name="Normal 5 3 2 2 8 3 3 2 2" xfId="44991" xr:uid="{00000000-0005-0000-0000-000032AC0000}"/>
    <cellStyle name="Normal 5 3 2 2 8 3 3 3" xfId="44992" xr:uid="{00000000-0005-0000-0000-000033AC0000}"/>
    <cellStyle name="Normal 5 3 2 2 8 3 4" xfId="44993" xr:uid="{00000000-0005-0000-0000-000034AC0000}"/>
    <cellStyle name="Normal 5 3 2 2 8 4" xfId="44994" xr:uid="{00000000-0005-0000-0000-000035AC0000}"/>
    <cellStyle name="Normal 5 3 2 2 8 4 2" xfId="44995" xr:uid="{00000000-0005-0000-0000-000036AC0000}"/>
    <cellStyle name="Normal 5 3 2 2 8 5" xfId="44996" xr:uid="{00000000-0005-0000-0000-000037AC0000}"/>
    <cellStyle name="Normal 5 3 2 2 8 5 2" xfId="44997" xr:uid="{00000000-0005-0000-0000-000038AC0000}"/>
    <cellStyle name="Normal 5 3 2 2 8 5 2 2" xfId="44998" xr:uid="{00000000-0005-0000-0000-000039AC0000}"/>
    <cellStyle name="Normal 5 3 2 2 8 5 3" xfId="44999" xr:uid="{00000000-0005-0000-0000-00003AAC0000}"/>
    <cellStyle name="Normal 5 3 2 2 8 6" xfId="45000" xr:uid="{00000000-0005-0000-0000-00003BAC0000}"/>
    <cellStyle name="Normal 5 3 2 2 9" xfId="45001" xr:uid="{00000000-0005-0000-0000-00003CAC0000}"/>
    <cellStyle name="Normal 5 3 2 2 9 2" xfId="45002" xr:uid="{00000000-0005-0000-0000-00003DAC0000}"/>
    <cellStyle name="Normal 5 3 2 2 9 2 2" xfId="45003" xr:uid="{00000000-0005-0000-0000-00003EAC0000}"/>
    <cellStyle name="Normal 5 3 2 2 9 2 2 2" xfId="45004" xr:uid="{00000000-0005-0000-0000-00003FAC0000}"/>
    <cellStyle name="Normal 5 3 2 2 9 2 3" xfId="45005" xr:uid="{00000000-0005-0000-0000-000040AC0000}"/>
    <cellStyle name="Normal 5 3 2 2 9 2 3 2" xfId="45006" xr:uid="{00000000-0005-0000-0000-000041AC0000}"/>
    <cellStyle name="Normal 5 3 2 2 9 2 3 2 2" xfId="45007" xr:uid="{00000000-0005-0000-0000-000042AC0000}"/>
    <cellStyle name="Normal 5 3 2 2 9 2 3 3" xfId="45008" xr:uid="{00000000-0005-0000-0000-000043AC0000}"/>
    <cellStyle name="Normal 5 3 2 2 9 2 4" xfId="45009" xr:uid="{00000000-0005-0000-0000-000044AC0000}"/>
    <cellStyle name="Normal 5 3 2 2 9 3" xfId="45010" xr:uid="{00000000-0005-0000-0000-000045AC0000}"/>
    <cellStyle name="Normal 5 3 2 2 9 3 2" xfId="45011" xr:uid="{00000000-0005-0000-0000-000046AC0000}"/>
    <cellStyle name="Normal 5 3 2 2 9 4" xfId="45012" xr:uid="{00000000-0005-0000-0000-000047AC0000}"/>
    <cellStyle name="Normal 5 3 2 2 9 4 2" xfId="45013" xr:uid="{00000000-0005-0000-0000-000048AC0000}"/>
    <cellStyle name="Normal 5 3 2 2 9 4 2 2" xfId="45014" xr:uid="{00000000-0005-0000-0000-000049AC0000}"/>
    <cellStyle name="Normal 5 3 2 2 9 4 3" xfId="45015" xr:uid="{00000000-0005-0000-0000-00004AAC0000}"/>
    <cellStyle name="Normal 5 3 2 2 9 5" xfId="45016" xr:uid="{00000000-0005-0000-0000-00004BAC0000}"/>
    <cellStyle name="Normal 5 3 2 2_T-straight with PEDs adjustor" xfId="45017" xr:uid="{00000000-0005-0000-0000-00004CAC0000}"/>
    <cellStyle name="Normal 5 3 2 3" xfId="1366" xr:uid="{00000000-0005-0000-0000-00004DAC0000}"/>
    <cellStyle name="Normal 5 3 2 3 10" xfId="45018" xr:uid="{00000000-0005-0000-0000-00004EAC0000}"/>
    <cellStyle name="Normal 5 3 2 3 11" xfId="45019" xr:uid="{00000000-0005-0000-0000-00004FAC0000}"/>
    <cellStyle name="Normal 5 3 2 3 2" xfId="45020" xr:uid="{00000000-0005-0000-0000-000050AC0000}"/>
    <cellStyle name="Normal 5 3 2 3 2 10" xfId="45021" xr:uid="{00000000-0005-0000-0000-000051AC0000}"/>
    <cellStyle name="Normal 5 3 2 3 2 2" xfId="45022" xr:uid="{00000000-0005-0000-0000-000052AC0000}"/>
    <cellStyle name="Normal 5 3 2 3 2 2 2" xfId="45023" xr:uid="{00000000-0005-0000-0000-000053AC0000}"/>
    <cellStyle name="Normal 5 3 2 3 2 2 2 2" xfId="45024" xr:uid="{00000000-0005-0000-0000-000054AC0000}"/>
    <cellStyle name="Normal 5 3 2 3 2 2 2 2 2" xfId="45025" xr:uid="{00000000-0005-0000-0000-000055AC0000}"/>
    <cellStyle name="Normal 5 3 2 3 2 2 2 2 2 2" xfId="45026" xr:uid="{00000000-0005-0000-0000-000056AC0000}"/>
    <cellStyle name="Normal 5 3 2 3 2 2 2 2 3" xfId="45027" xr:uid="{00000000-0005-0000-0000-000057AC0000}"/>
    <cellStyle name="Normal 5 3 2 3 2 2 2 2 3 2" xfId="45028" xr:uid="{00000000-0005-0000-0000-000058AC0000}"/>
    <cellStyle name="Normal 5 3 2 3 2 2 2 2 3 2 2" xfId="45029" xr:uid="{00000000-0005-0000-0000-000059AC0000}"/>
    <cellStyle name="Normal 5 3 2 3 2 2 2 2 3 3" xfId="45030" xr:uid="{00000000-0005-0000-0000-00005AAC0000}"/>
    <cellStyle name="Normal 5 3 2 3 2 2 2 2 4" xfId="45031" xr:uid="{00000000-0005-0000-0000-00005BAC0000}"/>
    <cellStyle name="Normal 5 3 2 3 2 2 2 3" xfId="45032" xr:uid="{00000000-0005-0000-0000-00005CAC0000}"/>
    <cellStyle name="Normal 5 3 2 3 2 2 2 3 2" xfId="45033" xr:uid="{00000000-0005-0000-0000-00005DAC0000}"/>
    <cellStyle name="Normal 5 3 2 3 2 2 2 4" xfId="45034" xr:uid="{00000000-0005-0000-0000-00005EAC0000}"/>
    <cellStyle name="Normal 5 3 2 3 2 2 2 4 2" xfId="45035" xr:uid="{00000000-0005-0000-0000-00005FAC0000}"/>
    <cellStyle name="Normal 5 3 2 3 2 2 2 4 2 2" xfId="45036" xr:uid="{00000000-0005-0000-0000-000060AC0000}"/>
    <cellStyle name="Normal 5 3 2 3 2 2 2 4 3" xfId="45037" xr:uid="{00000000-0005-0000-0000-000061AC0000}"/>
    <cellStyle name="Normal 5 3 2 3 2 2 2 5" xfId="45038" xr:uid="{00000000-0005-0000-0000-000062AC0000}"/>
    <cellStyle name="Normal 5 3 2 3 2 2 3" xfId="45039" xr:uid="{00000000-0005-0000-0000-000063AC0000}"/>
    <cellStyle name="Normal 5 3 2 3 2 2 3 2" xfId="45040" xr:uid="{00000000-0005-0000-0000-000064AC0000}"/>
    <cellStyle name="Normal 5 3 2 3 2 2 3 2 2" xfId="45041" xr:uid="{00000000-0005-0000-0000-000065AC0000}"/>
    <cellStyle name="Normal 5 3 2 3 2 2 3 3" xfId="45042" xr:uid="{00000000-0005-0000-0000-000066AC0000}"/>
    <cellStyle name="Normal 5 3 2 3 2 2 3 3 2" xfId="45043" xr:uid="{00000000-0005-0000-0000-000067AC0000}"/>
    <cellStyle name="Normal 5 3 2 3 2 2 3 3 2 2" xfId="45044" xr:uid="{00000000-0005-0000-0000-000068AC0000}"/>
    <cellStyle name="Normal 5 3 2 3 2 2 3 3 3" xfId="45045" xr:uid="{00000000-0005-0000-0000-000069AC0000}"/>
    <cellStyle name="Normal 5 3 2 3 2 2 3 4" xfId="45046" xr:uid="{00000000-0005-0000-0000-00006AAC0000}"/>
    <cellStyle name="Normal 5 3 2 3 2 2 4" xfId="45047" xr:uid="{00000000-0005-0000-0000-00006BAC0000}"/>
    <cellStyle name="Normal 5 3 2 3 2 2 4 2" xfId="45048" xr:uid="{00000000-0005-0000-0000-00006CAC0000}"/>
    <cellStyle name="Normal 5 3 2 3 2 2 4 2 2" xfId="45049" xr:uid="{00000000-0005-0000-0000-00006DAC0000}"/>
    <cellStyle name="Normal 5 3 2 3 2 2 4 3" xfId="45050" xr:uid="{00000000-0005-0000-0000-00006EAC0000}"/>
    <cellStyle name="Normal 5 3 2 3 2 2 4 3 2" xfId="45051" xr:uid="{00000000-0005-0000-0000-00006FAC0000}"/>
    <cellStyle name="Normal 5 3 2 3 2 2 4 3 2 2" xfId="45052" xr:uid="{00000000-0005-0000-0000-000070AC0000}"/>
    <cellStyle name="Normal 5 3 2 3 2 2 4 3 3" xfId="45053" xr:uid="{00000000-0005-0000-0000-000071AC0000}"/>
    <cellStyle name="Normal 5 3 2 3 2 2 4 4" xfId="45054" xr:uid="{00000000-0005-0000-0000-000072AC0000}"/>
    <cellStyle name="Normal 5 3 2 3 2 2 5" xfId="45055" xr:uid="{00000000-0005-0000-0000-000073AC0000}"/>
    <cellStyle name="Normal 5 3 2 3 2 2 5 2" xfId="45056" xr:uid="{00000000-0005-0000-0000-000074AC0000}"/>
    <cellStyle name="Normal 5 3 2 3 2 2 6" xfId="45057" xr:uid="{00000000-0005-0000-0000-000075AC0000}"/>
    <cellStyle name="Normal 5 3 2 3 2 2 6 2" xfId="45058" xr:uid="{00000000-0005-0000-0000-000076AC0000}"/>
    <cellStyle name="Normal 5 3 2 3 2 2 6 2 2" xfId="45059" xr:uid="{00000000-0005-0000-0000-000077AC0000}"/>
    <cellStyle name="Normal 5 3 2 3 2 2 6 3" xfId="45060" xr:uid="{00000000-0005-0000-0000-000078AC0000}"/>
    <cellStyle name="Normal 5 3 2 3 2 2 7" xfId="45061" xr:uid="{00000000-0005-0000-0000-000079AC0000}"/>
    <cellStyle name="Normal 5 3 2 3 2 2 7 2" xfId="45062" xr:uid="{00000000-0005-0000-0000-00007AAC0000}"/>
    <cellStyle name="Normal 5 3 2 3 2 2 8" xfId="45063" xr:uid="{00000000-0005-0000-0000-00007BAC0000}"/>
    <cellStyle name="Normal 5 3 2 3 2 3" xfId="45064" xr:uid="{00000000-0005-0000-0000-00007CAC0000}"/>
    <cellStyle name="Normal 5 3 2 3 2 3 2" xfId="45065" xr:uid="{00000000-0005-0000-0000-00007DAC0000}"/>
    <cellStyle name="Normal 5 3 2 3 2 3 2 2" xfId="45066" xr:uid="{00000000-0005-0000-0000-00007EAC0000}"/>
    <cellStyle name="Normal 5 3 2 3 2 3 2 2 2" xfId="45067" xr:uid="{00000000-0005-0000-0000-00007FAC0000}"/>
    <cellStyle name="Normal 5 3 2 3 2 3 2 3" xfId="45068" xr:uid="{00000000-0005-0000-0000-000080AC0000}"/>
    <cellStyle name="Normal 5 3 2 3 2 3 2 3 2" xfId="45069" xr:uid="{00000000-0005-0000-0000-000081AC0000}"/>
    <cellStyle name="Normal 5 3 2 3 2 3 2 3 2 2" xfId="45070" xr:uid="{00000000-0005-0000-0000-000082AC0000}"/>
    <cellStyle name="Normal 5 3 2 3 2 3 2 3 3" xfId="45071" xr:uid="{00000000-0005-0000-0000-000083AC0000}"/>
    <cellStyle name="Normal 5 3 2 3 2 3 2 4" xfId="45072" xr:uid="{00000000-0005-0000-0000-000084AC0000}"/>
    <cellStyle name="Normal 5 3 2 3 2 3 3" xfId="45073" xr:uid="{00000000-0005-0000-0000-000085AC0000}"/>
    <cellStyle name="Normal 5 3 2 3 2 3 3 2" xfId="45074" xr:uid="{00000000-0005-0000-0000-000086AC0000}"/>
    <cellStyle name="Normal 5 3 2 3 2 3 4" xfId="45075" xr:uid="{00000000-0005-0000-0000-000087AC0000}"/>
    <cellStyle name="Normal 5 3 2 3 2 3 4 2" xfId="45076" xr:uid="{00000000-0005-0000-0000-000088AC0000}"/>
    <cellStyle name="Normal 5 3 2 3 2 3 4 2 2" xfId="45077" xr:uid="{00000000-0005-0000-0000-000089AC0000}"/>
    <cellStyle name="Normal 5 3 2 3 2 3 4 3" xfId="45078" xr:uid="{00000000-0005-0000-0000-00008AAC0000}"/>
    <cellStyle name="Normal 5 3 2 3 2 3 5" xfId="45079" xr:uid="{00000000-0005-0000-0000-00008BAC0000}"/>
    <cellStyle name="Normal 5 3 2 3 2 4" xfId="45080" xr:uid="{00000000-0005-0000-0000-00008CAC0000}"/>
    <cellStyle name="Normal 5 3 2 3 2 4 2" xfId="45081" xr:uid="{00000000-0005-0000-0000-00008DAC0000}"/>
    <cellStyle name="Normal 5 3 2 3 2 4 2 2" xfId="45082" xr:uid="{00000000-0005-0000-0000-00008EAC0000}"/>
    <cellStyle name="Normal 5 3 2 3 2 4 3" xfId="45083" xr:uid="{00000000-0005-0000-0000-00008FAC0000}"/>
    <cellStyle name="Normal 5 3 2 3 2 4 3 2" xfId="45084" xr:uid="{00000000-0005-0000-0000-000090AC0000}"/>
    <cellStyle name="Normal 5 3 2 3 2 4 3 2 2" xfId="45085" xr:uid="{00000000-0005-0000-0000-000091AC0000}"/>
    <cellStyle name="Normal 5 3 2 3 2 4 3 3" xfId="45086" xr:uid="{00000000-0005-0000-0000-000092AC0000}"/>
    <cellStyle name="Normal 5 3 2 3 2 4 4" xfId="45087" xr:uid="{00000000-0005-0000-0000-000093AC0000}"/>
    <cellStyle name="Normal 5 3 2 3 2 5" xfId="45088" xr:uid="{00000000-0005-0000-0000-000094AC0000}"/>
    <cellStyle name="Normal 5 3 2 3 2 5 2" xfId="45089" xr:uid="{00000000-0005-0000-0000-000095AC0000}"/>
    <cellStyle name="Normal 5 3 2 3 2 5 2 2" xfId="45090" xr:uid="{00000000-0005-0000-0000-000096AC0000}"/>
    <cellStyle name="Normal 5 3 2 3 2 5 3" xfId="45091" xr:uid="{00000000-0005-0000-0000-000097AC0000}"/>
    <cellStyle name="Normal 5 3 2 3 2 5 3 2" xfId="45092" xr:uid="{00000000-0005-0000-0000-000098AC0000}"/>
    <cellStyle name="Normal 5 3 2 3 2 5 3 2 2" xfId="45093" xr:uid="{00000000-0005-0000-0000-000099AC0000}"/>
    <cellStyle name="Normal 5 3 2 3 2 5 3 3" xfId="45094" xr:uid="{00000000-0005-0000-0000-00009AAC0000}"/>
    <cellStyle name="Normal 5 3 2 3 2 5 4" xfId="45095" xr:uid="{00000000-0005-0000-0000-00009BAC0000}"/>
    <cellStyle name="Normal 5 3 2 3 2 6" xfId="45096" xr:uid="{00000000-0005-0000-0000-00009CAC0000}"/>
    <cellStyle name="Normal 5 3 2 3 2 6 2" xfId="45097" xr:uid="{00000000-0005-0000-0000-00009DAC0000}"/>
    <cellStyle name="Normal 5 3 2 3 2 7" xfId="45098" xr:uid="{00000000-0005-0000-0000-00009EAC0000}"/>
    <cellStyle name="Normal 5 3 2 3 2 7 2" xfId="45099" xr:uid="{00000000-0005-0000-0000-00009FAC0000}"/>
    <cellStyle name="Normal 5 3 2 3 2 7 2 2" xfId="45100" xr:uid="{00000000-0005-0000-0000-0000A0AC0000}"/>
    <cellStyle name="Normal 5 3 2 3 2 7 3" xfId="45101" xr:uid="{00000000-0005-0000-0000-0000A1AC0000}"/>
    <cellStyle name="Normal 5 3 2 3 2 8" xfId="45102" xr:uid="{00000000-0005-0000-0000-0000A2AC0000}"/>
    <cellStyle name="Normal 5 3 2 3 2 8 2" xfId="45103" xr:uid="{00000000-0005-0000-0000-0000A3AC0000}"/>
    <cellStyle name="Normal 5 3 2 3 2 9" xfId="45104" xr:uid="{00000000-0005-0000-0000-0000A4AC0000}"/>
    <cellStyle name="Normal 5 3 2 3 3" xfId="45105" xr:uid="{00000000-0005-0000-0000-0000A5AC0000}"/>
    <cellStyle name="Normal 5 3 2 3 3 2" xfId="45106" xr:uid="{00000000-0005-0000-0000-0000A6AC0000}"/>
    <cellStyle name="Normal 5 3 2 3 3 2 2" xfId="45107" xr:uid="{00000000-0005-0000-0000-0000A7AC0000}"/>
    <cellStyle name="Normal 5 3 2 3 3 2 2 2" xfId="45108" xr:uid="{00000000-0005-0000-0000-0000A8AC0000}"/>
    <cellStyle name="Normal 5 3 2 3 3 2 2 2 2" xfId="45109" xr:uid="{00000000-0005-0000-0000-0000A9AC0000}"/>
    <cellStyle name="Normal 5 3 2 3 3 2 2 3" xfId="45110" xr:uid="{00000000-0005-0000-0000-0000AAAC0000}"/>
    <cellStyle name="Normal 5 3 2 3 3 2 2 3 2" xfId="45111" xr:uid="{00000000-0005-0000-0000-0000ABAC0000}"/>
    <cellStyle name="Normal 5 3 2 3 3 2 2 3 2 2" xfId="45112" xr:uid="{00000000-0005-0000-0000-0000ACAC0000}"/>
    <cellStyle name="Normal 5 3 2 3 3 2 2 3 3" xfId="45113" xr:uid="{00000000-0005-0000-0000-0000ADAC0000}"/>
    <cellStyle name="Normal 5 3 2 3 3 2 2 4" xfId="45114" xr:uid="{00000000-0005-0000-0000-0000AEAC0000}"/>
    <cellStyle name="Normal 5 3 2 3 3 2 3" xfId="45115" xr:uid="{00000000-0005-0000-0000-0000AFAC0000}"/>
    <cellStyle name="Normal 5 3 2 3 3 2 3 2" xfId="45116" xr:uid="{00000000-0005-0000-0000-0000B0AC0000}"/>
    <cellStyle name="Normal 5 3 2 3 3 2 4" xfId="45117" xr:uid="{00000000-0005-0000-0000-0000B1AC0000}"/>
    <cellStyle name="Normal 5 3 2 3 3 2 4 2" xfId="45118" xr:uid="{00000000-0005-0000-0000-0000B2AC0000}"/>
    <cellStyle name="Normal 5 3 2 3 3 2 4 2 2" xfId="45119" xr:uid="{00000000-0005-0000-0000-0000B3AC0000}"/>
    <cellStyle name="Normal 5 3 2 3 3 2 4 3" xfId="45120" xr:uid="{00000000-0005-0000-0000-0000B4AC0000}"/>
    <cellStyle name="Normal 5 3 2 3 3 2 5" xfId="45121" xr:uid="{00000000-0005-0000-0000-0000B5AC0000}"/>
    <cellStyle name="Normal 5 3 2 3 3 3" xfId="45122" xr:uid="{00000000-0005-0000-0000-0000B6AC0000}"/>
    <cellStyle name="Normal 5 3 2 3 3 3 2" xfId="45123" xr:uid="{00000000-0005-0000-0000-0000B7AC0000}"/>
    <cellStyle name="Normal 5 3 2 3 3 3 2 2" xfId="45124" xr:uid="{00000000-0005-0000-0000-0000B8AC0000}"/>
    <cellStyle name="Normal 5 3 2 3 3 3 3" xfId="45125" xr:uid="{00000000-0005-0000-0000-0000B9AC0000}"/>
    <cellStyle name="Normal 5 3 2 3 3 3 3 2" xfId="45126" xr:uid="{00000000-0005-0000-0000-0000BAAC0000}"/>
    <cellStyle name="Normal 5 3 2 3 3 3 3 2 2" xfId="45127" xr:uid="{00000000-0005-0000-0000-0000BBAC0000}"/>
    <cellStyle name="Normal 5 3 2 3 3 3 3 3" xfId="45128" xr:uid="{00000000-0005-0000-0000-0000BCAC0000}"/>
    <cellStyle name="Normal 5 3 2 3 3 3 4" xfId="45129" xr:uid="{00000000-0005-0000-0000-0000BDAC0000}"/>
    <cellStyle name="Normal 5 3 2 3 3 4" xfId="45130" xr:uid="{00000000-0005-0000-0000-0000BEAC0000}"/>
    <cellStyle name="Normal 5 3 2 3 3 4 2" xfId="45131" xr:uid="{00000000-0005-0000-0000-0000BFAC0000}"/>
    <cellStyle name="Normal 5 3 2 3 3 4 2 2" xfId="45132" xr:uid="{00000000-0005-0000-0000-0000C0AC0000}"/>
    <cellStyle name="Normal 5 3 2 3 3 4 3" xfId="45133" xr:uid="{00000000-0005-0000-0000-0000C1AC0000}"/>
    <cellStyle name="Normal 5 3 2 3 3 4 3 2" xfId="45134" xr:uid="{00000000-0005-0000-0000-0000C2AC0000}"/>
    <cellStyle name="Normal 5 3 2 3 3 4 3 2 2" xfId="45135" xr:uid="{00000000-0005-0000-0000-0000C3AC0000}"/>
    <cellStyle name="Normal 5 3 2 3 3 4 3 3" xfId="45136" xr:uid="{00000000-0005-0000-0000-0000C4AC0000}"/>
    <cellStyle name="Normal 5 3 2 3 3 4 4" xfId="45137" xr:uid="{00000000-0005-0000-0000-0000C5AC0000}"/>
    <cellStyle name="Normal 5 3 2 3 3 5" xfId="45138" xr:uid="{00000000-0005-0000-0000-0000C6AC0000}"/>
    <cellStyle name="Normal 5 3 2 3 3 5 2" xfId="45139" xr:uid="{00000000-0005-0000-0000-0000C7AC0000}"/>
    <cellStyle name="Normal 5 3 2 3 3 6" xfId="45140" xr:uid="{00000000-0005-0000-0000-0000C8AC0000}"/>
    <cellStyle name="Normal 5 3 2 3 3 6 2" xfId="45141" xr:uid="{00000000-0005-0000-0000-0000C9AC0000}"/>
    <cellStyle name="Normal 5 3 2 3 3 6 2 2" xfId="45142" xr:uid="{00000000-0005-0000-0000-0000CAAC0000}"/>
    <cellStyle name="Normal 5 3 2 3 3 6 3" xfId="45143" xr:uid="{00000000-0005-0000-0000-0000CBAC0000}"/>
    <cellStyle name="Normal 5 3 2 3 3 7" xfId="45144" xr:uid="{00000000-0005-0000-0000-0000CCAC0000}"/>
    <cellStyle name="Normal 5 3 2 3 3 7 2" xfId="45145" xr:uid="{00000000-0005-0000-0000-0000CDAC0000}"/>
    <cellStyle name="Normal 5 3 2 3 3 8" xfId="45146" xr:uid="{00000000-0005-0000-0000-0000CEAC0000}"/>
    <cellStyle name="Normal 5 3 2 3 4" xfId="45147" xr:uid="{00000000-0005-0000-0000-0000CFAC0000}"/>
    <cellStyle name="Normal 5 3 2 3 4 2" xfId="45148" xr:uid="{00000000-0005-0000-0000-0000D0AC0000}"/>
    <cellStyle name="Normal 5 3 2 3 4 2 2" xfId="45149" xr:uid="{00000000-0005-0000-0000-0000D1AC0000}"/>
    <cellStyle name="Normal 5 3 2 3 4 2 2 2" xfId="45150" xr:uid="{00000000-0005-0000-0000-0000D2AC0000}"/>
    <cellStyle name="Normal 5 3 2 3 4 2 3" xfId="45151" xr:uid="{00000000-0005-0000-0000-0000D3AC0000}"/>
    <cellStyle name="Normal 5 3 2 3 4 2 3 2" xfId="45152" xr:uid="{00000000-0005-0000-0000-0000D4AC0000}"/>
    <cellStyle name="Normal 5 3 2 3 4 2 3 2 2" xfId="45153" xr:uid="{00000000-0005-0000-0000-0000D5AC0000}"/>
    <cellStyle name="Normal 5 3 2 3 4 2 3 3" xfId="45154" xr:uid="{00000000-0005-0000-0000-0000D6AC0000}"/>
    <cellStyle name="Normal 5 3 2 3 4 2 4" xfId="45155" xr:uid="{00000000-0005-0000-0000-0000D7AC0000}"/>
    <cellStyle name="Normal 5 3 2 3 4 3" xfId="45156" xr:uid="{00000000-0005-0000-0000-0000D8AC0000}"/>
    <cellStyle name="Normal 5 3 2 3 4 3 2" xfId="45157" xr:uid="{00000000-0005-0000-0000-0000D9AC0000}"/>
    <cellStyle name="Normal 5 3 2 3 4 4" xfId="45158" xr:uid="{00000000-0005-0000-0000-0000DAAC0000}"/>
    <cellStyle name="Normal 5 3 2 3 4 4 2" xfId="45159" xr:uid="{00000000-0005-0000-0000-0000DBAC0000}"/>
    <cellStyle name="Normal 5 3 2 3 4 4 2 2" xfId="45160" xr:uid="{00000000-0005-0000-0000-0000DCAC0000}"/>
    <cellStyle name="Normal 5 3 2 3 4 4 3" xfId="45161" xr:uid="{00000000-0005-0000-0000-0000DDAC0000}"/>
    <cellStyle name="Normal 5 3 2 3 4 5" xfId="45162" xr:uid="{00000000-0005-0000-0000-0000DEAC0000}"/>
    <cellStyle name="Normal 5 3 2 3 5" xfId="45163" xr:uid="{00000000-0005-0000-0000-0000DFAC0000}"/>
    <cellStyle name="Normal 5 3 2 3 5 2" xfId="45164" xr:uid="{00000000-0005-0000-0000-0000E0AC0000}"/>
    <cellStyle name="Normal 5 3 2 3 5 2 2" xfId="45165" xr:uid="{00000000-0005-0000-0000-0000E1AC0000}"/>
    <cellStyle name="Normal 5 3 2 3 5 3" xfId="45166" xr:uid="{00000000-0005-0000-0000-0000E2AC0000}"/>
    <cellStyle name="Normal 5 3 2 3 5 3 2" xfId="45167" xr:uid="{00000000-0005-0000-0000-0000E3AC0000}"/>
    <cellStyle name="Normal 5 3 2 3 5 3 2 2" xfId="45168" xr:uid="{00000000-0005-0000-0000-0000E4AC0000}"/>
    <cellStyle name="Normal 5 3 2 3 5 3 3" xfId="45169" xr:uid="{00000000-0005-0000-0000-0000E5AC0000}"/>
    <cellStyle name="Normal 5 3 2 3 5 4" xfId="45170" xr:uid="{00000000-0005-0000-0000-0000E6AC0000}"/>
    <cellStyle name="Normal 5 3 2 3 6" xfId="45171" xr:uid="{00000000-0005-0000-0000-0000E7AC0000}"/>
    <cellStyle name="Normal 5 3 2 3 6 2" xfId="45172" xr:uid="{00000000-0005-0000-0000-0000E8AC0000}"/>
    <cellStyle name="Normal 5 3 2 3 6 2 2" xfId="45173" xr:uid="{00000000-0005-0000-0000-0000E9AC0000}"/>
    <cellStyle name="Normal 5 3 2 3 6 3" xfId="45174" xr:uid="{00000000-0005-0000-0000-0000EAAC0000}"/>
    <cellStyle name="Normal 5 3 2 3 6 3 2" xfId="45175" xr:uid="{00000000-0005-0000-0000-0000EBAC0000}"/>
    <cellStyle name="Normal 5 3 2 3 6 3 2 2" xfId="45176" xr:uid="{00000000-0005-0000-0000-0000ECAC0000}"/>
    <cellStyle name="Normal 5 3 2 3 6 3 3" xfId="45177" xr:uid="{00000000-0005-0000-0000-0000EDAC0000}"/>
    <cellStyle name="Normal 5 3 2 3 6 4" xfId="45178" xr:uid="{00000000-0005-0000-0000-0000EEAC0000}"/>
    <cellStyle name="Normal 5 3 2 3 7" xfId="45179" xr:uid="{00000000-0005-0000-0000-0000EFAC0000}"/>
    <cellStyle name="Normal 5 3 2 3 7 2" xfId="45180" xr:uid="{00000000-0005-0000-0000-0000F0AC0000}"/>
    <cellStyle name="Normal 5 3 2 3 8" xfId="45181" xr:uid="{00000000-0005-0000-0000-0000F1AC0000}"/>
    <cellStyle name="Normal 5 3 2 3 8 2" xfId="45182" xr:uid="{00000000-0005-0000-0000-0000F2AC0000}"/>
    <cellStyle name="Normal 5 3 2 3 8 2 2" xfId="45183" xr:uid="{00000000-0005-0000-0000-0000F3AC0000}"/>
    <cellStyle name="Normal 5 3 2 3 8 3" xfId="45184" xr:uid="{00000000-0005-0000-0000-0000F4AC0000}"/>
    <cellStyle name="Normal 5 3 2 3 9" xfId="45185" xr:uid="{00000000-0005-0000-0000-0000F5AC0000}"/>
    <cellStyle name="Normal 5 3 2 3 9 2" xfId="45186" xr:uid="{00000000-0005-0000-0000-0000F6AC0000}"/>
    <cellStyle name="Normal 5 3 2 4" xfId="45187" xr:uid="{00000000-0005-0000-0000-0000F7AC0000}"/>
    <cellStyle name="Normal 5 3 2 4 10" xfId="45188" xr:uid="{00000000-0005-0000-0000-0000F8AC0000}"/>
    <cellStyle name="Normal 5 3 2 4 11" xfId="45189" xr:uid="{00000000-0005-0000-0000-0000F9AC0000}"/>
    <cellStyle name="Normal 5 3 2 4 2" xfId="45190" xr:uid="{00000000-0005-0000-0000-0000FAAC0000}"/>
    <cellStyle name="Normal 5 3 2 4 2 10" xfId="45191" xr:uid="{00000000-0005-0000-0000-0000FBAC0000}"/>
    <cellStyle name="Normal 5 3 2 4 2 2" xfId="45192" xr:uid="{00000000-0005-0000-0000-0000FCAC0000}"/>
    <cellStyle name="Normal 5 3 2 4 2 2 2" xfId="45193" xr:uid="{00000000-0005-0000-0000-0000FDAC0000}"/>
    <cellStyle name="Normal 5 3 2 4 2 2 2 2" xfId="45194" xr:uid="{00000000-0005-0000-0000-0000FEAC0000}"/>
    <cellStyle name="Normal 5 3 2 4 2 2 2 2 2" xfId="45195" xr:uid="{00000000-0005-0000-0000-0000FFAC0000}"/>
    <cellStyle name="Normal 5 3 2 4 2 2 2 2 2 2" xfId="45196" xr:uid="{00000000-0005-0000-0000-000000AD0000}"/>
    <cellStyle name="Normal 5 3 2 4 2 2 2 2 3" xfId="45197" xr:uid="{00000000-0005-0000-0000-000001AD0000}"/>
    <cellStyle name="Normal 5 3 2 4 2 2 2 2 3 2" xfId="45198" xr:uid="{00000000-0005-0000-0000-000002AD0000}"/>
    <cellStyle name="Normal 5 3 2 4 2 2 2 2 3 2 2" xfId="45199" xr:uid="{00000000-0005-0000-0000-000003AD0000}"/>
    <cellStyle name="Normal 5 3 2 4 2 2 2 2 3 3" xfId="45200" xr:uid="{00000000-0005-0000-0000-000004AD0000}"/>
    <cellStyle name="Normal 5 3 2 4 2 2 2 2 4" xfId="45201" xr:uid="{00000000-0005-0000-0000-000005AD0000}"/>
    <cellStyle name="Normal 5 3 2 4 2 2 2 3" xfId="45202" xr:uid="{00000000-0005-0000-0000-000006AD0000}"/>
    <cellStyle name="Normal 5 3 2 4 2 2 2 3 2" xfId="45203" xr:uid="{00000000-0005-0000-0000-000007AD0000}"/>
    <cellStyle name="Normal 5 3 2 4 2 2 2 4" xfId="45204" xr:uid="{00000000-0005-0000-0000-000008AD0000}"/>
    <cellStyle name="Normal 5 3 2 4 2 2 2 4 2" xfId="45205" xr:uid="{00000000-0005-0000-0000-000009AD0000}"/>
    <cellStyle name="Normal 5 3 2 4 2 2 2 4 2 2" xfId="45206" xr:uid="{00000000-0005-0000-0000-00000AAD0000}"/>
    <cellStyle name="Normal 5 3 2 4 2 2 2 4 3" xfId="45207" xr:uid="{00000000-0005-0000-0000-00000BAD0000}"/>
    <cellStyle name="Normal 5 3 2 4 2 2 2 5" xfId="45208" xr:uid="{00000000-0005-0000-0000-00000CAD0000}"/>
    <cellStyle name="Normal 5 3 2 4 2 2 3" xfId="45209" xr:uid="{00000000-0005-0000-0000-00000DAD0000}"/>
    <cellStyle name="Normal 5 3 2 4 2 2 3 2" xfId="45210" xr:uid="{00000000-0005-0000-0000-00000EAD0000}"/>
    <cellStyle name="Normal 5 3 2 4 2 2 3 2 2" xfId="45211" xr:uid="{00000000-0005-0000-0000-00000FAD0000}"/>
    <cellStyle name="Normal 5 3 2 4 2 2 3 3" xfId="45212" xr:uid="{00000000-0005-0000-0000-000010AD0000}"/>
    <cellStyle name="Normal 5 3 2 4 2 2 3 3 2" xfId="45213" xr:uid="{00000000-0005-0000-0000-000011AD0000}"/>
    <cellStyle name="Normal 5 3 2 4 2 2 3 3 2 2" xfId="45214" xr:uid="{00000000-0005-0000-0000-000012AD0000}"/>
    <cellStyle name="Normal 5 3 2 4 2 2 3 3 3" xfId="45215" xr:uid="{00000000-0005-0000-0000-000013AD0000}"/>
    <cellStyle name="Normal 5 3 2 4 2 2 3 4" xfId="45216" xr:uid="{00000000-0005-0000-0000-000014AD0000}"/>
    <cellStyle name="Normal 5 3 2 4 2 2 4" xfId="45217" xr:uid="{00000000-0005-0000-0000-000015AD0000}"/>
    <cellStyle name="Normal 5 3 2 4 2 2 4 2" xfId="45218" xr:uid="{00000000-0005-0000-0000-000016AD0000}"/>
    <cellStyle name="Normal 5 3 2 4 2 2 4 2 2" xfId="45219" xr:uid="{00000000-0005-0000-0000-000017AD0000}"/>
    <cellStyle name="Normal 5 3 2 4 2 2 4 3" xfId="45220" xr:uid="{00000000-0005-0000-0000-000018AD0000}"/>
    <cellStyle name="Normal 5 3 2 4 2 2 4 3 2" xfId="45221" xr:uid="{00000000-0005-0000-0000-000019AD0000}"/>
    <cellStyle name="Normal 5 3 2 4 2 2 4 3 2 2" xfId="45222" xr:uid="{00000000-0005-0000-0000-00001AAD0000}"/>
    <cellStyle name="Normal 5 3 2 4 2 2 4 3 3" xfId="45223" xr:uid="{00000000-0005-0000-0000-00001BAD0000}"/>
    <cellStyle name="Normal 5 3 2 4 2 2 4 4" xfId="45224" xr:uid="{00000000-0005-0000-0000-00001CAD0000}"/>
    <cellStyle name="Normal 5 3 2 4 2 2 5" xfId="45225" xr:uid="{00000000-0005-0000-0000-00001DAD0000}"/>
    <cellStyle name="Normal 5 3 2 4 2 2 5 2" xfId="45226" xr:uid="{00000000-0005-0000-0000-00001EAD0000}"/>
    <cellStyle name="Normal 5 3 2 4 2 2 6" xfId="45227" xr:uid="{00000000-0005-0000-0000-00001FAD0000}"/>
    <cellStyle name="Normal 5 3 2 4 2 2 6 2" xfId="45228" xr:uid="{00000000-0005-0000-0000-000020AD0000}"/>
    <cellStyle name="Normal 5 3 2 4 2 2 6 2 2" xfId="45229" xr:uid="{00000000-0005-0000-0000-000021AD0000}"/>
    <cellStyle name="Normal 5 3 2 4 2 2 6 3" xfId="45230" xr:uid="{00000000-0005-0000-0000-000022AD0000}"/>
    <cellStyle name="Normal 5 3 2 4 2 2 7" xfId="45231" xr:uid="{00000000-0005-0000-0000-000023AD0000}"/>
    <cellStyle name="Normal 5 3 2 4 2 2 7 2" xfId="45232" xr:uid="{00000000-0005-0000-0000-000024AD0000}"/>
    <cellStyle name="Normal 5 3 2 4 2 2 8" xfId="45233" xr:uid="{00000000-0005-0000-0000-000025AD0000}"/>
    <cellStyle name="Normal 5 3 2 4 2 3" xfId="45234" xr:uid="{00000000-0005-0000-0000-000026AD0000}"/>
    <cellStyle name="Normal 5 3 2 4 2 3 2" xfId="45235" xr:uid="{00000000-0005-0000-0000-000027AD0000}"/>
    <cellStyle name="Normal 5 3 2 4 2 3 2 2" xfId="45236" xr:uid="{00000000-0005-0000-0000-000028AD0000}"/>
    <cellStyle name="Normal 5 3 2 4 2 3 2 2 2" xfId="45237" xr:uid="{00000000-0005-0000-0000-000029AD0000}"/>
    <cellStyle name="Normal 5 3 2 4 2 3 2 3" xfId="45238" xr:uid="{00000000-0005-0000-0000-00002AAD0000}"/>
    <cellStyle name="Normal 5 3 2 4 2 3 2 3 2" xfId="45239" xr:uid="{00000000-0005-0000-0000-00002BAD0000}"/>
    <cellStyle name="Normal 5 3 2 4 2 3 2 3 2 2" xfId="45240" xr:uid="{00000000-0005-0000-0000-00002CAD0000}"/>
    <cellStyle name="Normal 5 3 2 4 2 3 2 3 3" xfId="45241" xr:uid="{00000000-0005-0000-0000-00002DAD0000}"/>
    <cellStyle name="Normal 5 3 2 4 2 3 2 4" xfId="45242" xr:uid="{00000000-0005-0000-0000-00002EAD0000}"/>
    <cellStyle name="Normal 5 3 2 4 2 3 3" xfId="45243" xr:uid="{00000000-0005-0000-0000-00002FAD0000}"/>
    <cellStyle name="Normal 5 3 2 4 2 3 3 2" xfId="45244" xr:uid="{00000000-0005-0000-0000-000030AD0000}"/>
    <cellStyle name="Normal 5 3 2 4 2 3 4" xfId="45245" xr:uid="{00000000-0005-0000-0000-000031AD0000}"/>
    <cellStyle name="Normal 5 3 2 4 2 3 4 2" xfId="45246" xr:uid="{00000000-0005-0000-0000-000032AD0000}"/>
    <cellStyle name="Normal 5 3 2 4 2 3 4 2 2" xfId="45247" xr:uid="{00000000-0005-0000-0000-000033AD0000}"/>
    <cellStyle name="Normal 5 3 2 4 2 3 4 3" xfId="45248" xr:uid="{00000000-0005-0000-0000-000034AD0000}"/>
    <cellStyle name="Normal 5 3 2 4 2 3 5" xfId="45249" xr:uid="{00000000-0005-0000-0000-000035AD0000}"/>
    <cellStyle name="Normal 5 3 2 4 2 4" xfId="45250" xr:uid="{00000000-0005-0000-0000-000036AD0000}"/>
    <cellStyle name="Normal 5 3 2 4 2 4 2" xfId="45251" xr:uid="{00000000-0005-0000-0000-000037AD0000}"/>
    <cellStyle name="Normal 5 3 2 4 2 4 2 2" xfId="45252" xr:uid="{00000000-0005-0000-0000-000038AD0000}"/>
    <cellStyle name="Normal 5 3 2 4 2 4 3" xfId="45253" xr:uid="{00000000-0005-0000-0000-000039AD0000}"/>
    <cellStyle name="Normal 5 3 2 4 2 4 3 2" xfId="45254" xr:uid="{00000000-0005-0000-0000-00003AAD0000}"/>
    <cellStyle name="Normal 5 3 2 4 2 4 3 2 2" xfId="45255" xr:uid="{00000000-0005-0000-0000-00003BAD0000}"/>
    <cellStyle name="Normal 5 3 2 4 2 4 3 3" xfId="45256" xr:uid="{00000000-0005-0000-0000-00003CAD0000}"/>
    <cellStyle name="Normal 5 3 2 4 2 4 4" xfId="45257" xr:uid="{00000000-0005-0000-0000-00003DAD0000}"/>
    <cellStyle name="Normal 5 3 2 4 2 5" xfId="45258" xr:uid="{00000000-0005-0000-0000-00003EAD0000}"/>
    <cellStyle name="Normal 5 3 2 4 2 5 2" xfId="45259" xr:uid="{00000000-0005-0000-0000-00003FAD0000}"/>
    <cellStyle name="Normal 5 3 2 4 2 5 2 2" xfId="45260" xr:uid="{00000000-0005-0000-0000-000040AD0000}"/>
    <cellStyle name="Normal 5 3 2 4 2 5 3" xfId="45261" xr:uid="{00000000-0005-0000-0000-000041AD0000}"/>
    <cellStyle name="Normal 5 3 2 4 2 5 3 2" xfId="45262" xr:uid="{00000000-0005-0000-0000-000042AD0000}"/>
    <cellStyle name="Normal 5 3 2 4 2 5 3 2 2" xfId="45263" xr:uid="{00000000-0005-0000-0000-000043AD0000}"/>
    <cellStyle name="Normal 5 3 2 4 2 5 3 3" xfId="45264" xr:uid="{00000000-0005-0000-0000-000044AD0000}"/>
    <cellStyle name="Normal 5 3 2 4 2 5 4" xfId="45265" xr:uid="{00000000-0005-0000-0000-000045AD0000}"/>
    <cellStyle name="Normal 5 3 2 4 2 6" xfId="45266" xr:uid="{00000000-0005-0000-0000-000046AD0000}"/>
    <cellStyle name="Normal 5 3 2 4 2 6 2" xfId="45267" xr:uid="{00000000-0005-0000-0000-000047AD0000}"/>
    <cellStyle name="Normal 5 3 2 4 2 7" xfId="45268" xr:uid="{00000000-0005-0000-0000-000048AD0000}"/>
    <cellStyle name="Normal 5 3 2 4 2 7 2" xfId="45269" xr:uid="{00000000-0005-0000-0000-000049AD0000}"/>
    <cellStyle name="Normal 5 3 2 4 2 7 2 2" xfId="45270" xr:uid="{00000000-0005-0000-0000-00004AAD0000}"/>
    <cellStyle name="Normal 5 3 2 4 2 7 3" xfId="45271" xr:uid="{00000000-0005-0000-0000-00004BAD0000}"/>
    <cellStyle name="Normal 5 3 2 4 2 8" xfId="45272" xr:uid="{00000000-0005-0000-0000-00004CAD0000}"/>
    <cellStyle name="Normal 5 3 2 4 2 8 2" xfId="45273" xr:uid="{00000000-0005-0000-0000-00004DAD0000}"/>
    <cellStyle name="Normal 5 3 2 4 2 9" xfId="45274" xr:uid="{00000000-0005-0000-0000-00004EAD0000}"/>
    <cellStyle name="Normal 5 3 2 4 3" xfId="45275" xr:uid="{00000000-0005-0000-0000-00004FAD0000}"/>
    <cellStyle name="Normal 5 3 2 4 3 2" xfId="45276" xr:uid="{00000000-0005-0000-0000-000050AD0000}"/>
    <cellStyle name="Normal 5 3 2 4 3 2 2" xfId="45277" xr:uid="{00000000-0005-0000-0000-000051AD0000}"/>
    <cellStyle name="Normal 5 3 2 4 3 2 2 2" xfId="45278" xr:uid="{00000000-0005-0000-0000-000052AD0000}"/>
    <cellStyle name="Normal 5 3 2 4 3 2 2 2 2" xfId="45279" xr:uid="{00000000-0005-0000-0000-000053AD0000}"/>
    <cellStyle name="Normal 5 3 2 4 3 2 2 3" xfId="45280" xr:uid="{00000000-0005-0000-0000-000054AD0000}"/>
    <cellStyle name="Normal 5 3 2 4 3 2 2 3 2" xfId="45281" xr:uid="{00000000-0005-0000-0000-000055AD0000}"/>
    <cellStyle name="Normal 5 3 2 4 3 2 2 3 2 2" xfId="45282" xr:uid="{00000000-0005-0000-0000-000056AD0000}"/>
    <cellStyle name="Normal 5 3 2 4 3 2 2 3 3" xfId="45283" xr:uid="{00000000-0005-0000-0000-000057AD0000}"/>
    <cellStyle name="Normal 5 3 2 4 3 2 2 4" xfId="45284" xr:uid="{00000000-0005-0000-0000-000058AD0000}"/>
    <cellStyle name="Normal 5 3 2 4 3 2 3" xfId="45285" xr:uid="{00000000-0005-0000-0000-000059AD0000}"/>
    <cellStyle name="Normal 5 3 2 4 3 2 3 2" xfId="45286" xr:uid="{00000000-0005-0000-0000-00005AAD0000}"/>
    <cellStyle name="Normal 5 3 2 4 3 2 4" xfId="45287" xr:uid="{00000000-0005-0000-0000-00005BAD0000}"/>
    <cellStyle name="Normal 5 3 2 4 3 2 4 2" xfId="45288" xr:uid="{00000000-0005-0000-0000-00005CAD0000}"/>
    <cellStyle name="Normal 5 3 2 4 3 2 4 2 2" xfId="45289" xr:uid="{00000000-0005-0000-0000-00005DAD0000}"/>
    <cellStyle name="Normal 5 3 2 4 3 2 4 3" xfId="45290" xr:uid="{00000000-0005-0000-0000-00005EAD0000}"/>
    <cellStyle name="Normal 5 3 2 4 3 2 5" xfId="45291" xr:uid="{00000000-0005-0000-0000-00005FAD0000}"/>
    <cellStyle name="Normal 5 3 2 4 3 3" xfId="45292" xr:uid="{00000000-0005-0000-0000-000060AD0000}"/>
    <cellStyle name="Normal 5 3 2 4 3 3 2" xfId="45293" xr:uid="{00000000-0005-0000-0000-000061AD0000}"/>
    <cellStyle name="Normal 5 3 2 4 3 3 2 2" xfId="45294" xr:uid="{00000000-0005-0000-0000-000062AD0000}"/>
    <cellStyle name="Normal 5 3 2 4 3 3 3" xfId="45295" xr:uid="{00000000-0005-0000-0000-000063AD0000}"/>
    <cellStyle name="Normal 5 3 2 4 3 3 3 2" xfId="45296" xr:uid="{00000000-0005-0000-0000-000064AD0000}"/>
    <cellStyle name="Normal 5 3 2 4 3 3 3 2 2" xfId="45297" xr:uid="{00000000-0005-0000-0000-000065AD0000}"/>
    <cellStyle name="Normal 5 3 2 4 3 3 3 3" xfId="45298" xr:uid="{00000000-0005-0000-0000-000066AD0000}"/>
    <cellStyle name="Normal 5 3 2 4 3 3 4" xfId="45299" xr:uid="{00000000-0005-0000-0000-000067AD0000}"/>
    <cellStyle name="Normal 5 3 2 4 3 4" xfId="45300" xr:uid="{00000000-0005-0000-0000-000068AD0000}"/>
    <cellStyle name="Normal 5 3 2 4 3 4 2" xfId="45301" xr:uid="{00000000-0005-0000-0000-000069AD0000}"/>
    <cellStyle name="Normal 5 3 2 4 3 4 2 2" xfId="45302" xr:uid="{00000000-0005-0000-0000-00006AAD0000}"/>
    <cellStyle name="Normal 5 3 2 4 3 4 3" xfId="45303" xr:uid="{00000000-0005-0000-0000-00006BAD0000}"/>
    <cellStyle name="Normal 5 3 2 4 3 4 3 2" xfId="45304" xr:uid="{00000000-0005-0000-0000-00006CAD0000}"/>
    <cellStyle name="Normal 5 3 2 4 3 4 3 2 2" xfId="45305" xr:uid="{00000000-0005-0000-0000-00006DAD0000}"/>
    <cellStyle name="Normal 5 3 2 4 3 4 3 3" xfId="45306" xr:uid="{00000000-0005-0000-0000-00006EAD0000}"/>
    <cellStyle name="Normal 5 3 2 4 3 4 4" xfId="45307" xr:uid="{00000000-0005-0000-0000-00006FAD0000}"/>
    <cellStyle name="Normal 5 3 2 4 3 5" xfId="45308" xr:uid="{00000000-0005-0000-0000-000070AD0000}"/>
    <cellStyle name="Normal 5 3 2 4 3 5 2" xfId="45309" xr:uid="{00000000-0005-0000-0000-000071AD0000}"/>
    <cellStyle name="Normal 5 3 2 4 3 6" xfId="45310" xr:uid="{00000000-0005-0000-0000-000072AD0000}"/>
    <cellStyle name="Normal 5 3 2 4 3 6 2" xfId="45311" xr:uid="{00000000-0005-0000-0000-000073AD0000}"/>
    <cellStyle name="Normal 5 3 2 4 3 6 2 2" xfId="45312" xr:uid="{00000000-0005-0000-0000-000074AD0000}"/>
    <cellStyle name="Normal 5 3 2 4 3 6 3" xfId="45313" xr:uid="{00000000-0005-0000-0000-000075AD0000}"/>
    <cellStyle name="Normal 5 3 2 4 3 7" xfId="45314" xr:uid="{00000000-0005-0000-0000-000076AD0000}"/>
    <cellStyle name="Normal 5 3 2 4 3 7 2" xfId="45315" xr:uid="{00000000-0005-0000-0000-000077AD0000}"/>
    <cellStyle name="Normal 5 3 2 4 3 8" xfId="45316" xr:uid="{00000000-0005-0000-0000-000078AD0000}"/>
    <cellStyle name="Normal 5 3 2 4 4" xfId="45317" xr:uid="{00000000-0005-0000-0000-000079AD0000}"/>
    <cellStyle name="Normal 5 3 2 4 4 2" xfId="45318" xr:uid="{00000000-0005-0000-0000-00007AAD0000}"/>
    <cellStyle name="Normal 5 3 2 4 4 2 2" xfId="45319" xr:uid="{00000000-0005-0000-0000-00007BAD0000}"/>
    <cellStyle name="Normal 5 3 2 4 4 2 2 2" xfId="45320" xr:uid="{00000000-0005-0000-0000-00007CAD0000}"/>
    <cellStyle name="Normal 5 3 2 4 4 2 3" xfId="45321" xr:uid="{00000000-0005-0000-0000-00007DAD0000}"/>
    <cellStyle name="Normal 5 3 2 4 4 2 3 2" xfId="45322" xr:uid="{00000000-0005-0000-0000-00007EAD0000}"/>
    <cellStyle name="Normal 5 3 2 4 4 2 3 2 2" xfId="45323" xr:uid="{00000000-0005-0000-0000-00007FAD0000}"/>
    <cellStyle name="Normal 5 3 2 4 4 2 3 3" xfId="45324" xr:uid="{00000000-0005-0000-0000-000080AD0000}"/>
    <cellStyle name="Normal 5 3 2 4 4 2 4" xfId="45325" xr:uid="{00000000-0005-0000-0000-000081AD0000}"/>
    <cellStyle name="Normal 5 3 2 4 4 3" xfId="45326" xr:uid="{00000000-0005-0000-0000-000082AD0000}"/>
    <cellStyle name="Normal 5 3 2 4 4 3 2" xfId="45327" xr:uid="{00000000-0005-0000-0000-000083AD0000}"/>
    <cellStyle name="Normal 5 3 2 4 4 4" xfId="45328" xr:uid="{00000000-0005-0000-0000-000084AD0000}"/>
    <cellStyle name="Normal 5 3 2 4 4 4 2" xfId="45329" xr:uid="{00000000-0005-0000-0000-000085AD0000}"/>
    <cellStyle name="Normal 5 3 2 4 4 4 2 2" xfId="45330" xr:uid="{00000000-0005-0000-0000-000086AD0000}"/>
    <cellStyle name="Normal 5 3 2 4 4 4 3" xfId="45331" xr:uid="{00000000-0005-0000-0000-000087AD0000}"/>
    <cellStyle name="Normal 5 3 2 4 4 5" xfId="45332" xr:uid="{00000000-0005-0000-0000-000088AD0000}"/>
    <cellStyle name="Normal 5 3 2 4 5" xfId="45333" xr:uid="{00000000-0005-0000-0000-000089AD0000}"/>
    <cellStyle name="Normal 5 3 2 4 5 2" xfId="45334" xr:uid="{00000000-0005-0000-0000-00008AAD0000}"/>
    <cellStyle name="Normal 5 3 2 4 5 2 2" xfId="45335" xr:uid="{00000000-0005-0000-0000-00008BAD0000}"/>
    <cellStyle name="Normal 5 3 2 4 5 3" xfId="45336" xr:uid="{00000000-0005-0000-0000-00008CAD0000}"/>
    <cellStyle name="Normal 5 3 2 4 5 3 2" xfId="45337" xr:uid="{00000000-0005-0000-0000-00008DAD0000}"/>
    <cellStyle name="Normal 5 3 2 4 5 3 2 2" xfId="45338" xr:uid="{00000000-0005-0000-0000-00008EAD0000}"/>
    <cellStyle name="Normal 5 3 2 4 5 3 3" xfId="45339" xr:uid="{00000000-0005-0000-0000-00008FAD0000}"/>
    <cellStyle name="Normal 5 3 2 4 5 4" xfId="45340" xr:uid="{00000000-0005-0000-0000-000090AD0000}"/>
    <cellStyle name="Normal 5 3 2 4 6" xfId="45341" xr:uid="{00000000-0005-0000-0000-000091AD0000}"/>
    <cellStyle name="Normal 5 3 2 4 6 2" xfId="45342" xr:uid="{00000000-0005-0000-0000-000092AD0000}"/>
    <cellStyle name="Normal 5 3 2 4 6 2 2" xfId="45343" xr:uid="{00000000-0005-0000-0000-000093AD0000}"/>
    <cellStyle name="Normal 5 3 2 4 6 3" xfId="45344" xr:uid="{00000000-0005-0000-0000-000094AD0000}"/>
    <cellStyle name="Normal 5 3 2 4 6 3 2" xfId="45345" xr:uid="{00000000-0005-0000-0000-000095AD0000}"/>
    <cellStyle name="Normal 5 3 2 4 6 3 2 2" xfId="45346" xr:uid="{00000000-0005-0000-0000-000096AD0000}"/>
    <cellStyle name="Normal 5 3 2 4 6 3 3" xfId="45347" xr:uid="{00000000-0005-0000-0000-000097AD0000}"/>
    <cellStyle name="Normal 5 3 2 4 6 4" xfId="45348" xr:uid="{00000000-0005-0000-0000-000098AD0000}"/>
    <cellStyle name="Normal 5 3 2 4 7" xfId="45349" xr:uid="{00000000-0005-0000-0000-000099AD0000}"/>
    <cellStyle name="Normal 5 3 2 4 7 2" xfId="45350" xr:uid="{00000000-0005-0000-0000-00009AAD0000}"/>
    <cellStyle name="Normal 5 3 2 4 8" xfId="45351" xr:uid="{00000000-0005-0000-0000-00009BAD0000}"/>
    <cellStyle name="Normal 5 3 2 4 8 2" xfId="45352" xr:uid="{00000000-0005-0000-0000-00009CAD0000}"/>
    <cellStyle name="Normal 5 3 2 4 8 2 2" xfId="45353" xr:uid="{00000000-0005-0000-0000-00009DAD0000}"/>
    <cellStyle name="Normal 5 3 2 4 8 3" xfId="45354" xr:uid="{00000000-0005-0000-0000-00009EAD0000}"/>
    <cellStyle name="Normal 5 3 2 4 9" xfId="45355" xr:uid="{00000000-0005-0000-0000-00009FAD0000}"/>
    <cellStyle name="Normal 5 3 2 4 9 2" xfId="45356" xr:uid="{00000000-0005-0000-0000-0000A0AD0000}"/>
    <cellStyle name="Normal 5 3 2 5" xfId="45357" xr:uid="{00000000-0005-0000-0000-0000A1AD0000}"/>
    <cellStyle name="Normal 5 3 2 5 10" xfId="45358" xr:uid="{00000000-0005-0000-0000-0000A2AD0000}"/>
    <cellStyle name="Normal 5 3 2 5 11" xfId="45359" xr:uid="{00000000-0005-0000-0000-0000A3AD0000}"/>
    <cellStyle name="Normal 5 3 2 5 2" xfId="45360" xr:uid="{00000000-0005-0000-0000-0000A4AD0000}"/>
    <cellStyle name="Normal 5 3 2 5 2 2" xfId="45361" xr:uid="{00000000-0005-0000-0000-0000A5AD0000}"/>
    <cellStyle name="Normal 5 3 2 5 2 2 2" xfId="45362" xr:uid="{00000000-0005-0000-0000-0000A6AD0000}"/>
    <cellStyle name="Normal 5 3 2 5 2 2 2 2" xfId="45363" xr:uid="{00000000-0005-0000-0000-0000A7AD0000}"/>
    <cellStyle name="Normal 5 3 2 5 2 2 2 2 2" xfId="45364" xr:uid="{00000000-0005-0000-0000-0000A8AD0000}"/>
    <cellStyle name="Normal 5 3 2 5 2 2 2 2 2 2" xfId="45365" xr:uid="{00000000-0005-0000-0000-0000A9AD0000}"/>
    <cellStyle name="Normal 5 3 2 5 2 2 2 2 3" xfId="45366" xr:uid="{00000000-0005-0000-0000-0000AAAD0000}"/>
    <cellStyle name="Normal 5 3 2 5 2 2 2 2 3 2" xfId="45367" xr:uid="{00000000-0005-0000-0000-0000ABAD0000}"/>
    <cellStyle name="Normal 5 3 2 5 2 2 2 2 3 2 2" xfId="45368" xr:uid="{00000000-0005-0000-0000-0000ACAD0000}"/>
    <cellStyle name="Normal 5 3 2 5 2 2 2 2 3 3" xfId="45369" xr:uid="{00000000-0005-0000-0000-0000ADAD0000}"/>
    <cellStyle name="Normal 5 3 2 5 2 2 2 2 4" xfId="45370" xr:uid="{00000000-0005-0000-0000-0000AEAD0000}"/>
    <cellStyle name="Normal 5 3 2 5 2 2 2 3" xfId="45371" xr:uid="{00000000-0005-0000-0000-0000AFAD0000}"/>
    <cellStyle name="Normal 5 3 2 5 2 2 2 3 2" xfId="45372" xr:uid="{00000000-0005-0000-0000-0000B0AD0000}"/>
    <cellStyle name="Normal 5 3 2 5 2 2 2 4" xfId="45373" xr:uid="{00000000-0005-0000-0000-0000B1AD0000}"/>
    <cellStyle name="Normal 5 3 2 5 2 2 2 4 2" xfId="45374" xr:uid="{00000000-0005-0000-0000-0000B2AD0000}"/>
    <cellStyle name="Normal 5 3 2 5 2 2 2 4 2 2" xfId="45375" xr:uid="{00000000-0005-0000-0000-0000B3AD0000}"/>
    <cellStyle name="Normal 5 3 2 5 2 2 2 4 3" xfId="45376" xr:uid="{00000000-0005-0000-0000-0000B4AD0000}"/>
    <cellStyle name="Normal 5 3 2 5 2 2 2 5" xfId="45377" xr:uid="{00000000-0005-0000-0000-0000B5AD0000}"/>
    <cellStyle name="Normal 5 3 2 5 2 2 3" xfId="45378" xr:uid="{00000000-0005-0000-0000-0000B6AD0000}"/>
    <cellStyle name="Normal 5 3 2 5 2 2 3 2" xfId="45379" xr:uid="{00000000-0005-0000-0000-0000B7AD0000}"/>
    <cellStyle name="Normal 5 3 2 5 2 2 3 2 2" xfId="45380" xr:uid="{00000000-0005-0000-0000-0000B8AD0000}"/>
    <cellStyle name="Normal 5 3 2 5 2 2 3 3" xfId="45381" xr:uid="{00000000-0005-0000-0000-0000B9AD0000}"/>
    <cellStyle name="Normal 5 3 2 5 2 2 3 3 2" xfId="45382" xr:uid="{00000000-0005-0000-0000-0000BAAD0000}"/>
    <cellStyle name="Normal 5 3 2 5 2 2 3 3 2 2" xfId="45383" xr:uid="{00000000-0005-0000-0000-0000BBAD0000}"/>
    <cellStyle name="Normal 5 3 2 5 2 2 3 3 3" xfId="45384" xr:uid="{00000000-0005-0000-0000-0000BCAD0000}"/>
    <cellStyle name="Normal 5 3 2 5 2 2 3 4" xfId="45385" xr:uid="{00000000-0005-0000-0000-0000BDAD0000}"/>
    <cellStyle name="Normal 5 3 2 5 2 2 4" xfId="45386" xr:uid="{00000000-0005-0000-0000-0000BEAD0000}"/>
    <cellStyle name="Normal 5 3 2 5 2 2 4 2" xfId="45387" xr:uid="{00000000-0005-0000-0000-0000BFAD0000}"/>
    <cellStyle name="Normal 5 3 2 5 2 2 4 2 2" xfId="45388" xr:uid="{00000000-0005-0000-0000-0000C0AD0000}"/>
    <cellStyle name="Normal 5 3 2 5 2 2 4 3" xfId="45389" xr:uid="{00000000-0005-0000-0000-0000C1AD0000}"/>
    <cellStyle name="Normal 5 3 2 5 2 2 4 3 2" xfId="45390" xr:uid="{00000000-0005-0000-0000-0000C2AD0000}"/>
    <cellStyle name="Normal 5 3 2 5 2 2 4 3 2 2" xfId="45391" xr:uid="{00000000-0005-0000-0000-0000C3AD0000}"/>
    <cellStyle name="Normal 5 3 2 5 2 2 4 3 3" xfId="45392" xr:uid="{00000000-0005-0000-0000-0000C4AD0000}"/>
    <cellStyle name="Normal 5 3 2 5 2 2 4 4" xfId="45393" xr:uid="{00000000-0005-0000-0000-0000C5AD0000}"/>
    <cellStyle name="Normal 5 3 2 5 2 2 5" xfId="45394" xr:uid="{00000000-0005-0000-0000-0000C6AD0000}"/>
    <cellStyle name="Normal 5 3 2 5 2 2 5 2" xfId="45395" xr:uid="{00000000-0005-0000-0000-0000C7AD0000}"/>
    <cellStyle name="Normal 5 3 2 5 2 2 6" xfId="45396" xr:uid="{00000000-0005-0000-0000-0000C8AD0000}"/>
    <cellStyle name="Normal 5 3 2 5 2 2 6 2" xfId="45397" xr:uid="{00000000-0005-0000-0000-0000C9AD0000}"/>
    <cellStyle name="Normal 5 3 2 5 2 2 6 2 2" xfId="45398" xr:uid="{00000000-0005-0000-0000-0000CAAD0000}"/>
    <cellStyle name="Normal 5 3 2 5 2 2 6 3" xfId="45399" xr:uid="{00000000-0005-0000-0000-0000CBAD0000}"/>
    <cellStyle name="Normal 5 3 2 5 2 2 7" xfId="45400" xr:uid="{00000000-0005-0000-0000-0000CCAD0000}"/>
    <cellStyle name="Normal 5 3 2 5 2 2 7 2" xfId="45401" xr:uid="{00000000-0005-0000-0000-0000CDAD0000}"/>
    <cellStyle name="Normal 5 3 2 5 2 2 8" xfId="45402" xr:uid="{00000000-0005-0000-0000-0000CEAD0000}"/>
    <cellStyle name="Normal 5 3 2 5 2 3" xfId="45403" xr:uid="{00000000-0005-0000-0000-0000CFAD0000}"/>
    <cellStyle name="Normal 5 3 2 5 2 3 2" xfId="45404" xr:uid="{00000000-0005-0000-0000-0000D0AD0000}"/>
    <cellStyle name="Normal 5 3 2 5 2 3 2 2" xfId="45405" xr:uid="{00000000-0005-0000-0000-0000D1AD0000}"/>
    <cellStyle name="Normal 5 3 2 5 2 3 2 2 2" xfId="45406" xr:uid="{00000000-0005-0000-0000-0000D2AD0000}"/>
    <cellStyle name="Normal 5 3 2 5 2 3 2 3" xfId="45407" xr:uid="{00000000-0005-0000-0000-0000D3AD0000}"/>
    <cellStyle name="Normal 5 3 2 5 2 3 2 3 2" xfId="45408" xr:uid="{00000000-0005-0000-0000-0000D4AD0000}"/>
    <cellStyle name="Normal 5 3 2 5 2 3 2 3 2 2" xfId="45409" xr:uid="{00000000-0005-0000-0000-0000D5AD0000}"/>
    <cellStyle name="Normal 5 3 2 5 2 3 2 3 3" xfId="45410" xr:uid="{00000000-0005-0000-0000-0000D6AD0000}"/>
    <cellStyle name="Normal 5 3 2 5 2 3 2 4" xfId="45411" xr:uid="{00000000-0005-0000-0000-0000D7AD0000}"/>
    <cellStyle name="Normal 5 3 2 5 2 3 3" xfId="45412" xr:uid="{00000000-0005-0000-0000-0000D8AD0000}"/>
    <cellStyle name="Normal 5 3 2 5 2 3 3 2" xfId="45413" xr:uid="{00000000-0005-0000-0000-0000D9AD0000}"/>
    <cellStyle name="Normal 5 3 2 5 2 3 4" xfId="45414" xr:uid="{00000000-0005-0000-0000-0000DAAD0000}"/>
    <cellStyle name="Normal 5 3 2 5 2 3 4 2" xfId="45415" xr:uid="{00000000-0005-0000-0000-0000DBAD0000}"/>
    <cellStyle name="Normal 5 3 2 5 2 3 4 2 2" xfId="45416" xr:uid="{00000000-0005-0000-0000-0000DCAD0000}"/>
    <cellStyle name="Normal 5 3 2 5 2 3 4 3" xfId="45417" xr:uid="{00000000-0005-0000-0000-0000DDAD0000}"/>
    <cellStyle name="Normal 5 3 2 5 2 3 5" xfId="45418" xr:uid="{00000000-0005-0000-0000-0000DEAD0000}"/>
    <cellStyle name="Normal 5 3 2 5 2 4" xfId="45419" xr:uid="{00000000-0005-0000-0000-0000DFAD0000}"/>
    <cellStyle name="Normal 5 3 2 5 2 4 2" xfId="45420" xr:uid="{00000000-0005-0000-0000-0000E0AD0000}"/>
    <cellStyle name="Normal 5 3 2 5 2 4 2 2" xfId="45421" xr:uid="{00000000-0005-0000-0000-0000E1AD0000}"/>
    <cellStyle name="Normal 5 3 2 5 2 4 3" xfId="45422" xr:uid="{00000000-0005-0000-0000-0000E2AD0000}"/>
    <cellStyle name="Normal 5 3 2 5 2 4 3 2" xfId="45423" xr:uid="{00000000-0005-0000-0000-0000E3AD0000}"/>
    <cellStyle name="Normal 5 3 2 5 2 4 3 2 2" xfId="45424" xr:uid="{00000000-0005-0000-0000-0000E4AD0000}"/>
    <cellStyle name="Normal 5 3 2 5 2 4 3 3" xfId="45425" xr:uid="{00000000-0005-0000-0000-0000E5AD0000}"/>
    <cellStyle name="Normal 5 3 2 5 2 4 4" xfId="45426" xr:uid="{00000000-0005-0000-0000-0000E6AD0000}"/>
    <cellStyle name="Normal 5 3 2 5 2 5" xfId="45427" xr:uid="{00000000-0005-0000-0000-0000E7AD0000}"/>
    <cellStyle name="Normal 5 3 2 5 2 5 2" xfId="45428" xr:uid="{00000000-0005-0000-0000-0000E8AD0000}"/>
    <cellStyle name="Normal 5 3 2 5 2 5 2 2" xfId="45429" xr:uid="{00000000-0005-0000-0000-0000E9AD0000}"/>
    <cellStyle name="Normal 5 3 2 5 2 5 3" xfId="45430" xr:uid="{00000000-0005-0000-0000-0000EAAD0000}"/>
    <cellStyle name="Normal 5 3 2 5 2 5 3 2" xfId="45431" xr:uid="{00000000-0005-0000-0000-0000EBAD0000}"/>
    <cellStyle name="Normal 5 3 2 5 2 5 3 2 2" xfId="45432" xr:uid="{00000000-0005-0000-0000-0000ECAD0000}"/>
    <cellStyle name="Normal 5 3 2 5 2 5 3 3" xfId="45433" xr:uid="{00000000-0005-0000-0000-0000EDAD0000}"/>
    <cellStyle name="Normal 5 3 2 5 2 5 4" xfId="45434" xr:uid="{00000000-0005-0000-0000-0000EEAD0000}"/>
    <cellStyle name="Normal 5 3 2 5 2 6" xfId="45435" xr:uid="{00000000-0005-0000-0000-0000EFAD0000}"/>
    <cellStyle name="Normal 5 3 2 5 2 6 2" xfId="45436" xr:uid="{00000000-0005-0000-0000-0000F0AD0000}"/>
    <cellStyle name="Normal 5 3 2 5 2 7" xfId="45437" xr:uid="{00000000-0005-0000-0000-0000F1AD0000}"/>
    <cellStyle name="Normal 5 3 2 5 2 7 2" xfId="45438" xr:uid="{00000000-0005-0000-0000-0000F2AD0000}"/>
    <cellStyle name="Normal 5 3 2 5 2 7 2 2" xfId="45439" xr:uid="{00000000-0005-0000-0000-0000F3AD0000}"/>
    <cellStyle name="Normal 5 3 2 5 2 7 3" xfId="45440" xr:uid="{00000000-0005-0000-0000-0000F4AD0000}"/>
    <cellStyle name="Normal 5 3 2 5 2 8" xfId="45441" xr:uid="{00000000-0005-0000-0000-0000F5AD0000}"/>
    <cellStyle name="Normal 5 3 2 5 2 8 2" xfId="45442" xr:uid="{00000000-0005-0000-0000-0000F6AD0000}"/>
    <cellStyle name="Normal 5 3 2 5 2 9" xfId="45443" xr:uid="{00000000-0005-0000-0000-0000F7AD0000}"/>
    <cellStyle name="Normal 5 3 2 5 3" xfId="45444" xr:uid="{00000000-0005-0000-0000-0000F8AD0000}"/>
    <cellStyle name="Normal 5 3 2 5 3 2" xfId="45445" xr:uid="{00000000-0005-0000-0000-0000F9AD0000}"/>
    <cellStyle name="Normal 5 3 2 5 3 2 2" xfId="45446" xr:uid="{00000000-0005-0000-0000-0000FAAD0000}"/>
    <cellStyle name="Normal 5 3 2 5 3 2 2 2" xfId="45447" xr:uid="{00000000-0005-0000-0000-0000FBAD0000}"/>
    <cellStyle name="Normal 5 3 2 5 3 2 2 2 2" xfId="45448" xr:uid="{00000000-0005-0000-0000-0000FCAD0000}"/>
    <cellStyle name="Normal 5 3 2 5 3 2 2 3" xfId="45449" xr:uid="{00000000-0005-0000-0000-0000FDAD0000}"/>
    <cellStyle name="Normal 5 3 2 5 3 2 2 3 2" xfId="45450" xr:uid="{00000000-0005-0000-0000-0000FEAD0000}"/>
    <cellStyle name="Normal 5 3 2 5 3 2 2 3 2 2" xfId="45451" xr:uid="{00000000-0005-0000-0000-0000FFAD0000}"/>
    <cellStyle name="Normal 5 3 2 5 3 2 2 3 3" xfId="45452" xr:uid="{00000000-0005-0000-0000-000000AE0000}"/>
    <cellStyle name="Normal 5 3 2 5 3 2 2 4" xfId="45453" xr:uid="{00000000-0005-0000-0000-000001AE0000}"/>
    <cellStyle name="Normal 5 3 2 5 3 2 3" xfId="45454" xr:uid="{00000000-0005-0000-0000-000002AE0000}"/>
    <cellStyle name="Normal 5 3 2 5 3 2 3 2" xfId="45455" xr:uid="{00000000-0005-0000-0000-000003AE0000}"/>
    <cellStyle name="Normal 5 3 2 5 3 2 4" xfId="45456" xr:uid="{00000000-0005-0000-0000-000004AE0000}"/>
    <cellStyle name="Normal 5 3 2 5 3 2 4 2" xfId="45457" xr:uid="{00000000-0005-0000-0000-000005AE0000}"/>
    <cellStyle name="Normal 5 3 2 5 3 2 4 2 2" xfId="45458" xr:uid="{00000000-0005-0000-0000-000006AE0000}"/>
    <cellStyle name="Normal 5 3 2 5 3 2 4 3" xfId="45459" xr:uid="{00000000-0005-0000-0000-000007AE0000}"/>
    <cellStyle name="Normal 5 3 2 5 3 2 5" xfId="45460" xr:uid="{00000000-0005-0000-0000-000008AE0000}"/>
    <cellStyle name="Normal 5 3 2 5 3 3" xfId="45461" xr:uid="{00000000-0005-0000-0000-000009AE0000}"/>
    <cellStyle name="Normal 5 3 2 5 3 3 2" xfId="45462" xr:uid="{00000000-0005-0000-0000-00000AAE0000}"/>
    <cellStyle name="Normal 5 3 2 5 3 3 2 2" xfId="45463" xr:uid="{00000000-0005-0000-0000-00000BAE0000}"/>
    <cellStyle name="Normal 5 3 2 5 3 3 3" xfId="45464" xr:uid="{00000000-0005-0000-0000-00000CAE0000}"/>
    <cellStyle name="Normal 5 3 2 5 3 3 3 2" xfId="45465" xr:uid="{00000000-0005-0000-0000-00000DAE0000}"/>
    <cellStyle name="Normal 5 3 2 5 3 3 3 2 2" xfId="45466" xr:uid="{00000000-0005-0000-0000-00000EAE0000}"/>
    <cellStyle name="Normal 5 3 2 5 3 3 3 3" xfId="45467" xr:uid="{00000000-0005-0000-0000-00000FAE0000}"/>
    <cellStyle name="Normal 5 3 2 5 3 3 4" xfId="45468" xr:uid="{00000000-0005-0000-0000-000010AE0000}"/>
    <cellStyle name="Normal 5 3 2 5 3 4" xfId="45469" xr:uid="{00000000-0005-0000-0000-000011AE0000}"/>
    <cellStyle name="Normal 5 3 2 5 3 4 2" xfId="45470" xr:uid="{00000000-0005-0000-0000-000012AE0000}"/>
    <cellStyle name="Normal 5 3 2 5 3 4 2 2" xfId="45471" xr:uid="{00000000-0005-0000-0000-000013AE0000}"/>
    <cellStyle name="Normal 5 3 2 5 3 4 3" xfId="45472" xr:uid="{00000000-0005-0000-0000-000014AE0000}"/>
    <cellStyle name="Normal 5 3 2 5 3 4 3 2" xfId="45473" xr:uid="{00000000-0005-0000-0000-000015AE0000}"/>
    <cellStyle name="Normal 5 3 2 5 3 4 3 2 2" xfId="45474" xr:uid="{00000000-0005-0000-0000-000016AE0000}"/>
    <cellStyle name="Normal 5 3 2 5 3 4 3 3" xfId="45475" xr:uid="{00000000-0005-0000-0000-000017AE0000}"/>
    <cellStyle name="Normal 5 3 2 5 3 4 4" xfId="45476" xr:uid="{00000000-0005-0000-0000-000018AE0000}"/>
    <cellStyle name="Normal 5 3 2 5 3 5" xfId="45477" xr:uid="{00000000-0005-0000-0000-000019AE0000}"/>
    <cellStyle name="Normal 5 3 2 5 3 5 2" xfId="45478" xr:uid="{00000000-0005-0000-0000-00001AAE0000}"/>
    <cellStyle name="Normal 5 3 2 5 3 6" xfId="45479" xr:uid="{00000000-0005-0000-0000-00001BAE0000}"/>
    <cellStyle name="Normal 5 3 2 5 3 6 2" xfId="45480" xr:uid="{00000000-0005-0000-0000-00001CAE0000}"/>
    <cellStyle name="Normal 5 3 2 5 3 6 2 2" xfId="45481" xr:uid="{00000000-0005-0000-0000-00001DAE0000}"/>
    <cellStyle name="Normal 5 3 2 5 3 6 3" xfId="45482" xr:uid="{00000000-0005-0000-0000-00001EAE0000}"/>
    <cellStyle name="Normal 5 3 2 5 3 7" xfId="45483" xr:uid="{00000000-0005-0000-0000-00001FAE0000}"/>
    <cellStyle name="Normal 5 3 2 5 3 7 2" xfId="45484" xr:uid="{00000000-0005-0000-0000-000020AE0000}"/>
    <cellStyle name="Normal 5 3 2 5 3 8" xfId="45485" xr:uid="{00000000-0005-0000-0000-000021AE0000}"/>
    <cellStyle name="Normal 5 3 2 5 4" xfId="45486" xr:uid="{00000000-0005-0000-0000-000022AE0000}"/>
    <cellStyle name="Normal 5 3 2 5 4 2" xfId="45487" xr:uid="{00000000-0005-0000-0000-000023AE0000}"/>
    <cellStyle name="Normal 5 3 2 5 4 2 2" xfId="45488" xr:uid="{00000000-0005-0000-0000-000024AE0000}"/>
    <cellStyle name="Normal 5 3 2 5 4 2 2 2" xfId="45489" xr:uid="{00000000-0005-0000-0000-000025AE0000}"/>
    <cellStyle name="Normal 5 3 2 5 4 2 3" xfId="45490" xr:uid="{00000000-0005-0000-0000-000026AE0000}"/>
    <cellStyle name="Normal 5 3 2 5 4 2 3 2" xfId="45491" xr:uid="{00000000-0005-0000-0000-000027AE0000}"/>
    <cellStyle name="Normal 5 3 2 5 4 2 3 2 2" xfId="45492" xr:uid="{00000000-0005-0000-0000-000028AE0000}"/>
    <cellStyle name="Normal 5 3 2 5 4 2 3 3" xfId="45493" xr:uid="{00000000-0005-0000-0000-000029AE0000}"/>
    <cellStyle name="Normal 5 3 2 5 4 2 4" xfId="45494" xr:uid="{00000000-0005-0000-0000-00002AAE0000}"/>
    <cellStyle name="Normal 5 3 2 5 4 3" xfId="45495" xr:uid="{00000000-0005-0000-0000-00002BAE0000}"/>
    <cellStyle name="Normal 5 3 2 5 4 3 2" xfId="45496" xr:uid="{00000000-0005-0000-0000-00002CAE0000}"/>
    <cellStyle name="Normal 5 3 2 5 4 4" xfId="45497" xr:uid="{00000000-0005-0000-0000-00002DAE0000}"/>
    <cellStyle name="Normal 5 3 2 5 4 4 2" xfId="45498" xr:uid="{00000000-0005-0000-0000-00002EAE0000}"/>
    <cellStyle name="Normal 5 3 2 5 4 4 2 2" xfId="45499" xr:uid="{00000000-0005-0000-0000-00002FAE0000}"/>
    <cellStyle name="Normal 5 3 2 5 4 4 3" xfId="45500" xr:uid="{00000000-0005-0000-0000-000030AE0000}"/>
    <cellStyle name="Normal 5 3 2 5 4 5" xfId="45501" xr:uid="{00000000-0005-0000-0000-000031AE0000}"/>
    <cellStyle name="Normal 5 3 2 5 5" xfId="45502" xr:uid="{00000000-0005-0000-0000-000032AE0000}"/>
    <cellStyle name="Normal 5 3 2 5 5 2" xfId="45503" xr:uid="{00000000-0005-0000-0000-000033AE0000}"/>
    <cellStyle name="Normal 5 3 2 5 5 2 2" xfId="45504" xr:uid="{00000000-0005-0000-0000-000034AE0000}"/>
    <cellStyle name="Normal 5 3 2 5 5 3" xfId="45505" xr:uid="{00000000-0005-0000-0000-000035AE0000}"/>
    <cellStyle name="Normal 5 3 2 5 5 3 2" xfId="45506" xr:uid="{00000000-0005-0000-0000-000036AE0000}"/>
    <cellStyle name="Normal 5 3 2 5 5 3 2 2" xfId="45507" xr:uid="{00000000-0005-0000-0000-000037AE0000}"/>
    <cellStyle name="Normal 5 3 2 5 5 3 3" xfId="45508" xr:uid="{00000000-0005-0000-0000-000038AE0000}"/>
    <cellStyle name="Normal 5 3 2 5 5 4" xfId="45509" xr:uid="{00000000-0005-0000-0000-000039AE0000}"/>
    <cellStyle name="Normal 5 3 2 5 6" xfId="45510" xr:uid="{00000000-0005-0000-0000-00003AAE0000}"/>
    <cellStyle name="Normal 5 3 2 5 6 2" xfId="45511" xr:uid="{00000000-0005-0000-0000-00003BAE0000}"/>
    <cellStyle name="Normal 5 3 2 5 6 2 2" xfId="45512" xr:uid="{00000000-0005-0000-0000-00003CAE0000}"/>
    <cellStyle name="Normal 5 3 2 5 6 3" xfId="45513" xr:uid="{00000000-0005-0000-0000-00003DAE0000}"/>
    <cellStyle name="Normal 5 3 2 5 6 3 2" xfId="45514" xr:uid="{00000000-0005-0000-0000-00003EAE0000}"/>
    <cellStyle name="Normal 5 3 2 5 6 3 2 2" xfId="45515" xr:uid="{00000000-0005-0000-0000-00003FAE0000}"/>
    <cellStyle name="Normal 5 3 2 5 6 3 3" xfId="45516" xr:uid="{00000000-0005-0000-0000-000040AE0000}"/>
    <cellStyle name="Normal 5 3 2 5 6 4" xfId="45517" xr:uid="{00000000-0005-0000-0000-000041AE0000}"/>
    <cellStyle name="Normal 5 3 2 5 7" xfId="45518" xr:uid="{00000000-0005-0000-0000-000042AE0000}"/>
    <cellStyle name="Normal 5 3 2 5 7 2" xfId="45519" xr:uid="{00000000-0005-0000-0000-000043AE0000}"/>
    <cellStyle name="Normal 5 3 2 5 8" xfId="45520" xr:uid="{00000000-0005-0000-0000-000044AE0000}"/>
    <cellStyle name="Normal 5 3 2 5 8 2" xfId="45521" xr:uid="{00000000-0005-0000-0000-000045AE0000}"/>
    <cellStyle name="Normal 5 3 2 5 8 2 2" xfId="45522" xr:uid="{00000000-0005-0000-0000-000046AE0000}"/>
    <cellStyle name="Normal 5 3 2 5 8 3" xfId="45523" xr:uid="{00000000-0005-0000-0000-000047AE0000}"/>
    <cellStyle name="Normal 5 3 2 5 9" xfId="45524" xr:uid="{00000000-0005-0000-0000-000048AE0000}"/>
    <cellStyle name="Normal 5 3 2 5 9 2" xfId="45525" xr:uid="{00000000-0005-0000-0000-000049AE0000}"/>
    <cellStyle name="Normal 5 3 2 6" xfId="45526" xr:uid="{00000000-0005-0000-0000-00004AAE0000}"/>
    <cellStyle name="Normal 5 3 2 6 2" xfId="45527" xr:uid="{00000000-0005-0000-0000-00004BAE0000}"/>
    <cellStyle name="Normal 5 3 2 6 2 2" xfId="45528" xr:uid="{00000000-0005-0000-0000-00004CAE0000}"/>
    <cellStyle name="Normal 5 3 2 6 2 2 2" xfId="45529" xr:uid="{00000000-0005-0000-0000-00004DAE0000}"/>
    <cellStyle name="Normal 5 3 2 6 2 2 2 2" xfId="45530" xr:uid="{00000000-0005-0000-0000-00004EAE0000}"/>
    <cellStyle name="Normal 5 3 2 6 2 2 2 2 2" xfId="45531" xr:uid="{00000000-0005-0000-0000-00004FAE0000}"/>
    <cellStyle name="Normal 5 3 2 6 2 2 2 3" xfId="45532" xr:uid="{00000000-0005-0000-0000-000050AE0000}"/>
    <cellStyle name="Normal 5 3 2 6 2 2 2 3 2" xfId="45533" xr:uid="{00000000-0005-0000-0000-000051AE0000}"/>
    <cellStyle name="Normal 5 3 2 6 2 2 2 3 2 2" xfId="45534" xr:uid="{00000000-0005-0000-0000-000052AE0000}"/>
    <cellStyle name="Normal 5 3 2 6 2 2 2 3 3" xfId="45535" xr:uid="{00000000-0005-0000-0000-000053AE0000}"/>
    <cellStyle name="Normal 5 3 2 6 2 2 2 4" xfId="45536" xr:uid="{00000000-0005-0000-0000-000054AE0000}"/>
    <cellStyle name="Normal 5 3 2 6 2 2 3" xfId="45537" xr:uid="{00000000-0005-0000-0000-000055AE0000}"/>
    <cellStyle name="Normal 5 3 2 6 2 2 3 2" xfId="45538" xr:uid="{00000000-0005-0000-0000-000056AE0000}"/>
    <cellStyle name="Normal 5 3 2 6 2 2 4" xfId="45539" xr:uid="{00000000-0005-0000-0000-000057AE0000}"/>
    <cellStyle name="Normal 5 3 2 6 2 2 4 2" xfId="45540" xr:uid="{00000000-0005-0000-0000-000058AE0000}"/>
    <cellStyle name="Normal 5 3 2 6 2 2 4 2 2" xfId="45541" xr:uid="{00000000-0005-0000-0000-000059AE0000}"/>
    <cellStyle name="Normal 5 3 2 6 2 2 4 3" xfId="45542" xr:uid="{00000000-0005-0000-0000-00005AAE0000}"/>
    <cellStyle name="Normal 5 3 2 6 2 2 5" xfId="45543" xr:uid="{00000000-0005-0000-0000-00005BAE0000}"/>
    <cellStyle name="Normal 5 3 2 6 2 3" xfId="45544" xr:uid="{00000000-0005-0000-0000-00005CAE0000}"/>
    <cellStyle name="Normal 5 3 2 6 2 3 2" xfId="45545" xr:uid="{00000000-0005-0000-0000-00005DAE0000}"/>
    <cellStyle name="Normal 5 3 2 6 2 3 2 2" xfId="45546" xr:uid="{00000000-0005-0000-0000-00005EAE0000}"/>
    <cellStyle name="Normal 5 3 2 6 2 3 3" xfId="45547" xr:uid="{00000000-0005-0000-0000-00005FAE0000}"/>
    <cellStyle name="Normal 5 3 2 6 2 3 3 2" xfId="45548" xr:uid="{00000000-0005-0000-0000-000060AE0000}"/>
    <cellStyle name="Normal 5 3 2 6 2 3 3 2 2" xfId="45549" xr:uid="{00000000-0005-0000-0000-000061AE0000}"/>
    <cellStyle name="Normal 5 3 2 6 2 3 3 3" xfId="45550" xr:uid="{00000000-0005-0000-0000-000062AE0000}"/>
    <cellStyle name="Normal 5 3 2 6 2 3 4" xfId="45551" xr:uid="{00000000-0005-0000-0000-000063AE0000}"/>
    <cellStyle name="Normal 5 3 2 6 2 4" xfId="45552" xr:uid="{00000000-0005-0000-0000-000064AE0000}"/>
    <cellStyle name="Normal 5 3 2 6 2 4 2" xfId="45553" xr:uid="{00000000-0005-0000-0000-000065AE0000}"/>
    <cellStyle name="Normal 5 3 2 6 2 4 2 2" xfId="45554" xr:uid="{00000000-0005-0000-0000-000066AE0000}"/>
    <cellStyle name="Normal 5 3 2 6 2 4 3" xfId="45555" xr:uid="{00000000-0005-0000-0000-000067AE0000}"/>
    <cellStyle name="Normal 5 3 2 6 2 4 3 2" xfId="45556" xr:uid="{00000000-0005-0000-0000-000068AE0000}"/>
    <cellStyle name="Normal 5 3 2 6 2 4 3 2 2" xfId="45557" xr:uid="{00000000-0005-0000-0000-000069AE0000}"/>
    <cellStyle name="Normal 5 3 2 6 2 4 3 3" xfId="45558" xr:uid="{00000000-0005-0000-0000-00006AAE0000}"/>
    <cellStyle name="Normal 5 3 2 6 2 4 4" xfId="45559" xr:uid="{00000000-0005-0000-0000-00006BAE0000}"/>
    <cellStyle name="Normal 5 3 2 6 2 5" xfId="45560" xr:uid="{00000000-0005-0000-0000-00006CAE0000}"/>
    <cellStyle name="Normal 5 3 2 6 2 5 2" xfId="45561" xr:uid="{00000000-0005-0000-0000-00006DAE0000}"/>
    <cellStyle name="Normal 5 3 2 6 2 6" xfId="45562" xr:uid="{00000000-0005-0000-0000-00006EAE0000}"/>
    <cellStyle name="Normal 5 3 2 6 2 6 2" xfId="45563" xr:uid="{00000000-0005-0000-0000-00006FAE0000}"/>
    <cellStyle name="Normal 5 3 2 6 2 6 2 2" xfId="45564" xr:uid="{00000000-0005-0000-0000-000070AE0000}"/>
    <cellStyle name="Normal 5 3 2 6 2 6 3" xfId="45565" xr:uid="{00000000-0005-0000-0000-000071AE0000}"/>
    <cellStyle name="Normal 5 3 2 6 2 7" xfId="45566" xr:uid="{00000000-0005-0000-0000-000072AE0000}"/>
    <cellStyle name="Normal 5 3 2 6 2 7 2" xfId="45567" xr:uid="{00000000-0005-0000-0000-000073AE0000}"/>
    <cellStyle name="Normal 5 3 2 6 2 8" xfId="45568" xr:uid="{00000000-0005-0000-0000-000074AE0000}"/>
    <cellStyle name="Normal 5 3 2 6 3" xfId="45569" xr:uid="{00000000-0005-0000-0000-000075AE0000}"/>
    <cellStyle name="Normal 5 3 2 6 3 2" xfId="45570" xr:uid="{00000000-0005-0000-0000-000076AE0000}"/>
    <cellStyle name="Normal 5 3 2 6 3 2 2" xfId="45571" xr:uid="{00000000-0005-0000-0000-000077AE0000}"/>
    <cellStyle name="Normal 5 3 2 6 3 2 2 2" xfId="45572" xr:uid="{00000000-0005-0000-0000-000078AE0000}"/>
    <cellStyle name="Normal 5 3 2 6 3 2 3" xfId="45573" xr:uid="{00000000-0005-0000-0000-000079AE0000}"/>
    <cellStyle name="Normal 5 3 2 6 3 2 3 2" xfId="45574" xr:uid="{00000000-0005-0000-0000-00007AAE0000}"/>
    <cellStyle name="Normal 5 3 2 6 3 2 3 2 2" xfId="45575" xr:uid="{00000000-0005-0000-0000-00007BAE0000}"/>
    <cellStyle name="Normal 5 3 2 6 3 2 3 3" xfId="45576" xr:uid="{00000000-0005-0000-0000-00007CAE0000}"/>
    <cellStyle name="Normal 5 3 2 6 3 2 4" xfId="45577" xr:uid="{00000000-0005-0000-0000-00007DAE0000}"/>
    <cellStyle name="Normal 5 3 2 6 3 3" xfId="45578" xr:uid="{00000000-0005-0000-0000-00007EAE0000}"/>
    <cellStyle name="Normal 5 3 2 6 3 3 2" xfId="45579" xr:uid="{00000000-0005-0000-0000-00007FAE0000}"/>
    <cellStyle name="Normal 5 3 2 6 3 4" xfId="45580" xr:uid="{00000000-0005-0000-0000-000080AE0000}"/>
    <cellStyle name="Normal 5 3 2 6 3 4 2" xfId="45581" xr:uid="{00000000-0005-0000-0000-000081AE0000}"/>
    <cellStyle name="Normal 5 3 2 6 3 4 2 2" xfId="45582" xr:uid="{00000000-0005-0000-0000-000082AE0000}"/>
    <cellStyle name="Normal 5 3 2 6 3 4 3" xfId="45583" xr:uid="{00000000-0005-0000-0000-000083AE0000}"/>
    <cellStyle name="Normal 5 3 2 6 3 5" xfId="45584" xr:uid="{00000000-0005-0000-0000-000084AE0000}"/>
    <cellStyle name="Normal 5 3 2 6 4" xfId="45585" xr:uid="{00000000-0005-0000-0000-000085AE0000}"/>
    <cellStyle name="Normal 5 3 2 6 4 2" xfId="45586" xr:uid="{00000000-0005-0000-0000-000086AE0000}"/>
    <cellStyle name="Normal 5 3 2 6 4 2 2" xfId="45587" xr:uid="{00000000-0005-0000-0000-000087AE0000}"/>
    <cellStyle name="Normal 5 3 2 6 4 3" xfId="45588" xr:uid="{00000000-0005-0000-0000-000088AE0000}"/>
    <cellStyle name="Normal 5 3 2 6 4 3 2" xfId="45589" xr:uid="{00000000-0005-0000-0000-000089AE0000}"/>
    <cellStyle name="Normal 5 3 2 6 4 3 2 2" xfId="45590" xr:uid="{00000000-0005-0000-0000-00008AAE0000}"/>
    <cellStyle name="Normal 5 3 2 6 4 3 3" xfId="45591" xr:uid="{00000000-0005-0000-0000-00008BAE0000}"/>
    <cellStyle name="Normal 5 3 2 6 4 4" xfId="45592" xr:uid="{00000000-0005-0000-0000-00008CAE0000}"/>
    <cellStyle name="Normal 5 3 2 6 5" xfId="45593" xr:uid="{00000000-0005-0000-0000-00008DAE0000}"/>
    <cellStyle name="Normal 5 3 2 6 5 2" xfId="45594" xr:uid="{00000000-0005-0000-0000-00008EAE0000}"/>
    <cellStyle name="Normal 5 3 2 6 5 2 2" xfId="45595" xr:uid="{00000000-0005-0000-0000-00008FAE0000}"/>
    <cellStyle name="Normal 5 3 2 6 5 3" xfId="45596" xr:uid="{00000000-0005-0000-0000-000090AE0000}"/>
    <cellStyle name="Normal 5 3 2 6 5 3 2" xfId="45597" xr:uid="{00000000-0005-0000-0000-000091AE0000}"/>
    <cellStyle name="Normal 5 3 2 6 5 3 2 2" xfId="45598" xr:uid="{00000000-0005-0000-0000-000092AE0000}"/>
    <cellStyle name="Normal 5 3 2 6 5 3 3" xfId="45599" xr:uid="{00000000-0005-0000-0000-000093AE0000}"/>
    <cellStyle name="Normal 5 3 2 6 5 4" xfId="45600" xr:uid="{00000000-0005-0000-0000-000094AE0000}"/>
    <cellStyle name="Normal 5 3 2 6 6" xfId="45601" xr:uid="{00000000-0005-0000-0000-000095AE0000}"/>
    <cellStyle name="Normal 5 3 2 6 6 2" xfId="45602" xr:uid="{00000000-0005-0000-0000-000096AE0000}"/>
    <cellStyle name="Normal 5 3 2 6 7" xfId="45603" xr:uid="{00000000-0005-0000-0000-000097AE0000}"/>
    <cellStyle name="Normal 5 3 2 6 7 2" xfId="45604" xr:uid="{00000000-0005-0000-0000-000098AE0000}"/>
    <cellStyle name="Normal 5 3 2 6 7 2 2" xfId="45605" xr:uid="{00000000-0005-0000-0000-000099AE0000}"/>
    <cellStyle name="Normal 5 3 2 6 7 3" xfId="45606" xr:uid="{00000000-0005-0000-0000-00009AAE0000}"/>
    <cellStyle name="Normal 5 3 2 6 8" xfId="45607" xr:uid="{00000000-0005-0000-0000-00009BAE0000}"/>
    <cellStyle name="Normal 5 3 2 6 8 2" xfId="45608" xr:uid="{00000000-0005-0000-0000-00009CAE0000}"/>
    <cellStyle name="Normal 5 3 2 6 9" xfId="45609" xr:uid="{00000000-0005-0000-0000-00009DAE0000}"/>
    <cellStyle name="Normal 5 3 2 7" xfId="45610" xr:uid="{00000000-0005-0000-0000-00009EAE0000}"/>
    <cellStyle name="Normal 5 3 2 7 2" xfId="45611" xr:uid="{00000000-0005-0000-0000-00009FAE0000}"/>
    <cellStyle name="Normal 5 3 2 7 2 2" xfId="45612" xr:uid="{00000000-0005-0000-0000-0000A0AE0000}"/>
    <cellStyle name="Normal 5 3 2 7 2 2 2" xfId="45613" xr:uid="{00000000-0005-0000-0000-0000A1AE0000}"/>
    <cellStyle name="Normal 5 3 2 7 2 2 2 2" xfId="45614" xr:uid="{00000000-0005-0000-0000-0000A2AE0000}"/>
    <cellStyle name="Normal 5 3 2 7 2 2 3" xfId="45615" xr:uid="{00000000-0005-0000-0000-0000A3AE0000}"/>
    <cellStyle name="Normal 5 3 2 7 2 2 3 2" xfId="45616" xr:uid="{00000000-0005-0000-0000-0000A4AE0000}"/>
    <cellStyle name="Normal 5 3 2 7 2 2 3 2 2" xfId="45617" xr:uid="{00000000-0005-0000-0000-0000A5AE0000}"/>
    <cellStyle name="Normal 5 3 2 7 2 2 3 3" xfId="45618" xr:uid="{00000000-0005-0000-0000-0000A6AE0000}"/>
    <cellStyle name="Normal 5 3 2 7 2 2 4" xfId="45619" xr:uid="{00000000-0005-0000-0000-0000A7AE0000}"/>
    <cellStyle name="Normal 5 3 2 7 2 3" xfId="45620" xr:uid="{00000000-0005-0000-0000-0000A8AE0000}"/>
    <cellStyle name="Normal 5 3 2 7 2 3 2" xfId="45621" xr:uid="{00000000-0005-0000-0000-0000A9AE0000}"/>
    <cellStyle name="Normal 5 3 2 7 2 4" xfId="45622" xr:uid="{00000000-0005-0000-0000-0000AAAE0000}"/>
    <cellStyle name="Normal 5 3 2 7 2 4 2" xfId="45623" xr:uid="{00000000-0005-0000-0000-0000ABAE0000}"/>
    <cellStyle name="Normal 5 3 2 7 2 4 2 2" xfId="45624" xr:uid="{00000000-0005-0000-0000-0000ACAE0000}"/>
    <cellStyle name="Normal 5 3 2 7 2 4 3" xfId="45625" xr:uid="{00000000-0005-0000-0000-0000ADAE0000}"/>
    <cellStyle name="Normal 5 3 2 7 2 5" xfId="45626" xr:uid="{00000000-0005-0000-0000-0000AEAE0000}"/>
    <cellStyle name="Normal 5 3 2 7 3" xfId="45627" xr:uid="{00000000-0005-0000-0000-0000AFAE0000}"/>
    <cellStyle name="Normal 5 3 2 7 3 2" xfId="45628" xr:uid="{00000000-0005-0000-0000-0000B0AE0000}"/>
    <cellStyle name="Normal 5 3 2 7 3 2 2" xfId="45629" xr:uid="{00000000-0005-0000-0000-0000B1AE0000}"/>
    <cellStyle name="Normal 5 3 2 7 3 3" xfId="45630" xr:uid="{00000000-0005-0000-0000-0000B2AE0000}"/>
    <cellStyle name="Normal 5 3 2 7 3 3 2" xfId="45631" xr:uid="{00000000-0005-0000-0000-0000B3AE0000}"/>
    <cellStyle name="Normal 5 3 2 7 3 3 2 2" xfId="45632" xr:uid="{00000000-0005-0000-0000-0000B4AE0000}"/>
    <cellStyle name="Normal 5 3 2 7 3 3 3" xfId="45633" xr:uid="{00000000-0005-0000-0000-0000B5AE0000}"/>
    <cellStyle name="Normal 5 3 2 7 3 4" xfId="45634" xr:uid="{00000000-0005-0000-0000-0000B6AE0000}"/>
    <cellStyle name="Normal 5 3 2 7 4" xfId="45635" xr:uid="{00000000-0005-0000-0000-0000B7AE0000}"/>
    <cellStyle name="Normal 5 3 2 7 4 2" xfId="45636" xr:uid="{00000000-0005-0000-0000-0000B8AE0000}"/>
    <cellStyle name="Normal 5 3 2 7 4 2 2" xfId="45637" xr:uid="{00000000-0005-0000-0000-0000B9AE0000}"/>
    <cellStyle name="Normal 5 3 2 7 4 3" xfId="45638" xr:uid="{00000000-0005-0000-0000-0000BAAE0000}"/>
    <cellStyle name="Normal 5 3 2 7 4 3 2" xfId="45639" xr:uid="{00000000-0005-0000-0000-0000BBAE0000}"/>
    <cellStyle name="Normal 5 3 2 7 4 3 2 2" xfId="45640" xr:uid="{00000000-0005-0000-0000-0000BCAE0000}"/>
    <cellStyle name="Normal 5 3 2 7 4 3 3" xfId="45641" xr:uid="{00000000-0005-0000-0000-0000BDAE0000}"/>
    <cellStyle name="Normal 5 3 2 7 4 4" xfId="45642" xr:uid="{00000000-0005-0000-0000-0000BEAE0000}"/>
    <cellStyle name="Normal 5 3 2 7 5" xfId="45643" xr:uid="{00000000-0005-0000-0000-0000BFAE0000}"/>
    <cellStyle name="Normal 5 3 2 7 5 2" xfId="45644" xr:uid="{00000000-0005-0000-0000-0000C0AE0000}"/>
    <cellStyle name="Normal 5 3 2 7 6" xfId="45645" xr:uid="{00000000-0005-0000-0000-0000C1AE0000}"/>
    <cellStyle name="Normal 5 3 2 7 6 2" xfId="45646" xr:uid="{00000000-0005-0000-0000-0000C2AE0000}"/>
    <cellStyle name="Normal 5 3 2 7 6 2 2" xfId="45647" xr:uid="{00000000-0005-0000-0000-0000C3AE0000}"/>
    <cellStyle name="Normal 5 3 2 7 6 3" xfId="45648" xr:uid="{00000000-0005-0000-0000-0000C4AE0000}"/>
    <cellStyle name="Normal 5 3 2 7 7" xfId="45649" xr:uid="{00000000-0005-0000-0000-0000C5AE0000}"/>
    <cellStyle name="Normal 5 3 2 7 7 2" xfId="45650" xr:uid="{00000000-0005-0000-0000-0000C6AE0000}"/>
    <cellStyle name="Normal 5 3 2 7 8" xfId="45651" xr:uid="{00000000-0005-0000-0000-0000C7AE0000}"/>
    <cellStyle name="Normal 5 3 2 8" xfId="45652" xr:uid="{00000000-0005-0000-0000-0000C8AE0000}"/>
    <cellStyle name="Normal 5 3 2 8 2" xfId="45653" xr:uid="{00000000-0005-0000-0000-0000C9AE0000}"/>
    <cellStyle name="Normal 5 3 2 8 2 2" xfId="45654" xr:uid="{00000000-0005-0000-0000-0000CAAE0000}"/>
    <cellStyle name="Normal 5 3 2 8 2 2 2" xfId="45655" xr:uid="{00000000-0005-0000-0000-0000CBAE0000}"/>
    <cellStyle name="Normal 5 3 2 8 2 2 2 2" xfId="45656" xr:uid="{00000000-0005-0000-0000-0000CCAE0000}"/>
    <cellStyle name="Normal 5 3 2 8 2 2 3" xfId="45657" xr:uid="{00000000-0005-0000-0000-0000CDAE0000}"/>
    <cellStyle name="Normal 5 3 2 8 2 2 3 2" xfId="45658" xr:uid="{00000000-0005-0000-0000-0000CEAE0000}"/>
    <cellStyle name="Normal 5 3 2 8 2 2 3 2 2" xfId="45659" xr:uid="{00000000-0005-0000-0000-0000CFAE0000}"/>
    <cellStyle name="Normal 5 3 2 8 2 2 3 3" xfId="45660" xr:uid="{00000000-0005-0000-0000-0000D0AE0000}"/>
    <cellStyle name="Normal 5 3 2 8 2 2 4" xfId="45661" xr:uid="{00000000-0005-0000-0000-0000D1AE0000}"/>
    <cellStyle name="Normal 5 3 2 8 2 3" xfId="45662" xr:uid="{00000000-0005-0000-0000-0000D2AE0000}"/>
    <cellStyle name="Normal 5 3 2 8 2 3 2" xfId="45663" xr:uid="{00000000-0005-0000-0000-0000D3AE0000}"/>
    <cellStyle name="Normal 5 3 2 8 2 4" xfId="45664" xr:uid="{00000000-0005-0000-0000-0000D4AE0000}"/>
    <cellStyle name="Normal 5 3 2 8 2 4 2" xfId="45665" xr:uid="{00000000-0005-0000-0000-0000D5AE0000}"/>
    <cellStyle name="Normal 5 3 2 8 2 4 2 2" xfId="45666" xr:uid="{00000000-0005-0000-0000-0000D6AE0000}"/>
    <cellStyle name="Normal 5 3 2 8 2 4 3" xfId="45667" xr:uid="{00000000-0005-0000-0000-0000D7AE0000}"/>
    <cellStyle name="Normal 5 3 2 8 2 5" xfId="45668" xr:uid="{00000000-0005-0000-0000-0000D8AE0000}"/>
    <cellStyle name="Normal 5 3 2 8 3" xfId="45669" xr:uid="{00000000-0005-0000-0000-0000D9AE0000}"/>
    <cellStyle name="Normal 5 3 2 8 3 2" xfId="45670" xr:uid="{00000000-0005-0000-0000-0000DAAE0000}"/>
    <cellStyle name="Normal 5 3 2 8 3 2 2" xfId="45671" xr:uid="{00000000-0005-0000-0000-0000DBAE0000}"/>
    <cellStyle name="Normal 5 3 2 8 3 3" xfId="45672" xr:uid="{00000000-0005-0000-0000-0000DCAE0000}"/>
    <cellStyle name="Normal 5 3 2 8 3 3 2" xfId="45673" xr:uid="{00000000-0005-0000-0000-0000DDAE0000}"/>
    <cellStyle name="Normal 5 3 2 8 3 3 2 2" xfId="45674" xr:uid="{00000000-0005-0000-0000-0000DEAE0000}"/>
    <cellStyle name="Normal 5 3 2 8 3 3 3" xfId="45675" xr:uid="{00000000-0005-0000-0000-0000DFAE0000}"/>
    <cellStyle name="Normal 5 3 2 8 3 4" xfId="45676" xr:uid="{00000000-0005-0000-0000-0000E0AE0000}"/>
    <cellStyle name="Normal 5 3 2 8 4" xfId="45677" xr:uid="{00000000-0005-0000-0000-0000E1AE0000}"/>
    <cellStyle name="Normal 5 3 2 8 4 2" xfId="45678" xr:uid="{00000000-0005-0000-0000-0000E2AE0000}"/>
    <cellStyle name="Normal 5 3 2 8 4 2 2" xfId="45679" xr:uid="{00000000-0005-0000-0000-0000E3AE0000}"/>
    <cellStyle name="Normal 5 3 2 8 4 3" xfId="45680" xr:uid="{00000000-0005-0000-0000-0000E4AE0000}"/>
    <cellStyle name="Normal 5 3 2 8 4 3 2" xfId="45681" xr:uid="{00000000-0005-0000-0000-0000E5AE0000}"/>
    <cellStyle name="Normal 5 3 2 8 4 3 2 2" xfId="45682" xr:uid="{00000000-0005-0000-0000-0000E6AE0000}"/>
    <cellStyle name="Normal 5 3 2 8 4 3 3" xfId="45683" xr:uid="{00000000-0005-0000-0000-0000E7AE0000}"/>
    <cellStyle name="Normal 5 3 2 8 4 4" xfId="45684" xr:uid="{00000000-0005-0000-0000-0000E8AE0000}"/>
    <cellStyle name="Normal 5 3 2 8 5" xfId="45685" xr:uid="{00000000-0005-0000-0000-0000E9AE0000}"/>
    <cellStyle name="Normal 5 3 2 8 5 2" xfId="45686" xr:uid="{00000000-0005-0000-0000-0000EAAE0000}"/>
    <cellStyle name="Normal 5 3 2 8 6" xfId="45687" xr:uid="{00000000-0005-0000-0000-0000EBAE0000}"/>
    <cellStyle name="Normal 5 3 2 8 6 2" xfId="45688" xr:uid="{00000000-0005-0000-0000-0000ECAE0000}"/>
    <cellStyle name="Normal 5 3 2 8 6 2 2" xfId="45689" xr:uid="{00000000-0005-0000-0000-0000EDAE0000}"/>
    <cellStyle name="Normal 5 3 2 8 6 3" xfId="45690" xr:uid="{00000000-0005-0000-0000-0000EEAE0000}"/>
    <cellStyle name="Normal 5 3 2 8 7" xfId="45691" xr:uid="{00000000-0005-0000-0000-0000EFAE0000}"/>
    <cellStyle name="Normal 5 3 2 8 7 2" xfId="45692" xr:uid="{00000000-0005-0000-0000-0000F0AE0000}"/>
    <cellStyle name="Normal 5 3 2 8 8" xfId="45693" xr:uid="{00000000-0005-0000-0000-0000F1AE0000}"/>
    <cellStyle name="Normal 5 3 2 9" xfId="45694" xr:uid="{00000000-0005-0000-0000-0000F2AE0000}"/>
    <cellStyle name="Normal 5 3 2 9 2" xfId="45695" xr:uid="{00000000-0005-0000-0000-0000F3AE0000}"/>
    <cellStyle name="Normal 5 3 2 9 2 2" xfId="45696" xr:uid="{00000000-0005-0000-0000-0000F4AE0000}"/>
    <cellStyle name="Normal 5 3 2 9 2 2 2" xfId="45697" xr:uid="{00000000-0005-0000-0000-0000F5AE0000}"/>
    <cellStyle name="Normal 5 3 2 9 2 2 2 2" xfId="45698" xr:uid="{00000000-0005-0000-0000-0000F6AE0000}"/>
    <cellStyle name="Normal 5 3 2 9 2 2 3" xfId="45699" xr:uid="{00000000-0005-0000-0000-0000F7AE0000}"/>
    <cellStyle name="Normal 5 3 2 9 2 2 3 2" xfId="45700" xr:uid="{00000000-0005-0000-0000-0000F8AE0000}"/>
    <cellStyle name="Normal 5 3 2 9 2 2 3 2 2" xfId="45701" xr:uid="{00000000-0005-0000-0000-0000F9AE0000}"/>
    <cellStyle name="Normal 5 3 2 9 2 2 3 3" xfId="45702" xr:uid="{00000000-0005-0000-0000-0000FAAE0000}"/>
    <cellStyle name="Normal 5 3 2 9 2 2 4" xfId="45703" xr:uid="{00000000-0005-0000-0000-0000FBAE0000}"/>
    <cellStyle name="Normal 5 3 2 9 2 3" xfId="45704" xr:uid="{00000000-0005-0000-0000-0000FCAE0000}"/>
    <cellStyle name="Normal 5 3 2 9 2 3 2" xfId="45705" xr:uid="{00000000-0005-0000-0000-0000FDAE0000}"/>
    <cellStyle name="Normal 5 3 2 9 2 4" xfId="45706" xr:uid="{00000000-0005-0000-0000-0000FEAE0000}"/>
    <cellStyle name="Normal 5 3 2 9 2 4 2" xfId="45707" xr:uid="{00000000-0005-0000-0000-0000FFAE0000}"/>
    <cellStyle name="Normal 5 3 2 9 2 4 2 2" xfId="45708" xr:uid="{00000000-0005-0000-0000-000000AF0000}"/>
    <cellStyle name="Normal 5 3 2 9 2 4 3" xfId="45709" xr:uid="{00000000-0005-0000-0000-000001AF0000}"/>
    <cellStyle name="Normal 5 3 2 9 2 5" xfId="45710" xr:uid="{00000000-0005-0000-0000-000002AF0000}"/>
    <cellStyle name="Normal 5 3 2 9 3" xfId="45711" xr:uid="{00000000-0005-0000-0000-000003AF0000}"/>
    <cellStyle name="Normal 5 3 2 9 3 2" xfId="45712" xr:uid="{00000000-0005-0000-0000-000004AF0000}"/>
    <cellStyle name="Normal 5 3 2 9 3 2 2" xfId="45713" xr:uid="{00000000-0005-0000-0000-000005AF0000}"/>
    <cellStyle name="Normal 5 3 2 9 3 3" xfId="45714" xr:uid="{00000000-0005-0000-0000-000006AF0000}"/>
    <cellStyle name="Normal 5 3 2 9 3 3 2" xfId="45715" xr:uid="{00000000-0005-0000-0000-000007AF0000}"/>
    <cellStyle name="Normal 5 3 2 9 3 3 2 2" xfId="45716" xr:uid="{00000000-0005-0000-0000-000008AF0000}"/>
    <cellStyle name="Normal 5 3 2 9 3 3 3" xfId="45717" xr:uid="{00000000-0005-0000-0000-000009AF0000}"/>
    <cellStyle name="Normal 5 3 2 9 3 4" xfId="45718" xr:uid="{00000000-0005-0000-0000-00000AAF0000}"/>
    <cellStyle name="Normal 5 3 2 9 4" xfId="45719" xr:uid="{00000000-0005-0000-0000-00000BAF0000}"/>
    <cellStyle name="Normal 5 3 2 9 4 2" xfId="45720" xr:uid="{00000000-0005-0000-0000-00000CAF0000}"/>
    <cellStyle name="Normal 5 3 2 9 5" xfId="45721" xr:uid="{00000000-0005-0000-0000-00000DAF0000}"/>
    <cellStyle name="Normal 5 3 2 9 5 2" xfId="45722" xr:uid="{00000000-0005-0000-0000-00000EAF0000}"/>
    <cellStyle name="Normal 5 3 2 9 5 2 2" xfId="45723" xr:uid="{00000000-0005-0000-0000-00000FAF0000}"/>
    <cellStyle name="Normal 5 3 2 9 5 3" xfId="45724" xr:uid="{00000000-0005-0000-0000-000010AF0000}"/>
    <cellStyle name="Normal 5 3 2 9 6" xfId="45725" xr:uid="{00000000-0005-0000-0000-000011AF0000}"/>
    <cellStyle name="Normal 5 3 2_T-straight with PEDs adjustor" xfId="45726" xr:uid="{00000000-0005-0000-0000-000012AF0000}"/>
    <cellStyle name="Normal 5 3 20" xfId="45727" xr:uid="{00000000-0005-0000-0000-000013AF0000}"/>
    <cellStyle name="Normal 5 3 3" xfId="1367" xr:uid="{00000000-0005-0000-0000-000014AF0000}"/>
    <cellStyle name="Normal 5 3 3 10" xfId="45728" xr:uid="{00000000-0005-0000-0000-000015AF0000}"/>
    <cellStyle name="Normal 5 3 3 10 2" xfId="45729" xr:uid="{00000000-0005-0000-0000-000016AF0000}"/>
    <cellStyle name="Normal 5 3 3 10 2 2" xfId="45730" xr:uid="{00000000-0005-0000-0000-000017AF0000}"/>
    <cellStyle name="Normal 5 3 3 10 3" xfId="45731" xr:uid="{00000000-0005-0000-0000-000018AF0000}"/>
    <cellStyle name="Normal 5 3 3 10 3 2" xfId="45732" xr:uid="{00000000-0005-0000-0000-000019AF0000}"/>
    <cellStyle name="Normal 5 3 3 10 3 2 2" xfId="45733" xr:uid="{00000000-0005-0000-0000-00001AAF0000}"/>
    <cellStyle name="Normal 5 3 3 10 3 3" xfId="45734" xr:uid="{00000000-0005-0000-0000-00001BAF0000}"/>
    <cellStyle name="Normal 5 3 3 10 4" xfId="45735" xr:uid="{00000000-0005-0000-0000-00001CAF0000}"/>
    <cellStyle name="Normal 5 3 3 11" xfId="45736" xr:uid="{00000000-0005-0000-0000-00001DAF0000}"/>
    <cellStyle name="Normal 5 3 3 11 2" xfId="45737" xr:uid="{00000000-0005-0000-0000-00001EAF0000}"/>
    <cellStyle name="Normal 5 3 3 11 2 2" xfId="45738" xr:uid="{00000000-0005-0000-0000-00001FAF0000}"/>
    <cellStyle name="Normal 5 3 3 11 3" xfId="45739" xr:uid="{00000000-0005-0000-0000-000020AF0000}"/>
    <cellStyle name="Normal 5 3 3 11 3 2" xfId="45740" xr:uid="{00000000-0005-0000-0000-000021AF0000}"/>
    <cellStyle name="Normal 5 3 3 11 3 2 2" xfId="45741" xr:uid="{00000000-0005-0000-0000-000022AF0000}"/>
    <cellStyle name="Normal 5 3 3 11 3 3" xfId="45742" xr:uid="{00000000-0005-0000-0000-000023AF0000}"/>
    <cellStyle name="Normal 5 3 3 11 4" xfId="45743" xr:uid="{00000000-0005-0000-0000-000024AF0000}"/>
    <cellStyle name="Normal 5 3 3 12" xfId="45744" xr:uid="{00000000-0005-0000-0000-000025AF0000}"/>
    <cellStyle name="Normal 5 3 3 12 2" xfId="45745" xr:uid="{00000000-0005-0000-0000-000026AF0000}"/>
    <cellStyle name="Normal 5 3 3 12 2 2" xfId="45746" xr:uid="{00000000-0005-0000-0000-000027AF0000}"/>
    <cellStyle name="Normal 5 3 3 12 3" xfId="45747" xr:uid="{00000000-0005-0000-0000-000028AF0000}"/>
    <cellStyle name="Normal 5 3 3 12 3 2" xfId="45748" xr:uid="{00000000-0005-0000-0000-000029AF0000}"/>
    <cellStyle name="Normal 5 3 3 12 3 2 2" xfId="45749" xr:uid="{00000000-0005-0000-0000-00002AAF0000}"/>
    <cellStyle name="Normal 5 3 3 12 3 3" xfId="45750" xr:uid="{00000000-0005-0000-0000-00002BAF0000}"/>
    <cellStyle name="Normal 5 3 3 12 4" xfId="45751" xr:uid="{00000000-0005-0000-0000-00002CAF0000}"/>
    <cellStyle name="Normal 5 3 3 13" xfId="45752" xr:uid="{00000000-0005-0000-0000-00002DAF0000}"/>
    <cellStyle name="Normal 5 3 3 13 2" xfId="45753" xr:uid="{00000000-0005-0000-0000-00002EAF0000}"/>
    <cellStyle name="Normal 5 3 3 13 2 2" xfId="45754" xr:uid="{00000000-0005-0000-0000-00002FAF0000}"/>
    <cellStyle name="Normal 5 3 3 13 3" xfId="45755" xr:uid="{00000000-0005-0000-0000-000030AF0000}"/>
    <cellStyle name="Normal 5 3 3 14" xfId="45756" xr:uid="{00000000-0005-0000-0000-000031AF0000}"/>
    <cellStyle name="Normal 5 3 3 14 2" xfId="45757" xr:uid="{00000000-0005-0000-0000-000032AF0000}"/>
    <cellStyle name="Normal 5 3 3 15" xfId="45758" xr:uid="{00000000-0005-0000-0000-000033AF0000}"/>
    <cellStyle name="Normal 5 3 3 15 2" xfId="45759" xr:uid="{00000000-0005-0000-0000-000034AF0000}"/>
    <cellStyle name="Normal 5 3 3 16" xfId="45760" xr:uid="{00000000-0005-0000-0000-000035AF0000}"/>
    <cellStyle name="Normal 5 3 3 17" xfId="45761" xr:uid="{00000000-0005-0000-0000-000036AF0000}"/>
    <cellStyle name="Normal 5 3 3 2" xfId="1368" xr:uid="{00000000-0005-0000-0000-000037AF0000}"/>
    <cellStyle name="Normal 5 3 3 2 10" xfId="45762" xr:uid="{00000000-0005-0000-0000-000038AF0000}"/>
    <cellStyle name="Normal 5 3 3 2 11" xfId="45763" xr:uid="{00000000-0005-0000-0000-000039AF0000}"/>
    <cellStyle name="Normal 5 3 3 2 2" xfId="45764" xr:uid="{00000000-0005-0000-0000-00003AAF0000}"/>
    <cellStyle name="Normal 5 3 3 2 2 10" xfId="45765" xr:uid="{00000000-0005-0000-0000-00003BAF0000}"/>
    <cellStyle name="Normal 5 3 3 2 2 2" xfId="45766" xr:uid="{00000000-0005-0000-0000-00003CAF0000}"/>
    <cellStyle name="Normal 5 3 3 2 2 2 2" xfId="45767" xr:uid="{00000000-0005-0000-0000-00003DAF0000}"/>
    <cellStyle name="Normal 5 3 3 2 2 2 2 2" xfId="45768" xr:uid="{00000000-0005-0000-0000-00003EAF0000}"/>
    <cellStyle name="Normal 5 3 3 2 2 2 2 2 2" xfId="45769" xr:uid="{00000000-0005-0000-0000-00003FAF0000}"/>
    <cellStyle name="Normal 5 3 3 2 2 2 2 2 2 2" xfId="45770" xr:uid="{00000000-0005-0000-0000-000040AF0000}"/>
    <cellStyle name="Normal 5 3 3 2 2 2 2 2 3" xfId="45771" xr:uid="{00000000-0005-0000-0000-000041AF0000}"/>
    <cellStyle name="Normal 5 3 3 2 2 2 2 2 3 2" xfId="45772" xr:uid="{00000000-0005-0000-0000-000042AF0000}"/>
    <cellStyle name="Normal 5 3 3 2 2 2 2 2 3 2 2" xfId="45773" xr:uid="{00000000-0005-0000-0000-000043AF0000}"/>
    <cellStyle name="Normal 5 3 3 2 2 2 2 2 3 3" xfId="45774" xr:uid="{00000000-0005-0000-0000-000044AF0000}"/>
    <cellStyle name="Normal 5 3 3 2 2 2 2 2 4" xfId="45775" xr:uid="{00000000-0005-0000-0000-000045AF0000}"/>
    <cellStyle name="Normal 5 3 3 2 2 2 2 3" xfId="45776" xr:uid="{00000000-0005-0000-0000-000046AF0000}"/>
    <cellStyle name="Normal 5 3 3 2 2 2 2 3 2" xfId="45777" xr:uid="{00000000-0005-0000-0000-000047AF0000}"/>
    <cellStyle name="Normal 5 3 3 2 2 2 2 4" xfId="45778" xr:uid="{00000000-0005-0000-0000-000048AF0000}"/>
    <cellStyle name="Normal 5 3 3 2 2 2 2 4 2" xfId="45779" xr:uid="{00000000-0005-0000-0000-000049AF0000}"/>
    <cellStyle name="Normal 5 3 3 2 2 2 2 4 2 2" xfId="45780" xr:uid="{00000000-0005-0000-0000-00004AAF0000}"/>
    <cellStyle name="Normal 5 3 3 2 2 2 2 4 3" xfId="45781" xr:uid="{00000000-0005-0000-0000-00004BAF0000}"/>
    <cellStyle name="Normal 5 3 3 2 2 2 2 5" xfId="45782" xr:uid="{00000000-0005-0000-0000-00004CAF0000}"/>
    <cellStyle name="Normal 5 3 3 2 2 2 3" xfId="45783" xr:uid="{00000000-0005-0000-0000-00004DAF0000}"/>
    <cellStyle name="Normal 5 3 3 2 2 2 3 2" xfId="45784" xr:uid="{00000000-0005-0000-0000-00004EAF0000}"/>
    <cellStyle name="Normal 5 3 3 2 2 2 3 2 2" xfId="45785" xr:uid="{00000000-0005-0000-0000-00004FAF0000}"/>
    <cellStyle name="Normal 5 3 3 2 2 2 3 3" xfId="45786" xr:uid="{00000000-0005-0000-0000-000050AF0000}"/>
    <cellStyle name="Normal 5 3 3 2 2 2 3 3 2" xfId="45787" xr:uid="{00000000-0005-0000-0000-000051AF0000}"/>
    <cellStyle name="Normal 5 3 3 2 2 2 3 3 2 2" xfId="45788" xr:uid="{00000000-0005-0000-0000-000052AF0000}"/>
    <cellStyle name="Normal 5 3 3 2 2 2 3 3 3" xfId="45789" xr:uid="{00000000-0005-0000-0000-000053AF0000}"/>
    <cellStyle name="Normal 5 3 3 2 2 2 3 4" xfId="45790" xr:uid="{00000000-0005-0000-0000-000054AF0000}"/>
    <cellStyle name="Normal 5 3 3 2 2 2 4" xfId="45791" xr:uid="{00000000-0005-0000-0000-000055AF0000}"/>
    <cellStyle name="Normal 5 3 3 2 2 2 4 2" xfId="45792" xr:uid="{00000000-0005-0000-0000-000056AF0000}"/>
    <cellStyle name="Normal 5 3 3 2 2 2 4 2 2" xfId="45793" xr:uid="{00000000-0005-0000-0000-000057AF0000}"/>
    <cellStyle name="Normal 5 3 3 2 2 2 4 3" xfId="45794" xr:uid="{00000000-0005-0000-0000-000058AF0000}"/>
    <cellStyle name="Normal 5 3 3 2 2 2 4 3 2" xfId="45795" xr:uid="{00000000-0005-0000-0000-000059AF0000}"/>
    <cellStyle name="Normal 5 3 3 2 2 2 4 3 2 2" xfId="45796" xr:uid="{00000000-0005-0000-0000-00005AAF0000}"/>
    <cellStyle name="Normal 5 3 3 2 2 2 4 3 3" xfId="45797" xr:uid="{00000000-0005-0000-0000-00005BAF0000}"/>
    <cellStyle name="Normal 5 3 3 2 2 2 4 4" xfId="45798" xr:uid="{00000000-0005-0000-0000-00005CAF0000}"/>
    <cellStyle name="Normal 5 3 3 2 2 2 5" xfId="45799" xr:uid="{00000000-0005-0000-0000-00005DAF0000}"/>
    <cellStyle name="Normal 5 3 3 2 2 2 5 2" xfId="45800" xr:uid="{00000000-0005-0000-0000-00005EAF0000}"/>
    <cellStyle name="Normal 5 3 3 2 2 2 6" xfId="45801" xr:uid="{00000000-0005-0000-0000-00005FAF0000}"/>
    <cellStyle name="Normal 5 3 3 2 2 2 6 2" xfId="45802" xr:uid="{00000000-0005-0000-0000-000060AF0000}"/>
    <cellStyle name="Normal 5 3 3 2 2 2 6 2 2" xfId="45803" xr:uid="{00000000-0005-0000-0000-000061AF0000}"/>
    <cellStyle name="Normal 5 3 3 2 2 2 6 3" xfId="45804" xr:uid="{00000000-0005-0000-0000-000062AF0000}"/>
    <cellStyle name="Normal 5 3 3 2 2 2 7" xfId="45805" xr:uid="{00000000-0005-0000-0000-000063AF0000}"/>
    <cellStyle name="Normal 5 3 3 2 2 2 7 2" xfId="45806" xr:uid="{00000000-0005-0000-0000-000064AF0000}"/>
    <cellStyle name="Normal 5 3 3 2 2 2 8" xfId="45807" xr:uid="{00000000-0005-0000-0000-000065AF0000}"/>
    <cellStyle name="Normal 5 3 3 2 2 3" xfId="45808" xr:uid="{00000000-0005-0000-0000-000066AF0000}"/>
    <cellStyle name="Normal 5 3 3 2 2 3 2" xfId="45809" xr:uid="{00000000-0005-0000-0000-000067AF0000}"/>
    <cellStyle name="Normal 5 3 3 2 2 3 2 2" xfId="45810" xr:uid="{00000000-0005-0000-0000-000068AF0000}"/>
    <cellStyle name="Normal 5 3 3 2 2 3 2 2 2" xfId="45811" xr:uid="{00000000-0005-0000-0000-000069AF0000}"/>
    <cellStyle name="Normal 5 3 3 2 2 3 2 3" xfId="45812" xr:uid="{00000000-0005-0000-0000-00006AAF0000}"/>
    <cellStyle name="Normal 5 3 3 2 2 3 2 3 2" xfId="45813" xr:uid="{00000000-0005-0000-0000-00006BAF0000}"/>
    <cellStyle name="Normal 5 3 3 2 2 3 2 3 2 2" xfId="45814" xr:uid="{00000000-0005-0000-0000-00006CAF0000}"/>
    <cellStyle name="Normal 5 3 3 2 2 3 2 3 3" xfId="45815" xr:uid="{00000000-0005-0000-0000-00006DAF0000}"/>
    <cellStyle name="Normal 5 3 3 2 2 3 2 4" xfId="45816" xr:uid="{00000000-0005-0000-0000-00006EAF0000}"/>
    <cellStyle name="Normal 5 3 3 2 2 3 3" xfId="45817" xr:uid="{00000000-0005-0000-0000-00006FAF0000}"/>
    <cellStyle name="Normal 5 3 3 2 2 3 3 2" xfId="45818" xr:uid="{00000000-0005-0000-0000-000070AF0000}"/>
    <cellStyle name="Normal 5 3 3 2 2 3 4" xfId="45819" xr:uid="{00000000-0005-0000-0000-000071AF0000}"/>
    <cellStyle name="Normal 5 3 3 2 2 3 4 2" xfId="45820" xr:uid="{00000000-0005-0000-0000-000072AF0000}"/>
    <cellStyle name="Normal 5 3 3 2 2 3 4 2 2" xfId="45821" xr:uid="{00000000-0005-0000-0000-000073AF0000}"/>
    <cellStyle name="Normal 5 3 3 2 2 3 4 3" xfId="45822" xr:uid="{00000000-0005-0000-0000-000074AF0000}"/>
    <cellStyle name="Normal 5 3 3 2 2 3 5" xfId="45823" xr:uid="{00000000-0005-0000-0000-000075AF0000}"/>
    <cellStyle name="Normal 5 3 3 2 2 4" xfId="45824" xr:uid="{00000000-0005-0000-0000-000076AF0000}"/>
    <cellStyle name="Normal 5 3 3 2 2 4 2" xfId="45825" xr:uid="{00000000-0005-0000-0000-000077AF0000}"/>
    <cellStyle name="Normal 5 3 3 2 2 4 2 2" xfId="45826" xr:uid="{00000000-0005-0000-0000-000078AF0000}"/>
    <cellStyle name="Normal 5 3 3 2 2 4 3" xfId="45827" xr:uid="{00000000-0005-0000-0000-000079AF0000}"/>
    <cellStyle name="Normal 5 3 3 2 2 4 3 2" xfId="45828" xr:uid="{00000000-0005-0000-0000-00007AAF0000}"/>
    <cellStyle name="Normal 5 3 3 2 2 4 3 2 2" xfId="45829" xr:uid="{00000000-0005-0000-0000-00007BAF0000}"/>
    <cellStyle name="Normal 5 3 3 2 2 4 3 3" xfId="45830" xr:uid="{00000000-0005-0000-0000-00007CAF0000}"/>
    <cellStyle name="Normal 5 3 3 2 2 4 4" xfId="45831" xr:uid="{00000000-0005-0000-0000-00007DAF0000}"/>
    <cellStyle name="Normal 5 3 3 2 2 5" xfId="45832" xr:uid="{00000000-0005-0000-0000-00007EAF0000}"/>
    <cellStyle name="Normal 5 3 3 2 2 5 2" xfId="45833" xr:uid="{00000000-0005-0000-0000-00007FAF0000}"/>
    <cellStyle name="Normal 5 3 3 2 2 5 2 2" xfId="45834" xr:uid="{00000000-0005-0000-0000-000080AF0000}"/>
    <cellStyle name="Normal 5 3 3 2 2 5 3" xfId="45835" xr:uid="{00000000-0005-0000-0000-000081AF0000}"/>
    <cellStyle name="Normal 5 3 3 2 2 5 3 2" xfId="45836" xr:uid="{00000000-0005-0000-0000-000082AF0000}"/>
    <cellStyle name="Normal 5 3 3 2 2 5 3 2 2" xfId="45837" xr:uid="{00000000-0005-0000-0000-000083AF0000}"/>
    <cellStyle name="Normal 5 3 3 2 2 5 3 3" xfId="45838" xr:uid="{00000000-0005-0000-0000-000084AF0000}"/>
    <cellStyle name="Normal 5 3 3 2 2 5 4" xfId="45839" xr:uid="{00000000-0005-0000-0000-000085AF0000}"/>
    <cellStyle name="Normal 5 3 3 2 2 6" xfId="45840" xr:uid="{00000000-0005-0000-0000-000086AF0000}"/>
    <cellStyle name="Normal 5 3 3 2 2 6 2" xfId="45841" xr:uid="{00000000-0005-0000-0000-000087AF0000}"/>
    <cellStyle name="Normal 5 3 3 2 2 7" xfId="45842" xr:uid="{00000000-0005-0000-0000-000088AF0000}"/>
    <cellStyle name="Normal 5 3 3 2 2 7 2" xfId="45843" xr:uid="{00000000-0005-0000-0000-000089AF0000}"/>
    <cellStyle name="Normal 5 3 3 2 2 7 2 2" xfId="45844" xr:uid="{00000000-0005-0000-0000-00008AAF0000}"/>
    <cellStyle name="Normal 5 3 3 2 2 7 3" xfId="45845" xr:uid="{00000000-0005-0000-0000-00008BAF0000}"/>
    <cellStyle name="Normal 5 3 3 2 2 8" xfId="45846" xr:uid="{00000000-0005-0000-0000-00008CAF0000}"/>
    <cellStyle name="Normal 5 3 3 2 2 8 2" xfId="45847" xr:uid="{00000000-0005-0000-0000-00008DAF0000}"/>
    <cellStyle name="Normal 5 3 3 2 2 9" xfId="45848" xr:uid="{00000000-0005-0000-0000-00008EAF0000}"/>
    <cellStyle name="Normal 5 3 3 2 3" xfId="45849" xr:uid="{00000000-0005-0000-0000-00008FAF0000}"/>
    <cellStyle name="Normal 5 3 3 2 3 2" xfId="45850" xr:uid="{00000000-0005-0000-0000-000090AF0000}"/>
    <cellStyle name="Normal 5 3 3 2 3 2 2" xfId="45851" xr:uid="{00000000-0005-0000-0000-000091AF0000}"/>
    <cellStyle name="Normal 5 3 3 2 3 2 2 2" xfId="45852" xr:uid="{00000000-0005-0000-0000-000092AF0000}"/>
    <cellStyle name="Normal 5 3 3 2 3 2 2 2 2" xfId="45853" xr:uid="{00000000-0005-0000-0000-000093AF0000}"/>
    <cellStyle name="Normal 5 3 3 2 3 2 2 3" xfId="45854" xr:uid="{00000000-0005-0000-0000-000094AF0000}"/>
    <cellStyle name="Normal 5 3 3 2 3 2 2 3 2" xfId="45855" xr:uid="{00000000-0005-0000-0000-000095AF0000}"/>
    <cellStyle name="Normal 5 3 3 2 3 2 2 3 2 2" xfId="45856" xr:uid="{00000000-0005-0000-0000-000096AF0000}"/>
    <cellStyle name="Normal 5 3 3 2 3 2 2 3 3" xfId="45857" xr:uid="{00000000-0005-0000-0000-000097AF0000}"/>
    <cellStyle name="Normal 5 3 3 2 3 2 2 4" xfId="45858" xr:uid="{00000000-0005-0000-0000-000098AF0000}"/>
    <cellStyle name="Normal 5 3 3 2 3 2 3" xfId="45859" xr:uid="{00000000-0005-0000-0000-000099AF0000}"/>
    <cellStyle name="Normal 5 3 3 2 3 2 3 2" xfId="45860" xr:uid="{00000000-0005-0000-0000-00009AAF0000}"/>
    <cellStyle name="Normal 5 3 3 2 3 2 4" xfId="45861" xr:uid="{00000000-0005-0000-0000-00009BAF0000}"/>
    <cellStyle name="Normal 5 3 3 2 3 2 4 2" xfId="45862" xr:uid="{00000000-0005-0000-0000-00009CAF0000}"/>
    <cellStyle name="Normal 5 3 3 2 3 2 4 2 2" xfId="45863" xr:uid="{00000000-0005-0000-0000-00009DAF0000}"/>
    <cellStyle name="Normal 5 3 3 2 3 2 4 3" xfId="45864" xr:uid="{00000000-0005-0000-0000-00009EAF0000}"/>
    <cellStyle name="Normal 5 3 3 2 3 2 5" xfId="45865" xr:uid="{00000000-0005-0000-0000-00009FAF0000}"/>
    <cellStyle name="Normal 5 3 3 2 3 3" xfId="45866" xr:uid="{00000000-0005-0000-0000-0000A0AF0000}"/>
    <cellStyle name="Normal 5 3 3 2 3 3 2" xfId="45867" xr:uid="{00000000-0005-0000-0000-0000A1AF0000}"/>
    <cellStyle name="Normal 5 3 3 2 3 3 2 2" xfId="45868" xr:uid="{00000000-0005-0000-0000-0000A2AF0000}"/>
    <cellStyle name="Normal 5 3 3 2 3 3 3" xfId="45869" xr:uid="{00000000-0005-0000-0000-0000A3AF0000}"/>
    <cellStyle name="Normal 5 3 3 2 3 3 3 2" xfId="45870" xr:uid="{00000000-0005-0000-0000-0000A4AF0000}"/>
    <cellStyle name="Normal 5 3 3 2 3 3 3 2 2" xfId="45871" xr:uid="{00000000-0005-0000-0000-0000A5AF0000}"/>
    <cellStyle name="Normal 5 3 3 2 3 3 3 3" xfId="45872" xr:uid="{00000000-0005-0000-0000-0000A6AF0000}"/>
    <cellStyle name="Normal 5 3 3 2 3 3 4" xfId="45873" xr:uid="{00000000-0005-0000-0000-0000A7AF0000}"/>
    <cellStyle name="Normal 5 3 3 2 3 4" xfId="45874" xr:uid="{00000000-0005-0000-0000-0000A8AF0000}"/>
    <cellStyle name="Normal 5 3 3 2 3 4 2" xfId="45875" xr:uid="{00000000-0005-0000-0000-0000A9AF0000}"/>
    <cellStyle name="Normal 5 3 3 2 3 4 2 2" xfId="45876" xr:uid="{00000000-0005-0000-0000-0000AAAF0000}"/>
    <cellStyle name="Normal 5 3 3 2 3 4 3" xfId="45877" xr:uid="{00000000-0005-0000-0000-0000ABAF0000}"/>
    <cellStyle name="Normal 5 3 3 2 3 4 3 2" xfId="45878" xr:uid="{00000000-0005-0000-0000-0000ACAF0000}"/>
    <cellStyle name="Normal 5 3 3 2 3 4 3 2 2" xfId="45879" xr:uid="{00000000-0005-0000-0000-0000ADAF0000}"/>
    <cellStyle name="Normal 5 3 3 2 3 4 3 3" xfId="45880" xr:uid="{00000000-0005-0000-0000-0000AEAF0000}"/>
    <cellStyle name="Normal 5 3 3 2 3 4 4" xfId="45881" xr:uid="{00000000-0005-0000-0000-0000AFAF0000}"/>
    <cellStyle name="Normal 5 3 3 2 3 5" xfId="45882" xr:uid="{00000000-0005-0000-0000-0000B0AF0000}"/>
    <cellStyle name="Normal 5 3 3 2 3 5 2" xfId="45883" xr:uid="{00000000-0005-0000-0000-0000B1AF0000}"/>
    <cellStyle name="Normal 5 3 3 2 3 6" xfId="45884" xr:uid="{00000000-0005-0000-0000-0000B2AF0000}"/>
    <cellStyle name="Normal 5 3 3 2 3 6 2" xfId="45885" xr:uid="{00000000-0005-0000-0000-0000B3AF0000}"/>
    <cellStyle name="Normal 5 3 3 2 3 6 2 2" xfId="45886" xr:uid="{00000000-0005-0000-0000-0000B4AF0000}"/>
    <cellStyle name="Normal 5 3 3 2 3 6 3" xfId="45887" xr:uid="{00000000-0005-0000-0000-0000B5AF0000}"/>
    <cellStyle name="Normal 5 3 3 2 3 7" xfId="45888" xr:uid="{00000000-0005-0000-0000-0000B6AF0000}"/>
    <cellStyle name="Normal 5 3 3 2 3 7 2" xfId="45889" xr:uid="{00000000-0005-0000-0000-0000B7AF0000}"/>
    <cellStyle name="Normal 5 3 3 2 3 8" xfId="45890" xr:uid="{00000000-0005-0000-0000-0000B8AF0000}"/>
    <cellStyle name="Normal 5 3 3 2 4" xfId="45891" xr:uid="{00000000-0005-0000-0000-0000B9AF0000}"/>
    <cellStyle name="Normal 5 3 3 2 4 2" xfId="45892" xr:uid="{00000000-0005-0000-0000-0000BAAF0000}"/>
    <cellStyle name="Normal 5 3 3 2 4 2 2" xfId="45893" xr:uid="{00000000-0005-0000-0000-0000BBAF0000}"/>
    <cellStyle name="Normal 5 3 3 2 4 2 2 2" xfId="45894" xr:uid="{00000000-0005-0000-0000-0000BCAF0000}"/>
    <cellStyle name="Normal 5 3 3 2 4 2 3" xfId="45895" xr:uid="{00000000-0005-0000-0000-0000BDAF0000}"/>
    <cellStyle name="Normal 5 3 3 2 4 2 3 2" xfId="45896" xr:uid="{00000000-0005-0000-0000-0000BEAF0000}"/>
    <cellStyle name="Normal 5 3 3 2 4 2 3 2 2" xfId="45897" xr:uid="{00000000-0005-0000-0000-0000BFAF0000}"/>
    <cellStyle name="Normal 5 3 3 2 4 2 3 3" xfId="45898" xr:uid="{00000000-0005-0000-0000-0000C0AF0000}"/>
    <cellStyle name="Normal 5 3 3 2 4 2 4" xfId="45899" xr:uid="{00000000-0005-0000-0000-0000C1AF0000}"/>
    <cellStyle name="Normal 5 3 3 2 4 3" xfId="45900" xr:uid="{00000000-0005-0000-0000-0000C2AF0000}"/>
    <cellStyle name="Normal 5 3 3 2 4 3 2" xfId="45901" xr:uid="{00000000-0005-0000-0000-0000C3AF0000}"/>
    <cellStyle name="Normal 5 3 3 2 4 4" xfId="45902" xr:uid="{00000000-0005-0000-0000-0000C4AF0000}"/>
    <cellStyle name="Normal 5 3 3 2 4 4 2" xfId="45903" xr:uid="{00000000-0005-0000-0000-0000C5AF0000}"/>
    <cellStyle name="Normal 5 3 3 2 4 4 2 2" xfId="45904" xr:uid="{00000000-0005-0000-0000-0000C6AF0000}"/>
    <cellStyle name="Normal 5 3 3 2 4 4 3" xfId="45905" xr:uid="{00000000-0005-0000-0000-0000C7AF0000}"/>
    <cellStyle name="Normal 5 3 3 2 4 5" xfId="45906" xr:uid="{00000000-0005-0000-0000-0000C8AF0000}"/>
    <cellStyle name="Normal 5 3 3 2 5" xfId="45907" xr:uid="{00000000-0005-0000-0000-0000C9AF0000}"/>
    <cellStyle name="Normal 5 3 3 2 5 2" xfId="45908" xr:uid="{00000000-0005-0000-0000-0000CAAF0000}"/>
    <cellStyle name="Normal 5 3 3 2 5 2 2" xfId="45909" xr:uid="{00000000-0005-0000-0000-0000CBAF0000}"/>
    <cellStyle name="Normal 5 3 3 2 5 3" xfId="45910" xr:uid="{00000000-0005-0000-0000-0000CCAF0000}"/>
    <cellStyle name="Normal 5 3 3 2 5 3 2" xfId="45911" xr:uid="{00000000-0005-0000-0000-0000CDAF0000}"/>
    <cellStyle name="Normal 5 3 3 2 5 3 2 2" xfId="45912" xr:uid="{00000000-0005-0000-0000-0000CEAF0000}"/>
    <cellStyle name="Normal 5 3 3 2 5 3 3" xfId="45913" xr:uid="{00000000-0005-0000-0000-0000CFAF0000}"/>
    <cellStyle name="Normal 5 3 3 2 5 4" xfId="45914" xr:uid="{00000000-0005-0000-0000-0000D0AF0000}"/>
    <cellStyle name="Normal 5 3 3 2 6" xfId="45915" xr:uid="{00000000-0005-0000-0000-0000D1AF0000}"/>
    <cellStyle name="Normal 5 3 3 2 6 2" xfId="45916" xr:uid="{00000000-0005-0000-0000-0000D2AF0000}"/>
    <cellStyle name="Normal 5 3 3 2 6 2 2" xfId="45917" xr:uid="{00000000-0005-0000-0000-0000D3AF0000}"/>
    <cellStyle name="Normal 5 3 3 2 6 3" xfId="45918" xr:uid="{00000000-0005-0000-0000-0000D4AF0000}"/>
    <cellStyle name="Normal 5 3 3 2 6 3 2" xfId="45919" xr:uid="{00000000-0005-0000-0000-0000D5AF0000}"/>
    <cellStyle name="Normal 5 3 3 2 6 3 2 2" xfId="45920" xr:uid="{00000000-0005-0000-0000-0000D6AF0000}"/>
    <cellStyle name="Normal 5 3 3 2 6 3 3" xfId="45921" xr:uid="{00000000-0005-0000-0000-0000D7AF0000}"/>
    <cellStyle name="Normal 5 3 3 2 6 4" xfId="45922" xr:uid="{00000000-0005-0000-0000-0000D8AF0000}"/>
    <cellStyle name="Normal 5 3 3 2 7" xfId="45923" xr:uid="{00000000-0005-0000-0000-0000D9AF0000}"/>
    <cellStyle name="Normal 5 3 3 2 7 2" xfId="45924" xr:uid="{00000000-0005-0000-0000-0000DAAF0000}"/>
    <cellStyle name="Normal 5 3 3 2 8" xfId="45925" xr:uid="{00000000-0005-0000-0000-0000DBAF0000}"/>
    <cellStyle name="Normal 5 3 3 2 8 2" xfId="45926" xr:uid="{00000000-0005-0000-0000-0000DCAF0000}"/>
    <cellStyle name="Normal 5 3 3 2 8 2 2" xfId="45927" xr:uid="{00000000-0005-0000-0000-0000DDAF0000}"/>
    <cellStyle name="Normal 5 3 3 2 8 3" xfId="45928" xr:uid="{00000000-0005-0000-0000-0000DEAF0000}"/>
    <cellStyle name="Normal 5 3 3 2 9" xfId="45929" xr:uid="{00000000-0005-0000-0000-0000DFAF0000}"/>
    <cellStyle name="Normal 5 3 3 2 9 2" xfId="45930" xr:uid="{00000000-0005-0000-0000-0000E0AF0000}"/>
    <cellStyle name="Normal 5 3 3 3" xfId="45931" xr:uid="{00000000-0005-0000-0000-0000E1AF0000}"/>
    <cellStyle name="Normal 5 3 3 3 10" xfId="45932" xr:uid="{00000000-0005-0000-0000-0000E2AF0000}"/>
    <cellStyle name="Normal 5 3 3 3 11" xfId="45933" xr:uid="{00000000-0005-0000-0000-0000E3AF0000}"/>
    <cellStyle name="Normal 5 3 3 3 2" xfId="45934" xr:uid="{00000000-0005-0000-0000-0000E4AF0000}"/>
    <cellStyle name="Normal 5 3 3 3 2 10" xfId="45935" xr:uid="{00000000-0005-0000-0000-0000E5AF0000}"/>
    <cellStyle name="Normal 5 3 3 3 2 2" xfId="45936" xr:uid="{00000000-0005-0000-0000-0000E6AF0000}"/>
    <cellStyle name="Normal 5 3 3 3 2 2 2" xfId="45937" xr:uid="{00000000-0005-0000-0000-0000E7AF0000}"/>
    <cellStyle name="Normal 5 3 3 3 2 2 2 2" xfId="45938" xr:uid="{00000000-0005-0000-0000-0000E8AF0000}"/>
    <cellStyle name="Normal 5 3 3 3 2 2 2 2 2" xfId="45939" xr:uid="{00000000-0005-0000-0000-0000E9AF0000}"/>
    <cellStyle name="Normal 5 3 3 3 2 2 2 2 2 2" xfId="45940" xr:uid="{00000000-0005-0000-0000-0000EAAF0000}"/>
    <cellStyle name="Normal 5 3 3 3 2 2 2 2 3" xfId="45941" xr:uid="{00000000-0005-0000-0000-0000EBAF0000}"/>
    <cellStyle name="Normal 5 3 3 3 2 2 2 2 3 2" xfId="45942" xr:uid="{00000000-0005-0000-0000-0000ECAF0000}"/>
    <cellStyle name="Normal 5 3 3 3 2 2 2 2 3 2 2" xfId="45943" xr:uid="{00000000-0005-0000-0000-0000EDAF0000}"/>
    <cellStyle name="Normal 5 3 3 3 2 2 2 2 3 3" xfId="45944" xr:uid="{00000000-0005-0000-0000-0000EEAF0000}"/>
    <cellStyle name="Normal 5 3 3 3 2 2 2 2 4" xfId="45945" xr:uid="{00000000-0005-0000-0000-0000EFAF0000}"/>
    <cellStyle name="Normal 5 3 3 3 2 2 2 3" xfId="45946" xr:uid="{00000000-0005-0000-0000-0000F0AF0000}"/>
    <cellStyle name="Normal 5 3 3 3 2 2 2 3 2" xfId="45947" xr:uid="{00000000-0005-0000-0000-0000F1AF0000}"/>
    <cellStyle name="Normal 5 3 3 3 2 2 2 4" xfId="45948" xr:uid="{00000000-0005-0000-0000-0000F2AF0000}"/>
    <cellStyle name="Normal 5 3 3 3 2 2 2 4 2" xfId="45949" xr:uid="{00000000-0005-0000-0000-0000F3AF0000}"/>
    <cellStyle name="Normal 5 3 3 3 2 2 2 4 2 2" xfId="45950" xr:uid="{00000000-0005-0000-0000-0000F4AF0000}"/>
    <cellStyle name="Normal 5 3 3 3 2 2 2 4 3" xfId="45951" xr:uid="{00000000-0005-0000-0000-0000F5AF0000}"/>
    <cellStyle name="Normal 5 3 3 3 2 2 2 5" xfId="45952" xr:uid="{00000000-0005-0000-0000-0000F6AF0000}"/>
    <cellStyle name="Normal 5 3 3 3 2 2 3" xfId="45953" xr:uid="{00000000-0005-0000-0000-0000F7AF0000}"/>
    <cellStyle name="Normal 5 3 3 3 2 2 3 2" xfId="45954" xr:uid="{00000000-0005-0000-0000-0000F8AF0000}"/>
    <cellStyle name="Normal 5 3 3 3 2 2 3 2 2" xfId="45955" xr:uid="{00000000-0005-0000-0000-0000F9AF0000}"/>
    <cellStyle name="Normal 5 3 3 3 2 2 3 3" xfId="45956" xr:uid="{00000000-0005-0000-0000-0000FAAF0000}"/>
    <cellStyle name="Normal 5 3 3 3 2 2 3 3 2" xfId="45957" xr:uid="{00000000-0005-0000-0000-0000FBAF0000}"/>
    <cellStyle name="Normal 5 3 3 3 2 2 3 3 2 2" xfId="45958" xr:uid="{00000000-0005-0000-0000-0000FCAF0000}"/>
    <cellStyle name="Normal 5 3 3 3 2 2 3 3 3" xfId="45959" xr:uid="{00000000-0005-0000-0000-0000FDAF0000}"/>
    <cellStyle name="Normal 5 3 3 3 2 2 3 4" xfId="45960" xr:uid="{00000000-0005-0000-0000-0000FEAF0000}"/>
    <cellStyle name="Normal 5 3 3 3 2 2 4" xfId="45961" xr:uid="{00000000-0005-0000-0000-0000FFAF0000}"/>
    <cellStyle name="Normal 5 3 3 3 2 2 4 2" xfId="45962" xr:uid="{00000000-0005-0000-0000-000000B00000}"/>
    <cellStyle name="Normal 5 3 3 3 2 2 4 2 2" xfId="45963" xr:uid="{00000000-0005-0000-0000-000001B00000}"/>
    <cellStyle name="Normal 5 3 3 3 2 2 4 3" xfId="45964" xr:uid="{00000000-0005-0000-0000-000002B00000}"/>
    <cellStyle name="Normal 5 3 3 3 2 2 4 3 2" xfId="45965" xr:uid="{00000000-0005-0000-0000-000003B00000}"/>
    <cellStyle name="Normal 5 3 3 3 2 2 4 3 2 2" xfId="45966" xr:uid="{00000000-0005-0000-0000-000004B00000}"/>
    <cellStyle name="Normal 5 3 3 3 2 2 4 3 3" xfId="45967" xr:uid="{00000000-0005-0000-0000-000005B00000}"/>
    <cellStyle name="Normal 5 3 3 3 2 2 4 4" xfId="45968" xr:uid="{00000000-0005-0000-0000-000006B00000}"/>
    <cellStyle name="Normal 5 3 3 3 2 2 5" xfId="45969" xr:uid="{00000000-0005-0000-0000-000007B00000}"/>
    <cellStyle name="Normal 5 3 3 3 2 2 5 2" xfId="45970" xr:uid="{00000000-0005-0000-0000-000008B00000}"/>
    <cellStyle name="Normal 5 3 3 3 2 2 6" xfId="45971" xr:uid="{00000000-0005-0000-0000-000009B00000}"/>
    <cellStyle name="Normal 5 3 3 3 2 2 6 2" xfId="45972" xr:uid="{00000000-0005-0000-0000-00000AB00000}"/>
    <cellStyle name="Normal 5 3 3 3 2 2 6 2 2" xfId="45973" xr:uid="{00000000-0005-0000-0000-00000BB00000}"/>
    <cellStyle name="Normal 5 3 3 3 2 2 6 3" xfId="45974" xr:uid="{00000000-0005-0000-0000-00000CB00000}"/>
    <cellStyle name="Normal 5 3 3 3 2 2 7" xfId="45975" xr:uid="{00000000-0005-0000-0000-00000DB00000}"/>
    <cellStyle name="Normal 5 3 3 3 2 2 7 2" xfId="45976" xr:uid="{00000000-0005-0000-0000-00000EB00000}"/>
    <cellStyle name="Normal 5 3 3 3 2 2 8" xfId="45977" xr:uid="{00000000-0005-0000-0000-00000FB00000}"/>
    <cellStyle name="Normal 5 3 3 3 2 3" xfId="45978" xr:uid="{00000000-0005-0000-0000-000010B00000}"/>
    <cellStyle name="Normal 5 3 3 3 2 3 2" xfId="45979" xr:uid="{00000000-0005-0000-0000-000011B00000}"/>
    <cellStyle name="Normal 5 3 3 3 2 3 2 2" xfId="45980" xr:uid="{00000000-0005-0000-0000-000012B00000}"/>
    <cellStyle name="Normal 5 3 3 3 2 3 2 2 2" xfId="45981" xr:uid="{00000000-0005-0000-0000-000013B00000}"/>
    <cellStyle name="Normal 5 3 3 3 2 3 2 3" xfId="45982" xr:uid="{00000000-0005-0000-0000-000014B00000}"/>
    <cellStyle name="Normal 5 3 3 3 2 3 2 3 2" xfId="45983" xr:uid="{00000000-0005-0000-0000-000015B00000}"/>
    <cellStyle name="Normal 5 3 3 3 2 3 2 3 2 2" xfId="45984" xr:uid="{00000000-0005-0000-0000-000016B00000}"/>
    <cellStyle name="Normal 5 3 3 3 2 3 2 3 3" xfId="45985" xr:uid="{00000000-0005-0000-0000-000017B00000}"/>
    <cellStyle name="Normal 5 3 3 3 2 3 2 4" xfId="45986" xr:uid="{00000000-0005-0000-0000-000018B00000}"/>
    <cellStyle name="Normal 5 3 3 3 2 3 3" xfId="45987" xr:uid="{00000000-0005-0000-0000-000019B00000}"/>
    <cellStyle name="Normal 5 3 3 3 2 3 3 2" xfId="45988" xr:uid="{00000000-0005-0000-0000-00001AB00000}"/>
    <cellStyle name="Normal 5 3 3 3 2 3 4" xfId="45989" xr:uid="{00000000-0005-0000-0000-00001BB00000}"/>
    <cellStyle name="Normal 5 3 3 3 2 3 4 2" xfId="45990" xr:uid="{00000000-0005-0000-0000-00001CB00000}"/>
    <cellStyle name="Normal 5 3 3 3 2 3 4 2 2" xfId="45991" xr:uid="{00000000-0005-0000-0000-00001DB00000}"/>
    <cellStyle name="Normal 5 3 3 3 2 3 4 3" xfId="45992" xr:uid="{00000000-0005-0000-0000-00001EB00000}"/>
    <cellStyle name="Normal 5 3 3 3 2 3 5" xfId="45993" xr:uid="{00000000-0005-0000-0000-00001FB00000}"/>
    <cellStyle name="Normal 5 3 3 3 2 4" xfId="45994" xr:uid="{00000000-0005-0000-0000-000020B00000}"/>
    <cellStyle name="Normal 5 3 3 3 2 4 2" xfId="45995" xr:uid="{00000000-0005-0000-0000-000021B00000}"/>
    <cellStyle name="Normal 5 3 3 3 2 4 2 2" xfId="45996" xr:uid="{00000000-0005-0000-0000-000022B00000}"/>
    <cellStyle name="Normal 5 3 3 3 2 4 3" xfId="45997" xr:uid="{00000000-0005-0000-0000-000023B00000}"/>
    <cellStyle name="Normal 5 3 3 3 2 4 3 2" xfId="45998" xr:uid="{00000000-0005-0000-0000-000024B00000}"/>
    <cellStyle name="Normal 5 3 3 3 2 4 3 2 2" xfId="45999" xr:uid="{00000000-0005-0000-0000-000025B00000}"/>
    <cellStyle name="Normal 5 3 3 3 2 4 3 3" xfId="46000" xr:uid="{00000000-0005-0000-0000-000026B00000}"/>
    <cellStyle name="Normal 5 3 3 3 2 4 4" xfId="46001" xr:uid="{00000000-0005-0000-0000-000027B00000}"/>
    <cellStyle name="Normal 5 3 3 3 2 5" xfId="46002" xr:uid="{00000000-0005-0000-0000-000028B00000}"/>
    <cellStyle name="Normal 5 3 3 3 2 5 2" xfId="46003" xr:uid="{00000000-0005-0000-0000-000029B00000}"/>
    <cellStyle name="Normal 5 3 3 3 2 5 2 2" xfId="46004" xr:uid="{00000000-0005-0000-0000-00002AB00000}"/>
    <cellStyle name="Normal 5 3 3 3 2 5 3" xfId="46005" xr:uid="{00000000-0005-0000-0000-00002BB00000}"/>
    <cellStyle name="Normal 5 3 3 3 2 5 3 2" xfId="46006" xr:uid="{00000000-0005-0000-0000-00002CB00000}"/>
    <cellStyle name="Normal 5 3 3 3 2 5 3 2 2" xfId="46007" xr:uid="{00000000-0005-0000-0000-00002DB00000}"/>
    <cellStyle name="Normal 5 3 3 3 2 5 3 3" xfId="46008" xr:uid="{00000000-0005-0000-0000-00002EB00000}"/>
    <cellStyle name="Normal 5 3 3 3 2 5 4" xfId="46009" xr:uid="{00000000-0005-0000-0000-00002FB00000}"/>
    <cellStyle name="Normal 5 3 3 3 2 6" xfId="46010" xr:uid="{00000000-0005-0000-0000-000030B00000}"/>
    <cellStyle name="Normal 5 3 3 3 2 6 2" xfId="46011" xr:uid="{00000000-0005-0000-0000-000031B00000}"/>
    <cellStyle name="Normal 5 3 3 3 2 7" xfId="46012" xr:uid="{00000000-0005-0000-0000-000032B00000}"/>
    <cellStyle name="Normal 5 3 3 3 2 7 2" xfId="46013" xr:uid="{00000000-0005-0000-0000-000033B00000}"/>
    <cellStyle name="Normal 5 3 3 3 2 7 2 2" xfId="46014" xr:uid="{00000000-0005-0000-0000-000034B00000}"/>
    <cellStyle name="Normal 5 3 3 3 2 7 3" xfId="46015" xr:uid="{00000000-0005-0000-0000-000035B00000}"/>
    <cellStyle name="Normal 5 3 3 3 2 8" xfId="46016" xr:uid="{00000000-0005-0000-0000-000036B00000}"/>
    <cellStyle name="Normal 5 3 3 3 2 8 2" xfId="46017" xr:uid="{00000000-0005-0000-0000-000037B00000}"/>
    <cellStyle name="Normal 5 3 3 3 2 9" xfId="46018" xr:uid="{00000000-0005-0000-0000-000038B00000}"/>
    <cellStyle name="Normal 5 3 3 3 3" xfId="46019" xr:uid="{00000000-0005-0000-0000-000039B00000}"/>
    <cellStyle name="Normal 5 3 3 3 3 2" xfId="46020" xr:uid="{00000000-0005-0000-0000-00003AB00000}"/>
    <cellStyle name="Normal 5 3 3 3 3 2 2" xfId="46021" xr:uid="{00000000-0005-0000-0000-00003BB00000}"/>
    <cellStyle name="Normal 5 3 3 3 3 2 2 2" xfId="46022" xr:uid="{00000000-0005-0000-0000-00003CB00000}"/>
    <cellStyle name="Normal 5 3 3 3 3 2 2 2 2" xfId="46023" xr:uid="{00000000-0005-0000-0000-00003DB00000}"/>
    <cellStyle name="Normal 5 3 3 3 3 2 2 3" xfId="46024" xr:uid="{00000000-0005-0000-0000-00003EB00000}"/>
    <cellStyle name="Normal 5 3 3 3 3 2 2 3 2" xfId="46025" xr:uid="{00000000-0005-0000-0000-00003FB00000}"/>
    <cellStyle name="Normal 5 3 3 3 3 2 2 3 2 2" xfId="46026" xr:uid="{00000000-0005-0000-0000-000040B00000}"/>
    <cellStyle name="Normal 5 3 3 3 3 2 2 3 3" xfId="46027" xr:uid="{00000000-0005-0000-0000-000041B00000}"/>
    <cellStyle name="Normal 5 3 3 3 3 2 2 4" xfId="46028" xr:uid="{00000000-0005-0000-0000-000042B00000}"/>
    <cellStyle name="Normal 5 3 3 3 3 2 3" xfId="46029" xr:uid="{00000000-0005-0000-0000-000043B00000}"/>
    <cellStyle name="Normal 5 3 3 3 3 2 3 2" xfId="46030" xr:uid="{00000000-0005-0000-0000-000044B00000}"/>
    <cellStyle name="Normal 5 3 3 3 3 2 4" xfId="46031" xr:uid="{00000000-0005-0000-0000-000045B00000}"/>
    <cellStyle name="Normal 5 3 3 3 3 2 4 2" xfId="46032" xr:uid="{00000000-0005-0000-0000-000046B00000}"/>
    <cellStyle name="Normal 5 3 3 3 3 2 4 2 2" xfId="46033" xr:uid="{00000000-0005-0000-0000-000047B00000}"/>
    <cellStyle name="Normal 5 3 3 3 3 2 4 3" xfId="46034" xr:uid="{00000000-0005-0000-0000-000048B00000}"/>
    <cellStyle name="Normal 5 3 3 3 3 2 5" xfId="46035" xr:uid="{00000000-0005-0000-0000-000049B00000}"/>
    <cellStyle name="Normal 5 3 3 3 3 3" xfId="46036" xr:uid="{00000000-0005-0000-0000-00004AB00000}"/>
    <cellStyle name="Normal 5 3 3 3 3 3 2" xfId="46037" xr:uid="{00000000-0005-0000-0000-00004BB00000}"/>
    <cellStyle name="Normal 5 3 3 3 3 3 2 2" xfId="46038" xr:uid="{00000000-0005-0000-0000-00004CB00000}"/>
    <cellStyle name="Normal 5 3 3 3 3 3 3" xfId="46039" xr:uid="{00000000-0005-0000-0000-00004DB00000}"/>
    <cellStyle name="Normal 5 3 3 3 3 3 3 2" xfId="46040" xr:uid="{00000000-0005-0000-0000-00004EB00000}"/>
    <cellStyle name="Normal 5 3 3 3 3 3 3 2 2" xfId="46041" xr:uid="{00000000-0005-0000-0000-00004FB00000}"/>
    <cellStyle name="Normal 5 3 3 3 3 3 3 3" xfId="46042" xr:uid="{00000000-0005-0000-0000-000050B00000}"/>
    <cellStyle name="Normal 5 3 3 3 3 3 4" xfId="46043" xr:uid="{00000000-0005-0000-0000-000051B00000}"/>
    <cellStyle name="Normal 5 3 3 3 3 4" xfId="46044" xr:uid="{00000000-0005-0000-0000-000052B00000}"/>
    <cellStyle name="Normal 5 3 3 3 3 4 2" xfId="46045" xr:uid="{00000000-0005-0000-0000-000053B00000}"/>
    <cellStyle name="Normal 5 3 3 3 3 4 2 2" xfId="46046" xr:uid="{00000000-0005-0000-0000-000054B00000}"/>
    <cellStyle name="Normal 5 3 3 3 3 4 3" xfId="46047" xr:uid="{00000000-0005-0000-0000-000055B00000}"/>
    <cellStyle name="Normal 5 3 3 3 3 4 3 2" xfId="46048" xr:uid="{00000000-0005-0000-0000-000056B00000}"/>
    <cellStyle name="Normal 5 3 3 3 3 4 3 2 2" xfId="46049" xr:uid="{00000000-0005-0000-0000-000057B00000}"/>
    <cellStyle name="Normal 5 3 3 3 3 4 3 3" xfId="46050" xr:uid="{00000000-0005-0000-0000-000058B00000}"/>
    <cellStyle name="Normal 5 3 3 3 3 4 4" xfId="46051" xr:uid="{00000000-0005-0000-0000-000059B00000}"/>
    <cellStyle name="Normal 5 3 3 3 3 5" xfId="46052" xr:uid="{00000000-0005-0000-0000-00005AB00000}"/>
    <cellStyle name="Normal 5 3 3 3 3 5 2" xfId="46053" xr:uid="{00000000-0005-0000-0000-00005BB00000}"/>
    <cellStyle name="Normal 5 3 3 3 3 6" xfId="46054" xr:uid="{00000000-0005-0000-0000-00005CB00000}"/>
    <cellStyle name="Normal 5 3 3 3 3 6 2" xfId="46055" xr:uid="{00000000-0005-0000-0000-00005DB00000}"/>
    <cellStyle name="Normal 5 3 3 3 3 6 2 2" xfId="46056" xr:uid="{00000000-0005-0000-0000-00005EB00000}"/>
    <cellStyle name="Normal 5 3 3 3 3 6 3" xfId="46057" xr:uid="{00000000-0005-0000-0000-00005FB00000}"/>
    <cellStyle name="Normal 5 3 3 3 3 7" xfId="46058" xr:uid="{00000000-0005-0000-0000-000060B00000}"/>
    <cellStyle name="Normal 5 3 3 3 3 7 2" xfId="46059" xr:uid="{00000000-0005-0000-0000-000061B00000}"/>
    <cellStyle name="Normal 5 3 3 3 3 8" xfId="46060" xr:uid="{00000000-0005-0000-0000-000062B00000}"/>
    <cellStyle name="Normal 5 3 3 3 4" xfId="46061" xr:uid="{00000000-0005-0000-0000-000063B00000}"/>
    <cellStyle name="Normal 5 3 3 3 4 2" xfId="46062" xr:uid="{00000000-0005-0000-0000-000064B00000}"/>
    <cellStyle name="Normal 5 3 3 3 4 2 2" xfId="46063" xr:uid="{00000000-0005-0000-0000-000065B00000}"/>
    <cellStyle name="Normal 5 3 3 3 4 2 2 2" xfId="46064" xr:uid="{00000000-0005-0000-0000-000066B00000}"/>
    <cellStyle name="Normal 5 3 3 3 4 2 3" xfId="46065" xr:uid="{00000000-0005-0000-0000-000067B00000}"/>
    <cellStyle name="Normal 5 3 3 3 4 2 3 2" xfId="46066" xr:uid="{00000000-0005-0000-0000-000068B00000}"/>
    <cellStyle name="Normal 5 3 3 3 4 2 3 2 2" xfId="46067" xr:uid="{00000000-0005-0000-0000-000069B00000}"/>
    <cellStyle name="Normal 5 3 3 3 4 2 3 3" xfId="46068" xr:uid="{00000000-0005-0000-0000-00006AB00000}"/>
    <cellStyle name="Normal 5 3 3 3 4 2 4" xfId="46069" xr:uid="{00000000-0005-0000-0000-00006BB00000}"/>
    <cellStyle name="Normal 5 3 3 3 4 3" xfId="46070" xr:uid="{00000000-0005-0000-0000-00006CB00000}"/>
    <cellStyle name="Normal 5 3 3 3 4 3 2" xfId="46071" xr:uid="{00000000-0005-0000-0000-00006DB00000}"/>
    <cellStyle name="Normal 5 3 3 3 4 4" xfId="46072" xr:uid="{00000000-0005-0000-0000-00006EB00000}"/>
    <cellStyle name="Normal 5 3 3 3 4 4 2" xfId="46073" xr:uid="{00000000-0005-0000-0000-00006FB00000}"/>
    <cellStyle name="Normal 5 3 3 3 4 4 2 2" xfId="46074" xr:uid="{00000000-0005-0000-0000-000070B00000}"/>
    <cellStyle name="Normal 5 3 3 3 4 4 3" xfId="46075" xr:uid="{00000000-0005-0000-0000-000071B00000}"/>
    <cellStyle name="Normal 5 3 3 3 4 5" xfId="46076" xr:uid="{00000000-0005-0000-0000-000072B00000}"/>
    <cellStyle name="Normal 5 3 3 3 5" xfId="46077" xr:uid="{00000000-0005-0000-0000-000073B00000}"/>
    <cellStyle name="Normal 5 3 3 3 5 2" xfId="46078" xr:uid="{00000000-0005-0000-0000-000074B00000}"/>
    <cellStyle name="Normal 5 3 3 3 5 2 2" xfId="46079" xr:uid="{00000000-0005-0000-0000-000075B00000}"/>
    <cellStyle name="Normal 5 3 3 3 5 3" xfId="46080" xr:uid="{00000000-0005-0000-0000-000076B00000}"/>
    <cellStyle name="Normal 5 3 3 3 5 3 2" xfId="46081" xr:uid="{00000000-0005-0000-0000-000077B00000}"/>
    <cellStyle name="Normal 5 3 3 3 5 3 2 2" xfId="46082" xr:uid="{00000000-0005-0000-0000-000078B00000}"/>
    <cellStyle name="Normal 5 3 3 3 5 3 3" xfId="46083" xr:uid="{00000000-0005-0000-0000-000079B00000}"/>
    <cellStyle name="Normal 5 3 3 3 5 4" xfId="46084" xr:uid="{00000000-0005-0000-0000-00007AB00000}"/>
    <cellStyle name="Normal 5 3 3 3 6" xfId="46085" xr:uid="{00000000-0005-0000-0000-00007BB00000}"/>
    <cellStyle name="Normal 5 3 3 3 6 2" xfId="46086" xr:uid="{00000000-0005-0000-0000-00007CB00000}"/>
    <cellStyle name="Normal 5 3 3 3 6 2 2" xfId="46087" xr:uid="{00000000-0005-0000-0000-00007DB00000}"/>
    <cellStyle name="Normal 5 3 3 3 6 3" xfId="46088" xr:uid="{00000000-0005-0000-0000-00007EB00000}"/>
    <cellStyle name="Normal 5 3 3 3 6 3 2" xfId="46089" xr:uid="{00000000-0005-0000-0000-00007FB00000}"/>
    <cellStyle name="Normal 5 3 3 3 6 3 2 2" xfId="46090" xr:uid="{00000000-0005-0000-0000-000080B00000}"/>
    <cellStyle name="Normal 5 3 3 3 6 3 3" xfId="46091" xr:uid="{00000000-0005-0000-0000-000081B00000}"/>
    <cellStyle name="Normal 5 3 3 3 6 4" xfId="46092" xr:uid="{00000000-0005-0000-0000-000082B00000}"/>
    <cellStyle name="Normal 5 3 3 3 7" xfId="46093" xr:uid="{00000000-0005-0000-0000-000083B00000}"/>
    <cellStyle name="Normal 5 3 3 3 7 2" xfId="46094" xr:uid="{00000000-0005-0000-0000-000084B00000}"/>
    <cellStyle name="Normal 5 3 3 3 8" xfId="46095" xr:uid="{00000000-0005-0000-0000-000085B00000}"/>
    <cellStyle name="Normal 5 3 3 3 8 2" xfId="46096" xr:uid="{00000000-0005-0000-0000-000086B00000}"/>
    <cellStyle name="Normal 5 3 3 3 8 2 2" xfId="46097" xr:uid="{00000000-0005-0000-0000-000087B00000}"/>
    <cellStyle name="Normal 5 3 3 3 8 3" xfId="46098" xr:uid="{00000000-0005-0000-0000-000088B00000}"/>
    <cellStyle name="Normal 5 3 3 3 9" xfId="46099" xr:uid="{00000000-0005-0000-0000-000089B00000}"/>
    <cellStyle name="Normal 5 3 3 3 9 2" xfId="46100" xr:uid="{00000000-0005-0000-0000-00008AB00000}"/>
    <cellStyle name="Normal 5 3 3 4" xfId="46101" xr:uid="{00000000-0005-0000-0000-00008BB00000}"/>
    <cellStyle name="Normal 5 3 3 4 10" xfId="46102" xr:uid="{00000000-0005-0000-0000-00008CB00000}"/>
    <cellStyle name="Normal 5 3 3 4 11" xfId="46103" xr:uid="{00000000-0005-0000-0000-00008DB00000}"/>
    <cellStyle name="Normal 5 3 3 4 2" xfId="46104" xr:uid="{00000000-0005-0000-0000-00008EB00000}"/>
    <cellStyle name="Normal 5 3 3 4 2 2" xfId="46105" xr:uid="{00000000-0005-0000-0000-00008FB00000}"/>
    <cellStyle name="Normal 5 3 3 4 2 2 2" xfId="46106" xr:uid="{00000000-0005-0000-0000-000090B00000}"/>
    <cellStyle name="Normal 5 3 3 4 2 2 2 2" xfId="46107" xr:uid="{00000000-0005-0000-0000-000091B00000}"/>
    <cellStyle name="Normal 5 3 3 4 2 2 2 2 2" xfId="46108" xr:uid="{00000000-0005-0000-0000-000092B00000}"/>
    <cellStyle name="Normal 5 3 3 4 2 2 2 2 2 2" xfId="46109" xr:uid="{00000000-0005-0000-0000-000093B00000}"/>
    <cellStyle name="Normal 5 3 3 4 2 2 2 2 3" xfId="46110" xr:uid="{00000000-0005-0000-0000-000094B00000}"/>
    <cellStyle name="Normal 5 3 3 4 2 2 2 2 3 2" xfId="46111" xr:uid="{00000000-0005-0000-0000-000095B00000}"/>
    <cellStyle name="Normal 5 3 3 4 2 2 2 2 3 2 2" xfId="46112" xr:uid="{00000000-0005-0000-0000-000096B00000}"/>
    <cellStyle name="Normal 5 3 3 4 2 2 2 2 3 3" xfId="46113" xr:uid="{00000000-0005-0000-0000-000097B00000}"/>
    <cellStyle name="Normal 5 3 3 4 2 2 2 2 4" xfId="46114" xr:uid="{00000000-0005-0000-0000-000098B00000}"/>
    <cellStyle name="Normal 5 3 3 4 2 2 2 3" xfId="46115" xr:uid="{00000000-0005-0000-0000-000099B00000}"/>
    <cellStyle name="Normal 5 3 3 4 2 2 2 3 2" xfId="46116" xr:uid="{00000000-0005-0000-0000-00009AB00000}"/>
    <cellStyle name="Normal 5 3 3 4 2 2 2 4" xfId="46117" xr:uid="{00000000-0005-0000-0000-00009BB00000}"/>
    <cellStyle name="Normal 5 3 3 4 2 2 2 4 2" xfId="46118" xr:uid="{00000000-0005-0000-0000-00009CB00000}"/>
    <cellStyle name="Normal 5 3 3 4 2 2 2 4 2 2" xfId="46119" xr:uid="{00000000-0005-0000-0000-00009DB00000}"/>
    <cellStyle name="Normal 5 3 3 4 2 2 2 4 3" xfId="46120" xr:uid="{00000000-0005-0000-0000-00009EB00000}"/>
    <cellStyle name="Normal 5 3 3 4 2 2 2 5" xfId="46121" xr:uid="{00000000-0005-0000-0000-00009FB00000}"/>
    <cellStyle name="Normal 5 3 3 4 2 2 3" xfId="46122" xr:uid="{00000000-0005-0000-0000-0000A0B00000}"/>
    <cellStyle name="Normal 5 3 3 4 2 2 3 2" xfId="46123" xr:uid="{00000000-0005-0000-0000-0000A1B00000}"/>
    <cellStyle name="Normal 5 3 3 4 2 2 3 2 2" xfId="46124" xr:uid="{00000000-0005-0000-0000-0000A2B00000}"/>
    <cellStyle name="Normal 5 3 3 4 2 2 3 3" xfId="46125" xr:uid="{00000000-0005-0000-0000-0000A3B00000}"/>
    <cellStyle name="Normal 5 3 3 4 2 2 3 3 2" xfId="46126" xr:uid="{00000000-0005-0000-0000-0000A4B00000}"/>
    <cellStyle name="Normal 5 3 3 4 2 2 3 3 2 2" xfId="46127" xr:uid="{00000000-0005-0000-0000-0000A5B00000}"/>
    <cellStyle name="Normal 5 3 3 4 2 2 3 3 3" xfId="46128" xr:uid="{00000000-0005-0000-0000-0000A6B00000}"/>
    <cellStyle name="Normal 5 3 3 4 2 2 3 4" xfId="46129" xr:uid="{00000000-0005-0000-0000-0000A7B00000}"/>
    <cellStyle name="Normal 5 3 3 4 2 2 4" xfId="46130" xr:uid="{00000000-0005-0000-0000-0000A8B00000}"/>
    <cellStyle name="Normal 5 3 3 4 2 2 4 2" xfId="46131" xr:uid="{00000000-0005-0000-0000-0000A9B00000}"/>
    <cellStyle name="Normal 5 3 3 4 2 2 4 2 2" xfId="46132" xr:uid="{00000000-0005-0000-0000-0000AAB00000}"/>
    <cellStyle name="Normal 5 3 3 4 2 2 4 3" xfId="46133" xr:uid="{00000000-0005-0000-0000-0000ABB00000}"/>
    <cellStyle name="Normal 5 3 3 4 2 2 4 3 2" xfId="46134" xr:uid="{00000000-0005-0000-0000-0000ACB00000}"/>
    <cellStyle name="Normal 5 3 3 4 2 2 4 3 2 2" xfId="46135" xr:uid="{00000000-0005-0000-0000-0000ADB00000}"/>
    <cellStyle name="Normal 5 3 3 4 2 2 4 3 3" xfId="46136" xr:uid="{00000000-0005-0000-0000-0000AEB00000}"/>
    <cellStyle name="Normal 5 3 3 4 2 2 4 4" xfId="46137" xr:uid="{00000000-0005-0000-0000-0000AFB00000}"/>
    <cellStyle name="Normal 5 3 3 4 2 2 5" xfId="46138" xr:uid="{00000000-0005-0000-0000-0000B0B00000}"/>
    <cellStyle name="Normal 5 3 3 4 2 2 5 2" xfId="46139" xr:uid="{00000000-0005-0000-0000-0000B1B00000}"/>
    <cellStyle name="Normal 5 3 3 4 2 2 6" xfId="46140" xr:uid="{00000000-0005-0000-0000-0000B2B00000}"/>
    <cellStyle name="Normal 5 3 3 4 2 2 6 2" xfId="46141" xr:uid="{00000000-0005-0000-0000-0000B3B00000}"/>
    <cellStyle name="Normal 5 3 3 4 2 2 6 2 2" xfId="46142" xr:uid="{00000000-0005-0000-0000-0000B4B00000}"/>
    <cellStyle name="Normal 5 3 3 4 2 2 6 3" xfId="46143" xr:uid="{00000000-0005-0000-0000-0000B5B00000}"/>
    <cellStyle name="Normal 5 3 3 4 2 2 7" xfId="46144" xr:uid="{00000000-0005-0000-0000-0000B6B00000}"/>
    <cellStyle name="Normal 5 3 3 4 2 2 7 2" xfId="46145" xr:uid="{00000000-0005-0000-0000-0000B7B00000}"/>
    <cellStyle name="Normal 5 3 3 4 2 2 8" xfId="46146" xr:uid="{00000000-0005-0000-0000-0000B8B00000}"/>
    <cellStyle name="Normal 5 3 3 4 2 3" xfId="46147" xr:uid="{00000000-0005-0000-0000-0000B9B00000}"/>
    <cellStyle name="Normal 5 3 3 4 2 3 2" xfId="46148" xr:uid="{00000000-0005-0000-0000-0000BAB00000}"/>
    <cellStyle name="Normal 5 3 3 4 2 3 2 2" xfId="46149" xr:uid="{00000000-0005-0000-0000-0000BBB00000}"/>
    <cellStyle name="Normal 5 3 3 4 2 3 2 2 2" xfId="46150" xr:uid="{00000000-0005-0000-0000-0000BCB00000}"/>
    <cellStyle name="Normal 5 3 3 4 2 3 2 3" xfId="46151" xr:uid="{00000000-0005-0000-0000-0000BDB00000}"/>
    <cellStyle name="Normal 5 3 3 4 2 3 2 3 2" xfId="46152" xr:uid="{00000000-0005-0000-0000-0000BEB00000}"/>
    <cellStyle name="Normal 5 3 3 4 2 3 2 3 2 2" xfId="46153" xr:uid="{00000000-0005-0000-0000-0000BFB00000}"/>
    <cellStyle name="Normal 5 3 3 4 2 3 2 3 3" xfId="46154" xr:uid="{00000000-0005-0000-0000-0000C0B00000}"/>
    <cellStyle name="Normal 5 3 3 4 2 3 2 4" xfId="46155" xr:uid="{00000000-0005-0000-0000-0000C1B00000}"/>
    <cellStyle name="Normal 5 3 3 4 2 3 3" xfId="46156" xr:uid="{00000000-0005-0000-0000-0000C2B00000}"/>
    <cellStyle name="Normal 5 3 3 4 2 3 3 2" xfId="46157" xr:uid="{00000000-0005-0000-0000-0000C3B00000}"/>
    <cellStyle name="Normal 5 3 3 4 2 3 4" xfId="46158" xr:uid="{00000000-0005-0000-0000-0000C4B00000}"/>
    <cellStyle name="Normal 5 3 3 4 2 3 4 2" xfId="46159" xr:uid="{00000000-0005-0000-0000-0000C5B00000}"/>
    <cellStyle name="Normal 5 3 3 4 2 3 4 2 2" xfId="46160" xr:uid="{00000000-0005-0000-0000-0000C6B00000}"/>
    <cellStyle name="Normal 5 3 3 4 2 3 4 3" xfId="46161" xr:uid="{00000000-0005-0000-0000-0000C7B00000}"/>
    <cellStyle name="Normal 5 3 3 4 2 3 5" xfId="46162" xr:uid="{00000000-0005-0000-0000-0000C8B00000}"/>
    <cellStyle name="Normal 5 3 3 4 2 4" xfId="46163" xr:uid="{00000000-0005-0000-0000-0000C9B00000}"/>
    <cellStyle name="Normal 5 3 3 4 2 4 2" xfId="46164" xr:uid="{00000000-0005-0000-0000-0000CAB00000}"/>
    <cellStyle name="Normal 5 3 3 4 2 4 2 2" xfId="46165" xr:uid="{00000000-0005-0000-0000-0000CBB00000}"/>
    <cellStyle name="Normal 5 3 3 4 2 4 3" xfId="46166" xr:uid="{00000000-0005-0000-0000-0000CCB00000}"/>
    <cellStyle name="Normal 5 3 3 4 2 4 3 2" xfId="46167" xr:uid="{00000000-0005-0000-0000-0000CDB00000}"/>
    <cellStyle name="Normal 5 3 3 4 2 4 3 2 2" xfId="46168" xr:uid="{00000000-0005-0000-0000-0000CEB00000}"/>
    <cellStyle name="Normal 5 3 3 4 2 4 3 3" xfId="46169" xr:uid="{00000000-0005-0000-0000-0000CFB00000}"/>
    <cellStyle name="Normal 5 3 3 4 2 4 4" xfId="46170" xr:uid="{00000000-0005-0000-0000-0000D0B00000}"/>
    <cellStyle name="Normal 5 3 3 4 2 5" xfId="46171" xr:uid="{00000000-0005-0000-0000-0000D1B00000}"/>
    <cellStyle name="Normal 5 3 3 4 2 5 2" xfId="46172" xr:uid="{00000000-0005-0000-0000-0000D2B00000}"/>
    <cellStyle name="Normal 5 3 3 4 2 5 2 2" xfId="46173" xr:uid="{00000000-0005-0000-0000-0000D3B00000}"/>
    <cellStyle name="Normal 5 3 3 4 2 5 3" xfId="46174" xr:uid="{00000000-0005-0000-0000-0000D4B00000}"/>
    <cellStyle name="Normal 5 3 3 4 2 5 3 2" xfId="46175" xr:uid="{00000000-0005-0000-0000-0000D5B00000}"/>
    <cellStyle name="Normal 5 3 3 4 2 5 3 2 2" xfId="46176" xr:uid="{00000000-0005-0000-0000-0000D6B00000}"/>
    <cellStyle name="Normal 5 3 3 4 2 5 3 3" xfId="46177" xr:uid="{00000000-0005-0000-0000-0000D7B00000}"/>
    <cellStyle name="Normal 5 3 3 4 2 5 4" xfId="46178" xr:uid="{00000000-0005-0000-0000-0000D8B00000}"/>
    <cellStyle name="Normal 5 3 3 4 2 6" xfId="46179" xr:uid="{00000000-0005-0000-0000-0000D9B00000}"/>
    <cellStyle name="Normal 5 3 3 4 2 6 2" xfId="46180" xr:uid="{00000000-0005-0000-0000-0000DAB00000}"/>
    <cellStyle name="Normal 5 3 3 4 2 7" xfId="46181" xr:uid="{00000000-0005-0000-0000-0000DBB00000}"/>
    <cellStyle name="Normal 5 3 3 4 2 7 2" xfId="46182" xr:uid="{00000000-0005-0000-0000-0000DCB00000}"/>
    <cellStyle name="Normal 5 3 3 4 2 7 2 2" xfId="46183" xr:uid="{00000000-0005-0000-0000-0000DDB00000}"/>
    <cellStyle name="Normal 5 3 3 4 2 7 3" xfId="46184" xr:uid="{00000000-0005-0000-0000-0000DEB00000}"/>
    <cellStyle name="Normal 5 3 3 4 2 8" xfId="46185" xr:uid="{00000000-0005-0000-0000-0000DFB00000}"/>
    <cellStyle name="Normal 5 3 3 4 2 8 2" xfId="46186" xr:uid="{00000000-0005-0000-0000-0000E0B00000}"/>
    <cellStyle name="Normal 5 3 3 4 2 9" xfId="46187" xr:uid="{00000000-0005-0000-0000-0000E1B00000}"/>
    <cellStyle name="Normal 5 3 3 4 3" xfId="46188" xr:uid="{00000000-0005-0000-0000-0000E2B00000}"/>
    <cellStyle name="Normal 5 3 3 4 3 2" xfId="46189" xr:uid="{00000000-0005-0000-0000-0000E3B00000}"/>
    <cellStyle name="Normal 5 3 3 4 3 2 2" xfId="46190" xr:uid="{00000000-0005-0000-0000-0000E4B00000}"/>
    <cellStyle name="Normal 5 3 3 4 3 2 2 2" xfId="46191" xr:uid="{00000000-0005-0000-0000-0000E5B00000}"/>
    <cellStyle name="Normal 5 3 3 4 3 2 2 2 2" xfId="46192" xr:uid="{00000000-0005-0000-0000-0000E6B00000}"/>
    <cellStyle name="Normal 5 3 3 4 3 2 2 3" xfId="46193" xr:uid="{00000000-0005-0000-0000-0000E7B00000}"/>
    <cellStyle name="Normal 5 3 3 4 3 2 2 3 2" xfId="46194" xr:uid="{00000000-0005-0000-0000-0000E8B00000}"/>
    <cellStyle name="Normal 5 3 3 4 3 2 2 3 2 2" xfId="46195" xr:uid="{00000000-0005-0000-0000-0000E9B00000}"/>
    <cellStyle name="Normal 5 3 3 4 3 2 2 3 3" xfId="46196" xr:uid="{00000000-0005-0000-0000-0000EAB00000}"/>
    <cellStyle name="Normal 5 3 3 4 3 2 2 4" xfId="46197" xr:uid="{00000000-0005-0000-0000-0000EBB00000}"/>
    <cellStyle name="Normal 5 3 3 4 3 2 3" xfId="46198" xr:uid="{00000000-0005-0000-0000-0000ECB00000}"/>
    <cellStyle name="Normal 5 3 3 4 3 2 3 2" xfId="46199" xr:uid="{00000000-0005-0000-0000-0000EDB00000}"/>
    <cellStyle name="Normal 5 3 3 4 3 2 4" xfId="46200" xr:uid="{00000000-0005-0000-0000-0000EEB00000}"/>
    <cellStyle name="Normal 5 3 3 4 3 2 4 2" xfId="46201" xr:uid="{00000000-0005-0000-0000-0000EFB00000}"/>
    <cellStyle name="Normal 5 3 3 4 3 2 4 2 2" xfId="46202" xr:uid="{00000000-0005-0000-0000-0000F0B00000}"/>
    <cellStyle name="Normal 5 3 3 4 3 2 4 3" xfId="46203" xr:uid="{00000000-0005-0000-0000-0000F1B00000}"/>
    <cellStyle name="Normal 5 3 3 4 3 2 5" xfId="46204" xr:uid="{00000000-0005-0000-0000-0000F2B00000}"/>
    <cellStyle name="Normal 5 3 3 4 3 3" xfId="46205" xr:uid="{00000000-0005-0000-0000-0000F3B00000}"/>
    <cellStyle name="Normal 5 3 3 4 3 3 2" xfId="46206" xr:uid="{00000000-0005-0000-0000-0000F4B00000}"/>
    <cellStyle name="Normal 5 3 3 4 3 3 2 2" xfId="46207" xr:uid="{00000000-0005-0000-0000-0000F5B00000}"/>
    <cellStyle name="Normal 5 3 3 4 3 3 3" xfId="46208" xr:uid="{00000000-0005-0000-0000-0000F6B00000}"/>
    <cellStyle name="Normal 5 3 3 4 3 3 3 2" xfId="46209" xr:uid="{00000000-0005-0000-0000-0000F7B00000}"/>
    <cellStyle name="Normal 5 3 3 4 3 3 3 2 2" xfId="46210" xr:uid="{00000000-0005-0000-0000-0000F8B00000}"/>
    <cellStyle name="Normal 5 3 3 4 3 3 3 3" xfId="46211" xr:uid="{00000000-0005-0000-0000-0000F9B00000}"/>
    <cellStyle name="Normal 5 3 3 4 3 3 4" xfId="46212" xr:uid="{00000000-0005-0000-0000-0000FAB00000}"/>
    <cellStyle name="Normal 5 3 3 4 3 4" xfId="46213" xr:uid="{00000000-0005-0000-0000-0000FBB00000}"/>
    <cellStyle name="Normal 5 3 3 4 3 4 2" xfId="46214" xr:uid="{00000000-0005-0000-0000-0000FCB00000}"/>
    <cellStyle name="Normal 5 3 3 4 3 4 2 2" xfId="46215" xr:uid="{00000000-0005-0000-0000-0000FDB00000}"/>
    <cellStyle name="Normal 5 3 3 4 3 4 3" xfId="46216" xr:uid="{00000000-0005-0000-0000-0000FEB00000}"/>
    <cellStyle name="Normal 5 3 3 4 3 4 3 2" xfId="46217" xr:uid="{00000000-0005-0000-0000-0000FFB00000}"/>
    <cellStyle name="Normal 5 3 3 4 3 4 3 2 2" xfId="46218" xr:uid="{00000000-0005-0000-0000-000000B10000}"/>
    <cellStyle name="Normal 5 3 3 4 3 4 3 3" xfId="46219" xr:uid="{00000000-0005-0000-0000-000001B10000}"/>
    <cellStyle name="Normal 5 3 3 4 3 4 4" xfId="46220" xr:uid="{00000000-0005-0000-0000-000002B10000}"/>
    <cellStyle name="Normal 5 3 3 4 3 5" xfId="46221" xr:uid="{00000000-0005-0000-0000-000003B10000}"/>
    <cellStyle name="Normal 5 3 3 4 3 5 2" xfId="46222" xr:uid="{00000000-0005-0000-0000-000004B10000}"/>
    <cellStyle name="Normal 5 3 3 4 3 6" xfId="46223" xr:uid="{00000000-0005-0000-0000-000005B10000}"/>
    <cellStyle name="Normal 5 3 3 4 3 6 2" xfId="46224" xr:uid="{00000000-0005-0000-0000-000006B10000}"/>
    <cellStyle name="Normal 5 3 3 4 3 6 2 2" xfId="46225" xr:uid="{00000000-0005-0000-0000-000007B10000}"/>
    <cellStyle name="Normal 5 3 3 4 3 6 3" xfId="46226" xr:uid="{00000000-0005-0000-0000-000008B10000}"/>
    <cellStyle name="Normal 5 3 3 4 3 7" xfId="46227" xr:uid="{00000000-0005-0000-0000-000009B10000}"/>
    <cellStyle name="Normal 5 3 3 4 3 7 2" xfId="46228" xr:uid="{00000000-0005-0000-0000-00000AB10000}"/>
    <cellStyle name="Normal 5 3 3 4 3 8" xfId="46229" xr:uid="{00000000-0005-0000-0000-00000BB10000}"/>
    <cellStyle name="Normal 5 3 3 4 4" xfId="46230" xr:uid="{00000000-0005-0000-0000-00000CB10000}"/>
    <cellStyle name="Normal 5 3 3 4 4 2" xfId="46231" xr:uid="{00000000-0005-0000-0000-00000DB10000}"/>
    <cellStyle name="Normal 5 3 3 4 4 2 2" xfId="46232" xr:uid="{00000000-0005-0000-0000-00000EB10000}"/>
    <cellStyle name="Normal 5 3 3 4 4 2 2 2" xfId="46233" xr:uid="{00000000-0005-0000-0000-00000FB10000}"/>
    <cellStyle name="Normal 5 3 3 4 4 2 3" xfId="46234" xr:uid="{00000000-0005-0000-0000-000010B10000}"/>
    <cellStyle name="Normal 5 3 3 4 4 2 3 2" xfId="46235" xr:uid="{00000000-0005-0000-0000-000011B10000}"/>
    <cellStyle name="Normal 5 3 3 4 4 2 3 2 2" xfId="46236" xr:uid="{00000000-0005-0000-0000-000012B10000}"/>
    <cellStyle name="Normal 5 3 3 4 4 2 3 3" xfId="46237" xr:uid="{00000000-0005-0000-0000-000013B10000}"/>
    <cellStyle name="Normal 5 3 3 4 4 2 4" xfId="46238" xr:uid="{00000000-0005-0000-0000-000014B10000}"/>
    <cellStyle name="Normal 5 3 3 4 4 3" xfId="46239" xr:uid="{00000000-0005-0000-0000-000015B10000}"/>
    <cellStyle name="Normal 5 3 3 4 4 3 2" xfId="46240" xr:uid="{00000000-0005-0000-0000-000016B10000}"/>
    <cellStyle name="Normal 5 3 3 4 4 4" xfId="46241" xr:uid="{00000000-0005-0000-0000-000017B10000}"/>
    <cellStyle name="Normal 5 3 3 4 4 4 2" xfId="46242" xr:uid="{00000000-0005-0000-0000-000018B10000}"/>
    <cellStyle name="Normal 5 3 3 4 4 4 2 2" xfId="46243" xr:uid="{00000000-0005-0000-0000-000019B10000}"/>
    <cellStyle name="Normal 5 3 3 4 4 4 3" xfId="46244" xr:uid="{00000000-0005-0000-0000-00001AB10000}"/>
    <cellStyle name="Normal 5 3 3 4 4 5" xfId="46245" xr:uid="{00000000-0005-0000-0000-00001BB10000}"/>
    <cellStyle name="Normal 5 3 3 4 5" xfId="46246" xr:uid="{00000000-0005-0000-0000-00001CB10000}"/>
    <cellStyle name="Normal 5 3 3 4 5 2" xfId="46247" xr:uid="{00000000-0005-0000-0000-00001DB10000}"/>
    <cellStyle name="Normal 5 3 3 4 5 2 2" xfId="46248" xr:uid="{00000000-0005-0000-0000-00001EB10000}"/>
    <cellStyle name="Normal 5 3 3 4 5 3" xfId="46249" xr:uid="{00000000-0005-0000-0000-00001FB10000}"/>
    <cellStyle name="Normal 5 3 3 4 5 3 2" xfId="46250" xr:uid="{00000000-0005-0000-0000-000020B10000}"/>
    <cellStyle name="Normal 5 3 3 4 5 3 2 2" xfId="46251" xr:uid="{00000000-0005-0000-0000-000021B10000}"/>
    <cellStyle name="Normal 5 3 3 4 5 3 3" xfId="46252" xr:uid="{00000000-0005-0000-0000-000022B10000}"/>
    <cellStyle name="Normal 5 3 3 4 5 4" xfId="46253" xr:uid="{00000000-0005-0000-0000-000023B10000}"/>
    <cellStyle name="Normal 5 3 3 4 6" xfId="46254" xr:uid="{00000000-0005-0000-0000-000024B10000}"/>
    <cellStyle name="Normal 5 3 3 4 6 2" xfId="46255" xr:uid="{00000000-0005-0000-0000-000025B10000}"/>
    <cellStyle name="Normal 5 3 3 4 6 2 2" xfId="46256" xr:uid="{00000000-0005-0000-0000-000026B10000}"/>
    <cellStyle name="Normal 5 3 3 4 6 3" xfId="46257" xr:uid="{00000000-0005-0000-0000-000027B10000}"/>
    <cellStyle name="Normal 5 3 3 4 6 3 2" xfId="46258" xr:uid="{00000000-0005-0000-0000-000028B10000}"/>
    <cellStyle name="Normal 5 3 3 4 6 3 2 2" xfId="46259" xr:uid="{00000000-0005-0000-0000-000029B10000}"/>
    <cellStyle name="Normal 5 3 3 4 6 3 3" xfId="46260" xr:uid="{00000000-0005-0000-0000-00002AB10000}"/>
    <cellStyle name="Normal 5 3 3 4 6 4" xfId="46261" xr:uid="{00000000-0005-0000-0000-00002BB10000}"/>
    <cellStyle name="Normal 5 3 3 4 7" xfId="46262" xr:uid="{00000000-0005-0000-0000-00002CB10000}"/>
    <cellStyle name="Normal 5 3 3 4 7 2" xfId="46263" xr:uid="{00000000-0005-0000-0000-00002DB10000}"/>
    <cellStyle name="Normal 5 3 3 4 8" xfId="46264" xr:uid="{00000000-0005-0000-0000-00002EB10000}"/>
    <cellStyle name="Normal 5 3 3 4 8 2" xfId="46265" xr:uid="{00000000-0005-0000-0000-00002FB10000}"/>
    <cellStyle name="Normal 5 3 3 4 8 2 2" xfId="46266" xr:uid="{00000000-0005-0000-0000-000030B10000}"/>
    <cellStyle name="Normal 5 3 3 4 8 3" xfId="46267" xr:uid="{00000000-0005-0000-0000-000031B10000}"/>
    <cellStyle name="Normal 5 3 3 4 9" xfId="46268" xr:uid="{00000000-0005-0000-0000-000032B10000}"/>
    <cellStyle name="Normal 5 3 3 4 9 2" xfId="46269" xr:uid="{00000000-0005-0000-0000-000033B10000}"/>
    <cellStyle name="Normal 5 3 3 5" xfId="46270" xr:uid="{00000000-0005-0000-0000-000034B10000}"/>
    <cellStyle name="Normal 5 3 3 5 2" xfId="46271" xr:uid="{00000000-0005-0000-0000-000035B10000}"/>
    <cellStyle name="Normal 5 3 3 5 2 2" xfId="46272" xr:uid="{00000000-0005-0000-0000-000036B10000}"/>
    <cellStyle name="Normal 5 3 3 5 2 2 2" xfId="46273" xr:uid="{00000000-0005-0000-0000-000037B10000}"/>
    <cellStyle name="Normal 5 3 3 5 2 2 2 2" xfId="46274" xr:uid="{00000000-0005-0000-0000-000038B10000}"/>
    <cellStyle name="Normal 5 3 3 5 2 2 2 2 2" xfId="46275" xr:uid="{00000000-0005-0000-0000-000039B10000}"/>
    <cellStyle name="Normal 5 3 3 5 2 2 2 3" xfId="46276" xr:uid="{00000000-0005-0000-0000-00003AB10000}"/>
    <cellStyle name="Normal 5 3 3 5 2 2 2 3 2" xfId="46277" xr:uid="{00000000-0005-0000-0000-00003BB10000}"/>
    <cellStyle name="Normal 5 3 3 5 2 2 2 3 2 2" xfId="46278" xr:uid="{00000000-0005-0000-0000-00003CB10000}"/>
    <cellStyle name="Normal 5 3 3 5 2 2 2 3 3" xfId="46279" xr:uid="{00000000-0005-0000-0000-00003DB10000}"/>
    <cellStyle name="Normal 5 3 3 5 2 2 2 4" xfId="46280" xr:uid="{00000000-0005-0000-0000-00003EB10000}"/>
    <cellStyle name="Normal 5 3 3 5 2 2 3" xfId="46281" xr:uid="{00000000-0005-0000-0000-00003FB10000}"/>
    <cellStyle name="Normal 5 3 3 5 2 2 3 2" xfId="46282" xr:uid="{00000000-0005-0000-0000-000040B10000}"/>
    <cellStyle name="Normal 5 3 3 5 2 2 4" xfId="46283" xr:uid="{00000000-0005-0000-0000-000041B10000}"/>
    <cellStyle name="Normal 5 3 3 5 2 2 4 2" xfId="46284" xr:uid="{00000000-0005-0000-0000-000042B10000}"/>
    <cellStyle name="Normal 5 3 3 5 2 2 4 2 2" xfId="46285" xr:uid="{00000000-0005-0000-0000-000043B10000}"/>
    <cellStyle name="Normal 5 3 3 5 2 2 4 3" xfId="46286" xr:uid="{00000000-0005-0000-0000-000044B10000}"/>
    <cellStyle name="Normal 5 3 3 5 2 2 5" xfId="46287" xr:uid="{00000000-0005-0000-0000-000045B10000}"/>
    <cellStyle name="Normal 5 3 3 5 2 3" xfId="46288" xr:uid="{00000000-0005-0000-0000-000046B10000}"/>
    <cellStyle name="Normal 5 3 3 5 2 3 2" xfId="46289" xr:uid="{00000000-0005-0000-0000-000047B10000}"/>
    <cellStyle name="Normal 5 3 3 5 2 3 2 2" xfId="46290" xr:uid="{00000000-0005-0000-0000-000048B10000}"/>
    <cellStyle name="Normal 5 3 3 5 2 3 3" xfId="46291" xr:uid="{00000000-0005-0000-0000-000049B10000}"/>
    <cellStyle name="Normal 5 3 3 5 2 3 3 2" xfId="46292" xr:uid="{00000000-0005-0000-0000-00004AB10000}"/>
    <cellStyle name="Normal 5 3 3 5 2 3 3 2 2" xfId="46293" xr:uid="{00000000-0005-0000-0000-00004BB10000}"/>
    <cellStyle name="Normal 5 3 3 5 2 3 3 3" xfId="46294" xr:uid="{00000000-0005-0000-0000-00004CB10000}"/>
    <cellStyle name="Normal 5 3 3 5 2 3 4" xfId="46295" xr:uid="{00000000-0005-0000-0000-00004DB10000}"/>
    <cellStyle name="Normal 5 3 3 5 2 4" xfId="46296" xr:uid="{00000000-0005-0000-0000-00004EB10000}"/>
    <cellStyle name="Normal 5 3 3 5 2 4 2" xfId="46297" xr:uid="{00000000-0005-0000-0000-00004FB10000}"/>
    <cellStyle name="Normal 5 3 3 5 2 4 2 2" xfId="46298" xr:uid="{00000000-0005-0000-0000-000050B10000}"/>
    <cellStyle name="Normal 5 3 3 5 2 4 3" xfId="46299" xr:uid="{00000000-0005-0000-0000-000051B10000}"/>
    <cellStyle name="Normal 5 3 3 5 2 4 3 2" xfId="46300" xr:uid="{00000000-0005-0000-0000-000052B10000}"/>
    <cellStyle name="Normal 5 3 3 5 2 4 3 2 2" xfId="46301" xr:uid="{00000000-0005-0000-0000-000053B10000}"/>
    <cellStyle name="Normal 5 3 3 5 2 4 3 3" xfId="46302" xr:uid="{00000000-0005-0000-0000-000054B10000}"/>
    <cellStyle name="Normal 5 3 3 5 2 4 4" xfId="46303" xr:uid="{00000000-0005-0000-0000-000055B10000}"/>
    <cellStyle name="Normal 5 3 3 5 2 5" xfId="46304" xr:uid="{00000000-0005-0000-0000-000056B10000}"/>
    <cellStyle name="Normal 5 3 3 5 2 5 2" xfId="46305" xr:uid="{00000000-0005-0000-0000-000057B10000}"/>
    <cellStyle name="Normal 5 3 3 5 2 6" xfId="46306" xr:uid="{00000000-0005-0000-0000-000058B10000}"/>
    <cellStyle name="Normal 5 3 3 5 2 6 2" xfId="46307" xr:uid="{00000000-0005-0000-0000-000059B10000}"/>
    <cellStyle name="Normal 5 3 3 5 2 6 2 2" xfId="46308" xr:uid="{00000000-0005-0000-0000-00005AB10000}"/>
    <cellStyle name="Normal 5 3 3 5 2 6 3" xfId="46309" xr:uid="{00000000-0005-0000-0000-00005BB10000}"/>
    <cellStyle name="Normal 5 3 3 5 2 7" xfId="46310" xr:uid="{00000000-0005-0000-0000-00005CB10000}"/>
    <cellStyle name="Normal 5 3 3 5 2 7 2" xfId="46311" xr:uid="{00000000-0005-0000-0000-00005DB10000}"/>
    <cellStyle name="Normal 5 3 3 5 2 8" xfId="46312" xr:uid="{00000000-0005-0000-0000-00005EB10000}"/>
    <cellStyle name="Normal 5 3 3 5 3" xfId="46313" xr:uid="{00000000-0005-0000-0000-00005FB10000}"/>
    <cellStyle name="Normal 5 3 3 5 3 2" xfId="46314" xr:uid="{00000000-0005-0000-0000-000060B10000}"/>
    <cellStyle name="Normal 5 3 3 5 3 2 2" xfId="46315" xr:uid="{00000000-0005-0000-0000-000061B10000}"/>
    <cellStyle name="Normal 5 3 3 5 3 2 2 2" xfId="46316" xr:uid="{00000000-0005-0000-0000-000062B10000}"/>
    <cellStyle name="Normal 5 3 3 5 3 2 3" xfId="46317" xr:uid="{00000000-0005-0000-0000-000063B10000}"/>
    <cellStyle name="Normal 5 3 3 5 3 2 3 2" xfId="46318" xr:uid="{00000000-0005-0000-0000-000064B10000}"/>
    <cellStyle name="Normal 5 3 3 5 3 2 3 2 2" xfId="46319" xr:uid="{00000000-0005-0000-0000-000065B10000}"/>
    <cellStyle name="Normal 5 3 3 5 3 2 3 3" xfId="46320" xr:uid="{00000000-0005-0000-0000-000066B10000}"/>
    <cellStyle name="Normal 5 3 3 5 3 2 4" xfId="46321" xr:uid="{00000000-0005-0000-0000-000067B10000}"/>
    <cellStyle name="Normal 5 3 3 5 3 3" xfId="46322" xr:uid="{00000000-0005-0000-0000-000068B10000}"/>
    <cellStyle name="Normal 5 3 3 5 3 3 2" xfId="46323" xr:uid="{00000000-0005-0000-0000-000069B10000}"/>
    <cellStyle name="Normal 5 3 3 5 3 4" xfId="46324" xr:uid="{00000000-0005-0000-0000-00006AB10000}"/>
    <cellStyle name="Normal 5 3 3 5 3 4 2" xfId="46325" xr:uid="{00000000-0005-0000-0000-00006BB10000}"/>
    <cellStyle name="Normal 5 3 3 5 3 4 2 2" xfId="46326" xr:uid="{00000000-0005-0000-0000-00006CB10000}"/>
    <cellStyle name="Normal 5 3 3 5 3 4 3" xfId="46327" xr:uid="{00000000-0005-0000-0000-00006DB10000}"/>
    <cellStyle name="Normal 5 3 3 5 3 5" xfId="46328" xr:uid="{00000000-0005-0000-0000-00006EB10000}"/>
    <cellStyle name="Normal 5 3 3 5 4" xfId="46329" xr:uid="{00000000-0005-0000-0000-00006FB10000}"/>
    <cellStyle name="Normal 5 3 3 5 4 2" xfId="46330" xr:uid="{00000000-0005-0000-0000-000070B10000}"/>
    <cellStyle name="Normal 5 3 3 5 4 2 2" xfId="46331" xr:uid="{00000000-0005-0000-0000-000071B10000}"/>
    <cellStyle name="Normal 5 3 3 5 4 3" xfId="46332" xr:uid="{00000000-0005-0000-0000-000072B10000}"/>
    <cellStyle name="Normal 5 3 3 5 4 3 2" xfId="46333" xr:uid="{00000000-0005-0000-0000-000073B10000}"/>
    <cellStyle name="Normal 5 3 3 5 4 3 2 2" xfId="46334" xr:uid="{00000000-0005-0000-0000-000074B10000}"/>
    <cellStyle name="Normal 5 3 3 5 4 3 3" xfId="46335" xr:uid="{00000000-0005-0000-0000-000075B10000}"/>
    <cellStyle name="Normal 5 3 3 5 4 4" xfId="46336" xr:uid="{00000000-0005-0000-0000-000076B10000}"/>
    <cellStyle name="Normal 5 3 3 5 5" xfId="46337" xr:uid="{00000000-0005-0000-0000-000077B10000}"/>
    <cellStyle name="Normal 5 3 3 5 5 2" xfId="46338" xr:uid="{00000000-0005-0000-0000-000078B10000}"/>
    <cellStyle name="Normal 5 3 3 5 5 2 2" xfId="46339" xr:uid="{00000000-0005-0000-0000-000079B10000}"/>
    <cellStyle name="Normal 5 3 3 5 5 3" xfId="46340" xr:uid="{00000000-0005-0000-0000-00007AB10000}"/>
    <cellStyle name="Normal 5 3 3 5 5 3 2" xfId="46341" xr:uid="{00000000-0005-0000-0000-00007BB10000}"/>
    <cellStyle name="Normal 5 3 3 5 5 3 2 2" xfId="46342" xr:uid="{00000000-0005-0000-0000-00007CB10000}"/>
    <cellStyle name="Normal 5 3 3 5 5 3 3" xfId="46343" xr:uid="{00000000-0005-0000-0000-00007DB10000}"/>
    <cellStyle name="Normal 5 3 3 5 5 4" xfId="46344" xr:uid="{00000000-0005-0000-0000-00007EB10000}"/>
    <cellStyle name="Normal 5 3 3 5 6" xfId="46345" xr:uid="{00000000-0005-0000-0000-00007FB10000}"/>
    <cellStyle name="Normal 5 3 3 5 6 2" xfId="46346" xr:uid="{00000000-0005-0000-0000-000080B10000}"/>
    <cellStyle name="Normal 5 3 3 5 7" xfId="46347" xr:uid="{00000000-0005-0000-0000-000081B10000}"/>
    <cellStyle name="Normal 5 3 3 5 7 2" xfId="46348" xr:uid="{00000000-0005-0000-0000-000082B10000}"/>
    <cellStyle name="Normal 5 3 3 5 7 2 2" xfId="46349" xr:uid="{00000000-0005-0000-0000-000083B10000}"/>
    <cellStyle name="Normal 5 3 3 5 7 3" xfId="46350" xr:uid="{00000000-0005-0000-0000-000084B10000}"/>
    <cellStyle name="Normal 5 3 3 5 8" xfId="46351" xr:uid="{00000000-0005-0000-0000-000085B10000}"/>
    <cellStyle name="Normal 5 3 3 5 8 2" xfId="46352" xr:uid="{00000000-0005-0000-0000-000086B10000}"/>
    <cellStyle name="Normal 5 3 3 5 9" xfId="46353" xr:uid="{00000000-0005-0000-0000-000087B10000}"/>
    <cellStyle name="Normal 5 3 3 6" xfId="46354" xr:uid="{00000000-0005-0000-0000-000088B10000}"/>
    <cellStyle name="Normal 5 3 3 6 2" xfId="46355" xr:uid="{00000000-0005-0000-0000-000089B10000}"/>
    <cellStyle name="Normal 5 3 3 6 2 2" xfId="46356" xr:uid="{00000000-0005-0000-0000-00008AB10000}"/>
    <cellStyle name="Normal 5 3 3 6 2 2 2" xfId="46357" xr:uid="{00000000-0005-0000-0000-00008BB10000}"/>
    <cellStyle name="Normal 5 3 3 6 2 2 2 2" xfId="46358" xr:uid="{00000000-0005-0000-0000-00008CB10000}"/>
    <cellStyle name="Normal 5 3 3 6 2 2 3" xfId="46359" xr:uid="{00000000-0005-0000-0000-00008DB10000}"/>
    <cellStyle name="Normal 5 3 3 6 2 2 3 2" xfId="46360" xr:uid="{00000000-0005-0000-0000-00008EB10000}"/>
    <cellStyle name="Normal 5 3 3 6 2 2 3 2 2" xfId="46361" xr:uid="{00000000-0005-0000-0000-00008FB10000}"/>
    <cellStyle name="Normal 5 3 3 6 2 2 3 3" xfId="46362" xr:uid="{00000000-0005-0000-0000-000090B10000}"/>
    <cellStyle name="Normal 5 3 3 6 2 2 4" xfId="46363" xr:uid="{00000000-0005-0000-0000-000091B10000}"/>
    <cellStyle name="Normal 5 3 3 6 2 3" xfId="46364" xr:uid="{00000000-0005-0000-0000-000092B10000}"/>
    <cellStyle name="Normal 5 3 3 6 2 3 2" xfId="46365" xr:uid="{00000000-0005-0000-0000-000093B10000}"/>
    <cellStyle name="Normal 5 3 3 6 2 4" xfId="46366" xr:uid="{00000000-0005-0000-0000-000094B10000}"/>
    <cellStyle name="Normal 5 3 3 6 2 4 2" xfId="46367" xr:uid="{00000000-0005-0000-0000-000095B10000}"/>
    <cellStyle name="Normal 5 3 3 6 2 4 2 2" xfId="46368" xr:uid="{00000000-0005-0000-0000-000096B10000}"/>
    <cellStyle name="Normal 5 3 3 6 2 4 3" xfId="46369" xr:uid="{00000000-0005-0000-0000-000097B10000}"/>
    <cellStyle name="Normal 5 3 3 6 2 5" xfId="46370" xr:uid="{00000000-0005-0000-0000-000098B10000}"/>
    <cellStyle name="Normal 5 3 3 6 3" xfId="46371" xr:uid="{00000000-0005-0000-0000-000099B10000}"/>
    <cellStyle name="Normal 5 3 3 6 3 2" xfId="46372" xr:uid="{00000000-0005-0000-0000-00009AB10000}"/>
    <cellStyle name="Normal 5 3 3 6 3 2 2" xfId="46373" xr:uid="{00000000-0005-0000-0000-00009BB10000}"/>
    <cellStyle name="Normal 5 3 3 6 3 3" xfId="46374" xr:uid="{00000000-0005-0000-0000-00009CB10000}"/>
    <cellStyle name="Normal 5 3 3 6 3 3 2" xfId="46375" xr:uid="{00000000-0005-0000-0000-00009DB10000}"/>
    <cellStyle name="Normal 5 3 3 6 3 3 2 2" xfId="46376" xr:uid="{00000000-0005-0000-0000-00009EB10000}"/>
    <cellStyle name="Normal 5 3 3 6 3 3 3" xfId="46377" xr:uid="{00000000-0005-0000-0000-00009FB10000}"/>
    <cellStyle name="Normal 5 3 3 6 3 4" xfId="46378" xr:uid="{00000000-0005-0000-0000-0000A0B10000}"/>
    <cellStyle name="Normal 5 3 3 6 4" xfId="46379" xr:uid="{00000000-0005-0000-0000-0000A1B10000}"/>
    <cellStyle name="Normal 5 3 3 6 4 2" xfId="46380" xr:uid="{00000000-0005-0000-0000-0000A2B10000}"/>
    <cellStyle name="Normal 5 3 3 6 4 2 2" xfId="46381" xr:uid="{00000000-0005-0000-0000-0000A3B10000}"/>
    <cellStyle name="Normal 5 3 3 6 4 3" xfId="46382" xr:uid="{00000000-0005-0000-0000-0000A4B10000}"/>
    <cellStyle name="Normal 5 3 3 6 4 3 2" xfId="46383" xr:uid="{00000000-0005-0000-0000-0000A5B10000}"/>
    <cellStyle name="Normal 5 3 3 6 4 3 2 2" xfId="46384" xr:uid="{00000000-0005-0000-0000-0000A6B10000}"/>
    <cellStyle name="Normal 5 3 3 6 4 3 3" xfId="46385" xr:uid="{00000000-0005-0000-0000-0000A7B10000}"/>
    <cellStyle name="Normal 5 3 3 6 4 4" xfId="46386" xr:uid="{00000000-0005-0000-0000-0000A8B10000}"/>
    <cellStyle name="Normal 5 3 3 6 5" xfId="46387" xr:uid="{00000000-0005-0000-0000-0000A9B10000}"/>
    <cellStyle name="Normal 5 3 3 6 5 2" xfId="46388" xr:uid="{00000000-0005-0000-0000-0000AAB10000}"/>
    <cellStyle name="Normal 5 3 3 6 6" xfId="46389" xr:uid="{00000000-0005-0000-0000-0000ABB10000}"/>
    <cellStyle name="Normal 5 3 3 6 6 2" xfId="46390" xr:uid="{00000000-0005-0000-0000-0000ACB10000}"/>
    <cellStyle name="Normal 5 3 3 6 6 2 2" xfId="46391" xr:uid="{00000000-0005-0000-0000-0000ADB10000}"/>
    <cellStyle name="Normal 5 3 3 6 6 3" xfId="46392" xr:uid="{00000000-0005-0000-0000-0000AEB10000}"/>
    <cellStyle name="Normal 5 3 3 6 7" xfId="46393" xr:uid="{00000000-0005-0000-0000-0000AFB10000}"/>
    <cellStyle name="Normal 5 3 3 6 7 2" xfId="46394" xr:uid="{00000000-0005-0000-0000-0000B0B10000}"/>
    <cellStyle name="Normal 5 3 3 6 8" xfId="46395" xr:uid="{00000000-0005-0000-0000-0000B1B10000}"/>
    <cellStyle name="Normal 5 3 3 7" xfId="46396" xr:uid="{00000000-0005-0000-0000-0000B2B10000}"/>
    <cellStyle name="Normal 5 3 3 7 2" xfId="46397" xr:uid="{00000000-0005-0000-0000-0000B3B10000}"/>
    <cellStyle name="Normal 5 3 3 7 2 2" xfId="46398" xr:uid="{00000000-0005-0000-0000-0000B4B10000}"/>
    <cellStyle name="Normal 5 3 3 7 2 2 2" xfId="46399" xr:uid="{00000000-0005-0000-0000-0000B5B10000}"/>
    <cellStyle name="Normal 5 3 3 7 2 2 2 2" xfId="46400" xr:uid="{00000000-0005-0000-0000-0000B6B10000}"/>
    <cellStyle name="Normal 5 3 3 7 2 2 3" xfId="46401" xr:uid="{00000000-0005-0000-0000-0000B7B10000}"/>
    <cellStyle name="Normal 5 3 3 7 2 2 3 2" xfId="46402" xr:uid="{00000000-0005-0000-0000-0000B8B10000}"/>
    <cellStyle name="Normal 5 3 3 7 2 2 3 2 2" xfId="46403" xr:uid="{00000000-0005-0000-0000-0000B9B10000}"/>
    <cellStyle name="Normal 5 3 3 7 2 2 3 3" xfId="46404" xr:uid="{00000000-0005-0000-0000-0000BAB10000}"/>
    <cellStyle name="Normal 5 3 3 7 2 2 4" xfId="46405" xr:uid="{00000000-0005-0000-0000-0000BBB10000}"/>
    <cellStyle name="Normal 5 3 3 7 2 3" xfId="46406" xr:uid="{00000000-0005-0000-0000-0000BCB10000}"/>
    <cellStyle name="Normal 5 3 3 7 2 3 2" xfId="46407" xr:uid="{00000000-0005-0000-0000-0000BDB10000}"/>
    <cellStyle name="Normal 5 3 3 7 2 4" xfId="46408" xr:uid="{00000000-0005-0000-0000-0000BEB10000}"/>
    <cellStyle name="Normal 5 3 3 7 2 4 2" xfId="46409" xr:uid="{00000000-0005-0000-0000-0000BFB10000}"/>
    <cellStyle name="Normal 5 3 3 7 2 4 2 2" xfId="46410" xr:uid="{00000000-0005-0000-0000-0000C0B10000}"/>
    <cellStyle name="Normal 5 3 3 7 2 4 3" xfId="46411" xr:uid="{00000000-0005-0000-0000-0000C1B10000}"/>
    <cellStyle name="Normal 5 3 3 7 2 5" xfId="46412" xr:uid="{00000000-0005-0000-0000-0000C2B10000}"/>
    <cellStyle name="Normal 5 3 3 7 3" xfId="46413" xr:uid="{00000000-0005-0000-0000-0000C3B10000}"/>
    <cellStyle name="Normal 5 3 3 7 3 2" xfId="46414" xr:uid="{00000000-0005-0000-0000-0000C4B10000}"/>
    <cellStyle name="Normal 5 3 3 7 3 2 2" xfId="46415" xr:uid="{00000000-0005-0000-0000-0000C5B10000}"/>
    <cellStyle name="Normal 5 3 3 7 3 3" xfId="46416" xr:uid="{00000000-0005-0000-0000-0000C6B10000}"/>
    <cellStyle name="Normal 5 3 3 7 3 3 2" xfId="46417" xr:uid="{00000000-0005-0000-0000-0000C7B10000}"/>
    <cellStyle name="Normal 5 3 3 7 3 3 2 2" xfId="46418" xr:uid="{00000000-0005-0000-0000-0000C8B10000}"/>
    <cellStyle name="Normal 5 3 3 7 3 3 3" xfId="46419" xr:uid="{00000000-0005-0000-0000-0000C9B10000}"/>
    <cellStyle name="Normal 5 3 3 7 3 4" xfId="46420" xr:uid="{00000000-0005-0000-0000-0000CAB10000}"/>
    <cellStyle name="Normal 5 3 3 7 4" xfId="46421" xr:uid="{00000000-0005-0000-0000-0000CBB10000}"/>
    <cellStyle name="Normal 5 3 3 7 4 2" xfId="46422" xr:uid="{00000000-0005-0000-0000-0000CCB10000}"/>
    <cellStyle name="Normal 5 3 3 7 5" xfId="46423" xr:uid="{00000000-0005-0000-0000-0000CDB10000}"/>
    <cellStyle name="Normal 5 3 3 7 5 2" xfId="46424" xr:uid="{00000000-0005-0000-0000-0000CEB10000}"/>
    <cellStyle name="Normal 5 3 3 7 5 2 2" xfId="46425" xr:uid="{00000000-0005-0000-0000-0000CFB10000}"/>
    <cellStyle name="Normal 5 3 3 7 5 3" xfId="46426" xr:uid="{00000000-0005-0000-0000-0000D0B10000}"/>
    <cellStyle name="Normal 5 3 3 7 6" xfId="46427" xr:uid="{00000000-0005-0000-0000-0000D1B10000}"/>
    <cellStyle name="Normal 5 3 3 8" xfId="46428" xr:uid="{00000000-0005-0000-0000-0000D2B10000}"/>
    <cellStyle name="Normal 5 3 3 8 2" xfId="46429" xr:uid="{00000000-0005-0000-0000-0000D3B10000}"/>
    <cellStyle name="Normal 5 3 3 8 2 2" xfId="46430" xr:uid="{00000000-0005-0000-0000-0000D4B10000}"/>
    <cellStyle name="Normal 5 3 3 8 2 2 2" xfId="46431" xr:uid="{00000000-0005-0000-0000-0000D5B10000}"/>
    <cellStyle name="Normal 5 3 3 8 2 2 2 2" xfId="46432" xr:uid="{00000000-0005-0000-0000-0000D6B10000}"/>
    <cellStyle name="Normal 5 3 3 8 2 2 3" xfId="46433" xr:uid="{00000000-0005-0000-0000-0000D7B10000}"/>
    <cellStyle name="Normal 5 3 3 8 2 2 3 2" xfId="46434" xr:uid="{00000000-0005-0000-0000-0000D8B10000}"/>
    <cellStyle name="Normal 5 3 3 8 2 2 3 2 2" xfId="46435" xr:uid="{00000000-0005-0000-0000-0000D9B10000}"/>
    <cellStyle name="Normal 5 3 3 8 2 2 3 3" xfId="46436" xr:uid="{00000000-0005-0000-0000-0000DAB10000}"/>
    <cellStyle name="Normal 5 3 3 8 2 2 4" xfId="46437" xr:uid="{00000000-0005-0000-0000-0000DBB10000}"/>
    <cellStyle name="Normal 5 3 3 8 2 3" xfId="46438" xr:uid="{00000000-0005-0000-0000-0000DCB10000}"/>
    <cellStyle name="Normal 5 3 3 8 2 3 2" xfId="46439" xr:uid="{00000000-0005-0000-0000-0000DDB10000}"/>
    <cellStyle name="Normal 5 3 3 8 2 4" xfId="46440" xr:uid="{00000000-0005-0000-0000-0000DEB10000}"/>
    <cellStyle name="Normal 5 3 3 8 2 4 2" xfId="46441" xr:uid="{00000000-0005-0000-0000-0000DFB10000}"/>
    <cellStyle name="Normal 5 3 3 8 2 4 2 2" xfId="46442" xr:uid="{00000000-0005-0000-0000-0000E0B10000}"/>
    <cellStyle name="Normal 5 3 3 8 2 4 3" xfId="46443" xr:uid="{00000000-0005-0000-0000-0000E1B10000}"/>
    <cellStyle name="Normal 5 3 3 8 2 5" xfId="46444" xr:uid="{00000000-0005-0000-0000-0000E2B10000}"/>
    <cellStyle name="Normal 5 3 3 8 3" xfId="46445" xr:uid="{00000000-0005-0000-0000-0000E3B10000}"/>
    <cellStyle name="Normal 5 3 3 8 3 2" xfId="46446" xr:uid="{00000000-0005-0000-0000-0000E4B10000}"/>
    <cellStyle name="Normal 5 3 3 8 3 2 2" xfId="46447" xr:uid="{00000000-0005-0000-0000-0000E5B10000}"/>
    <cellStyle name="Normal 5 3 3 8 3 3" xfId="46448" xr:uid="{00000000-0005-0000-0000-0000E6B10000}"/>
    <cellStyle name="Normal 5 3 3 8 3 3 2" xfId="46449" xr:uid="{00000000-0005-0000-0000-0000E7B10000}"/>
    <cellStyle name="Normal 5 3 3 8 3 3 2 2" xfId="46450" xr:uid="{00000000-0005-0000-0000-0000E8B10000}"/>
    <cellStyle name="Normal 5 3 3 8 3 3 3" xfId="46451" xr:uid="{00000000-0005-0000-0000-0000E9B10000}"/>
    <cellStyle name="Normal 5 3 3 8 3 4" xfId="46452" xr:uid="{00000000-0005-0000-0000-0000EAB10000}"/>
    <cellStyle name="Normal 5 3 3 8 4" xfId="46453" xr:uid="{00000000-0005-0000-0000-0000EBB10000}"/>
    <cellStyle name="Normal 5 3 3 8 4 2" xfId="46454" xr:uid="{00000000-0005-0000-0000-0000ECB10000}"/>
    <cellStyle name="Normal 5 3 3 8 5" xfId="46455" xr:uid="{00000000-0005-0000-0000-0000EDB10000}"/>
    <cellStyle name="Normal 5 3 3 8 5 2" xfId="46456" xr:uid="{00000000-0005-0000-0000-0000EEB10000}"/>
    <cellStyle name="Normal 5 3 3 8 5 2 2" xfId="46457" xr:uid="{00000000-0005-0000-0000-0000EFB10000}"/>
    <cellStyle name="Normal 5 3 3 8 5 3" xfId="46458" xr:uid="{00000000-0005-0000-0000-0000F0B10000}"/>
    <cellStyle name="Normal 5 3 3 8 6" xfId="46459" xr:uid="{00000000-0005-0000-0000-0000F1B10000}"/>
    <cellStyle name="Normal 5 3 3 9" xfId="46460" xr:uid="{00000000-0005-0000-0000-0000F2B10000}"/>
    <cellStyle name="Normal 5 3 3 9 2" xfId="46461" xr:uid="{00000000-0005-0000-0000-0000F3B10000}"/>
    <cellStyle name="Normal 5 3 3 9 2 2" xfId="46462" xr:uid="{00000000-0005-0000-0000-0000F4B10000}"/>
    <cellStyle name="Normal 5 3 3 9 2 2 2" xfId="46463" xr:uid="{00000000-0005-0000-0000-0000F5B10000}"/>
    <cellStyle name="Normal 5 3 3 9 2 3" xfId="46464" xr:uid="{00000000-0005-0000-0000-0000F6B10000}"/>
    <cellStyle name="Normal 5 3 3 9 2 3 2" xfId="46465" xr:uid="{00000000-0005-0000-0000-0000F7B10000}"/>
    <cellStyle name="Normal 5 3 3 9 2 3 2 2" xfId="46466" xr:uid="{00000000-0005-0000-0000-0000F8B10000}"/>
    <cellStyle name="Normal 5 3 3 9 2 3 3" xfId="46467" xr:uid="{00000000-0005-0000-0000-0000F9B10000}"/>
    <cellStyle name="Normal 5 3 3 9 2 4" xfId="46468" xr:uid="{00000000-0005-0000-0000-0000FAB10000}"/>
    <cellStyle name="Normal 5 3 3 9 3" xfId="46469" xr:uid="{00000000-0005-0000-0000-0000FBB10000}"/>
    <cellStyle name="Normal 5 3 3 9 3 2" xfId="46470" xr:uid="{00000000-0005-0000-0000-0000FCB10000}"/>
    <cellStyle name="Normal 5 3 3 9 4" xfId="46471" xr:uid="{00000000-0005-0000-0000-0000FDB10000}"/>
    <cellStyle name="Normal 5 3 3 9 4 2" xfId="46472" xr:uid="{00000000-0005-0000-0000-0000FEB10000}"/>
    <cellStyle name="Normal 5 3 3 9 4 2 2" xfId="46473" xr:uid="{00000000-0005-0000-0000-0000FFB10000}"/>
    <cellStyle name="Normal 5 3 3 9 4 3" xfId="46474" xr:uid="{00000000-0005-0000-0000-000000B20000}"/>
    <cellStyle name="Normal 5 3 3 9 5" xfId="46475" xr:uid="{00000000-0005-0000-0000-000001B20000}"/>
    <cellStyle name="Normal 5 3 3_T-straight with PEDs adjustor" xfId="46476" xr:uid="{00000000-0005-0000-0000-000002B20000}"/>
    <cellStyle name="Normal 5 3 4" xfId="1369" xr:uid="{00000000-0005-0000-0000-000003B20000}"/>
    <cellStyle name="Normal 5 3 4 10" xfId="46477" xr:uid="{00000000-0005-0000-0000-000004B20000}"/>
    <cellStyle name="Normal 5 3 4 11" xfId="46478" xr:uid="{00000000-0005-0000-0000-000005B20000}"/>
    <cellStyle name="Normal 5 3 4 2" xfId="46479" xr:uid="{00000000-0005-0000-0000-000006B20000}"/>
    <cellStyle name="Normal 5 3 4 2 10" xfId="46480" xr:uid="{00000000-0005-0000-0000-000007B20000}"/>
    <cellStyle name="Normal 5 3 4 2 2" xfId="46481" xr:uid="{00000000-0005-0000-0000-000008B20000}"/>
    <cellStyle name="Normal 5 3 4 2 2 2" xfId="46482" xr:uid="{00000000-0005-0000-0000-000009B20000}"/>
    <cellStyle name="Normal 5 3 4 2 2 2 2" xfId="46483" xr:uid="{00000000-0005-0000-0000-00000AB20000}"/>
    <cellStyle name="Normal 5 3 4 2 2 2 2 2" xfId="46484" xr:uid="{00000000-0005-0000-0000-00000BB20000}"/>
    <cellStyle name="Normal 5 3 4 2 2 2 2 2 2" xfId="46485" xr:uid="{00000000-0005-0000-0000-00000CB20000}"/>
    <cellStyle name="Normal 5 3 4 2 2 2 2 3" xfId="46486" xr:uid="{00000000-0005-0000-0000-00000DB20000}"/>
    <cellStyle name="Normal 5 3 4 2 2 2 2 3 2" xfId="46487" xr:uid="{00000000-0005-0000-0000-00000EB20000}"/>
    <cellStyle name="Normal 5 3 4 2 2 2 2 3 2 2" xfId="46488" xr:uid="{00000000-0005-0000-0000-00000FB20000}"/>
    <cellStyle name="Normal 5 3 4 2 2 2 2 3 3" xfId="46489" xr:uid="{00000000-0005-0000-0000-000010B20000}"/>
    <cellStyle name="Normal 5 3 4 2 2 2 2 4" xfId="46490" xr:uid="{00000000-0005-0000-0000-000011B20000}"/>
    <cellStyle name="Normal 5 3 4 2 2 2 3" xfId="46491" xr:uid="{00000000-0005-0000-0000-000012B20000}"/>
    <cellStyle name="Normal 5 3 4 2 2 2 3 2" xfId="46492" xr:uid="{00000000-0005-0000-0000-000013B20000}"/>
    <cellStyle name="Normal 5 3 4 2 2 2 4" xfId="46493" xr:uid="{00000000-0005-0000-0000-000014B20000}"/>
    <cellStyle name="Normal 5 3 4 2 2 2 4 2" xfId="46494" xr:uid="{00000000-0005-0000-0000-000015B20000}"/>
    <cellStyle name="Normal 5 3 4 2 2 2 4 2 2" xfId="46495" xr:uid="{00000000-0005-0000-0000-000016B20000}"/>
    <cellStyle name="Normal 5 3 4 2 2 2 4 3" xfId="46496" xr:uid="{00000000-0005-0000-0000-000017B20000}"/>
    <cellStyle name="Normal 5 3 4 2 2 2 5" xfId="46497" xr:uid="{00000000-0005-0000-0000-000018B20000}"/>
    <cellStyle name="Normal 5 3 4 2 2 3" xfId="46498" xr:uid="{00000000-0005-0000-0000-000019B20000}"/>
    <cellStyle name="Normal 5 3 4 2 2 3 2" xfId="46499" xr:uid="{00000000-0005-0000-0000-00001AB20000}"/>
    <cellStyle name="Normal 5 3 4 2 2 3 2 2" xfId="46500" xr:uid="{00000000-0005-0000-0000-00001BB20000}"/>
    <cellStyle name="Normal 5 3 4 2 2 3 3" xfId="46501" xr:uid="{00000000-0005-0000-0000-00001CB20000}"/>
    <cellStyle name="Normal 5 3 4 2 2 3 3 2" xfId="46502" xr:uid="{00000000-0005-0000-0000-00001DB20000}"/>
    <cellStyle name="Normal 5 3 4 2 2 3 3 2 2" xfId="46503" xr:uid="{00000000-0005-0000-0000-00001EB20000}"/>
    <cellStyle name="Normal 5 3 4 2 2 3 3 3" xfId="46504" xr:uid="{00000000-0005-0000-0000-00001FB20000}"/>
    <cellStyle name="Normal 5 3 4 2 2 3 4" xfId="46505" xr:uid="{00000000-0005-0000-0000-000020B20000}"/>
    <cellStyle name="Normal 5 3 4 2 2 4" xfId="46506" xr:uid="{00000000-0005-0000-0000-000021B20000}"/>
    <cellStyle name="Normal 5 3 4 2 2 4 2" xfId="46507" xr:uid="{00000000-0005-0000-0000-000022B20000}"/>
    <cellStyle name="Normal 5 3 4 2 2 4 2 2" xfId="46508" xr:uid="{00000000-0005-0000-0000-000023B20000}"/>
    <cellStyle name="Normal 5 3 4 2 2 4 3" xfId="46509" xr:uid="{00000000-0005-0000-0000-000024B20000}"/>
    <cellStyle name="Normal 5 3 4 2 2 4 3 2" xfId="46510" xr:uid="{00000000-0005-0000-0000-000025B20000}"/>
    <cellStyle name="Normal 5 3 4 2 2 4 3 2 2" xfId="46511" xr:uid="{00000000-0005-0000-0000-000026B20000}"/>
    <cellStyle name="Normal 5 3 4 2 2 4 3 3" xfId="46512" xr:uid="{00000000-0005-0000-0000-000027B20000}"/>
    <cellStyle name="Normal 5 3 4 2 2 4 4" xfId="46513" xr:uid="{00000000-0005-0000-0000-000028B20000}"/>
    <cellStyle name="Normal 5 3 4 2 2 5" xfId="46514" xr:uid="{00000000-0005-0000-0000-000029B20000}"/>
    <cellStyle name="Normal 5 3 4 2 2 5 2" xfId="46515" xr:uid="{00000000-0005-0000-0000-00002AB20000}"/>
    <cellStyle name="Normal 5 3 4 2 2 6" xfId="46516" xr:uid="{00000000-0005-0000-0000-00002BB20000}"/>
    <cellStyle name="Normal 5 3 4 2 2 6 2" xfId="46517" xr:uid="{00000000-0005-0000-0000-00002CB20000}"/>
    <cellStyle name="Normal 5 3 4 2 2 6 2 2" xfId="46518" xr:uid="{00000000-0005-0000-0000-00002DB20000}"/>
    <cellStyle name="Normal 5 3 4 2 2 6 3" xfId="46519" xr:uid="{00000000-0005-0000-0000-00002EB20000}"/>
    <cellStyle name="Normal 5 3 4 2 2 7" xfId="46520" xr:uid="{00000000-0005-0000-0000-00002FB20000}"/>
    <cellStyle name="Normal 5 3 4 2 2 7 2" xfId="46521" xr:uid="{00000000-0005-0000-0000-000030B20000}"/>
    <cellStyle name="Normal 5 3 4 2 2 8" xfId="46522" xr:uid="{00000000-0005-0000-0000-000031B20000}"/>
    <cellStyle name="Normal 5 3 4 2 3" xfId="46523" xr:uid="{00000000-0005-0000-0000-000032B20000}"/>
    <cellStyle name="Normal 5 3 4 2 3 2" xfId="46524" xr:uid="{00000000-0005-0000-0000-000033B20000}"/>
    <cellStyle name="Normal 5 3 4 2 3 2 2" xfId="46525" xr:uid="{00000000-0005-0000-0000-000034B20000}"/>
    <cellStyle name="Normal 5 3 4 2 3 2 2 2" xfId="46526" xr:uid="{00000000-0005-0000-0000-000035B20000}"/>
    <cellStyle name="Normal 5 3 4 2 3 2 3" xfId="46527" xr:uid="{00000000-0005-0000-0000-000036B20000}"/>
    <cellStyle name="Normal 5 3 4 2 3 2 3 2" xfId="46528" xr:uid="{00000000-0005-0000-0000-000037B20000}"/>
    <cellStyle name="Normal 5 3 4 2 3 2 3 2 2" xfId="46529" xr:uid="{00000000-0005-0000-0000-000038B20000}"/>
    <cellStyle name="Normal 5 3 4 2 3 2 3 3" xfId="46530" xr:uid="{00000000-0005-0000-0000-000039B20000}"/>
    <cellStyle name="Normal 5 3 4 2 3 2 4" xfId="46531" xr:uid="{00000000-0005-0000-0000-00003AB20000}"/>
    <cellStyle name="Normal 5 3 4 2 3 3" xfId="46532" xr:uid="{00000000-0005-0000-0000-00003BB20000}"/>
    <cellStyle name="Normal 5 3 4 2 3 3 2" xfId="46533" xr:uid="{00000000-0005-0000-0000-00003CB20000}"/>
    <cellStyle name="Normal 5 3 4 2 3 4" xfId="46534" xr:uid="{00000000-0005-0000-0000-00003DB20000}"/>
    <cellStyle name="Normal 5 3 4 2 3 4 2" xfId="46535" xr:uid="{00000000-0005-0000-0000-00003EB20000}"/>
    <cellStyle name="Normal 5 3 4 2 3 4 2 2" xfId="46536" xr:uid="{00000000-0005-0000-0000-00003FB20000}"/>
    <cellStyle name="Normal 5 3 4 2 3 4 3" xfId="46537" xr:uid="{00000000-0005-0000-0000-000040B20000}"/>
    <cellStyle name="Normal 5 3 4 2 3 5" xfId="46538" xr:uid="{00000000-0005-0000-0000-000041B20000}"/>
    <cellStyle name="Normal 5 3 4 2 4" xfId="46539" xr:uid="{00000000-0005-0000-0000-000042B20000}"/>
    <cellStyle name="Normal 5 3 4 2 4 2" xfId="46540" xr:uid="{00000000-0005-0000-0000-000043B20000}"/>
    <cellStyle name="Normal 5 3 4 2 4 2 2" xfId="46541" xr:uid="{00000000-0005-0000-0000-000044B20000}"/>
    <cellStyle name="Normal 5 3 4 2 4 3" xfId="46542" xr:uid="{00000000-0005-0000-0000-000045B20000}"/>
    <cellStyle name="Normal 5 3 4 2 4 3 2" xfId="46543" xr:uid="{00000000-0005-0000-0000-000046B20000}"/>
    <cellStyle name="Normal 5 3 4 2 4 3 2 2" xfId="46544" xr:uid="{00000000-0005-0000-0000-000047B20000}"/>
    <cellStyle name="Normal 5 3 4 2 4 3 3" xfId="46545" xr:uid="{00000000-0005-0000-0000-000048B20000}"/>
    <cellStyle name="Normal 5 3 4 2 4 4" xfId="46546" xr:uid="{00000000-0005-0000-0000-000049B20000}"/>
    <cellStyle name="Normal 5 3 4 2 5" xfId="46547" xr:uid="{00000000-0005-0000-0000-00004AB20000}"/>
    <cellStyle name="Normal 5 3 4 2 5 2" xfId="46548" xr:uid="{00000000-0005-0000-0000-00004BB20000}"/>
    <cellStyle name="Normal 5 3 4 2 5 2 2" xfId="46549" xr:uid="{00000000-0005-0000-0000-00004CB20000}"/>
    <cellStyle name="Normal 5 3 4 2 5 3" xfId="46550" xr:uid="{00000000-0005-0000-0000-00004DB20000}"/>
    <cellStyle name="Normal 5 3 4 2 5 3 2" xfId="46551" xr:uid="{00000000-0005-0000-0000-00004EB20000}"/>
    <cellStyle name="Normal 5 3 4 2 5 3 2 2" xfId="46552" xr:uid="{00000000-0005-0000-0000-00004FB20000}"/>
    <cellStyle name="Normal 5 3 4 2 5 3 3" xfId="46553" xr:uid="{00000000-0005-0000-0000-000050B20000}"/>
    <cellStyle name="Normal 5 3 4 2 5 4" xfId="46554" xr:uid="{00000000-0005-0000-0000-000051B20000}"/>
    <cellStyle name="Normal 5 3 4 2 6" xfId="46555" xr:uid="{00000000-0005-0000-0000-000052B20000}"/>
    <cellStyle name="Normal 5 3 4 2 6 2" xfId="46556" xr:uid="{00000000-0005-0000-0000-000053B20000}"/>
    <cellStyle name="Normal 5 3 4 2 7" xfId="46557" xr:uid="{00000000-0005-0000-0000-000054B20000}"/>
    <cellStyle name="Normal 5 3 4 2 7 2" xfId="46558" xr:uid="{00000000-0005-0000-0000-000055B20000}"/>
    <cellStyle name="Normal 5 3 4 2 7 2 2" xfId="46559" xr:uid="{00000000-0005-0000-0000-000056B20000}"/>
    <cellStyle name="Normal 5 3 4 2 7 3" xfId="46560" xr:uid="{00000000-0005-0000-0000-000057B20000}"/>
    <cellStyle name="Normal 5 3 4 2 8" xfId="46561" xr:uid="{00000000-0005-0000-0000-000058B20000}"/>
    <cellStyle name="Normal 5 3 4 2 8 2" xfId="46562" xr:uid="{00000000-0005-0000-0000-000059B20000}"/>
    <cellStyle name="Normal 5 3 4 2 9" xfId="46563" xr:uid="{00000000-0005-0000-0000-00005AB20000}"/>
    <cellStyle name="Normal 5 3 4 3" xfId="46564" xr:uid="{00000000-0005-0000-0000-00005BB20000}"/>
    <cellStyle name="Normal 5 3 4 3 2" xfId="46565" xr:uid="{00000000-0005-0000-0000-00005CB20000}"/>
    <cellStyle name="Normal 5 3 4 3 2 2" xfId="46566" xr:uid="{00000000-0005-0000-0000-00005DB20000}"/>
    <cellStyle name="Normal 5 3 4 3 2 2 2" xfId="46567" xr:uid="{00000000-0005-0000-0000-00005EB20000}"/>
    <cellStyle name="Normal 5 3 4 3 2 2 2 2" xfId="46568" xr:uid="{00000000-0005-0000-0000-00005FB20000}"/>
    <cellStyle name="Normal 5 3 4 3 2 2 3" xfId="46569" xr:uid="{00000000-0005-0000-0000-000060B20000}"/>
    <cellStyle name="Normal 5 3 4 3 2 2 3 2" xfId="46570" xr:uid="{00000000-0005-0000-0000-000061B20000}"/>
    <cellStyle name="Normal 5 3 4 3 2 2 3 2 2" xfId="46571" xr:uid="{00000000-0005-0000-0000-000062B20000}"/>
    <cellStyle name="Normal 5 3 4 3 2 2 3 3" xfId="46572" xr:uid="{00000000-0005-0000-0000-000063B20000}"/>
    <cellStyle name="Normal 5 3 4 3 2 2 4" xfId="46573" xr:uid="{00000000-0005-0000-0000-000064B20000}"/>
    <cellStyle name="Normal 5 3 4 3 2 3" xfId="46574" xr:uid="{00000000-0005-0000-0000-000065B20000}"/>
    <cellStyle name="Normal 5 3 4 3 2 3 2" xfId="46575" xr:uid="{00000000-0005-0000-0000-000066B20000}"/>
    <cellStyle name="Normal 5 3 4 3 2 4" xfId="46576" xr:uid="{00000000-0005-0000-0000-000067B20000}"/>
    <cellStyle name="Normal 5 3 4 3 2 4 2" xfId="46577" xr:uid="{00000000-0005-0000-0000-000068B20000}"/>
    <cellStyle name="Normal 5 3 4 3 2 4 2 2" xfId="46578" xr:uid="{00000000-0005-0000-0000-000069B20000}"/>
    <cellStyle name="Normal 5 3 4 3 2 4 3" xfId="46579" xr:uid="{00000000-0005-0000-0000-00006AB20000}"/>
    <cellStyle name="Normal 5 3 4 3 2 5" xfId="46580" xr:uid="{00000000-0005-0000-0000-00006BB20000}"/>
    <cellStyle name="Normal 5 3 4 3 3" xfId="46581" xr:uid="{00000000-0005-0000-0000-00006CB20000}"/>
    <cellStyle name="Normal 5 3 4 3 3 2" xfId="46582" xr:uid="{00000000-0005-0000-0000-00006DB20000}"/>
    <cellStyle name="Normal 5 3 4 3 3 2 2" xfId="46583" xr:uid="{00000000-0005-0000-0000-00006EB20000}"/>
    <cellStyle name="Normal 5 3 4 3 3 3" xfId="46584" xr:uid="{00000000-0005-0000-0000-00006FB20000}"/>
    <cellStyle name="Normal 5 3 4 3 3 3 2" xfId="46585" xr:uid="{00000000-0005-0000-0000-000070B20000}"/>
    <cellStyle name="Normal 5 3 4 3 3 3 2 2" xfId="46586" xr:uid="{00000000-0005-0000-0000-000071B20000}"/>
    <cellStyle name="Normal 5 3 4 3 3 3 3" xfId="46587" xr:uid="{00000000-0005-0000-0000-000072B20000}"/>
    <cellStyle name="Normal 5 3 4 3 3 4" xfId="46588" xr:uid="{00000000-0005-0000-0000-000073B20000}"/>
    <cellStyle name="Normal 5 3 4 3 4" xfId="46589" xr:uid="{00000000-0005-0000-0000-000074B20000}"/>
    <cellStyle name="Normal 5 3 4 3 4 2" xfId="46590" xr:uid="{00000000-0005-0000-0000-000075B20000}"/>
    <cellStyle name="Normal 5 3 4 3 4 2 2" xfId="46591" xr:uid="{00000000-0005-0000-0000-000076B20000}"/>
    <cellStyle name="Normal 5 3 4 3 4 3" xfId="46592" xr:uid="{00000000-0005-0000-0000-000077B20000}"/>
    <cellStyle name="Normal 5 3 4 3 4 3 2" xfId="46593" xr:uid="{00000000-0005-0000-0000-000078B20000}"/>
    <cellStyle name="Normal 5 3 4 3 4 3 2 2" xfId="46594" xr:uid="{00000000-0005-0000-0000-000079B20000}"/>
    <cellStyle name="Normal 5 3 4 3 4 3 3" xfId="46595" xr:uid="{00000000-0005-0000-0000-00007AB20000}"/>
    <cellStyle name="Normal 5 3 4 3 4 4" xfId="46596" xr:uid="{00000000-0005-0000-0000-00007BB20000}"/>
    <cellStyle name="Normal 5 3 4 3 5" xfId="46597" xr:uid="{00000000-0005-0000-0000-00007CB20000}"/>
    <cellStyle name="Normal 5 3 4 3 5 2" xfId="46598" xr:uid="{00000000-0005-0000-0000-00007DB20000}"/>
    <cellStyle name="Normal 5 3 4 3 6" xfId="46599" xr:uid="{00000000-0005-0000-0000-00007EB20000}"/>
    <cellStyle name="Normal 5 3 4 3 6 2" xfId="46600" xr:uid="{00000000-0005-0000-0000-00007FB20000}"/>
    <cellStyle name="Normal 5 3 4 3 6 2 2" xfId="46601" xr:uid="{00000000-0005-0000-0000-000080B20000}"/>
    <cellStyle name="Normal 5 3 4 3 6 3" xfId="46602" xr:uid="{00000000-0005-0000-0000-000081B20000}"/>
    <cellStyle name="Normal 5 3 4 3 7" xfId="46603" xr:uid="{00000000-0005-0000-0000-000082B20000}"/>
    <cellStyle name="Normal 5 3 4 3 7 2" xfId="46604" xr:uid="{00000000-0005-0000-0000-000083B20000}"/>
    <cellStyle name="Normal 5 3 4 3 8" xfId="46605" xr:uid="{00000000-0005-0000-0000-000084B20000}"/>
    <cellStyle name="Normal 5 3 4 4" xfId="46606" xr:uid="{00000000-0005-0000-0000-000085B20000}"/>
    <cellStyle name="Normal 5 3 4 4 2" xfId="46607" xr:uid="{00000000-0005-0000-0000-000086B20000}"/>
    <cellStyle name="Normal 5 3 4 4 2 2" xfId="46608" xr:uid="{00000000-0005-0000-0000-000087B20000}"/>
    <cellStyle name="Normal 5 3 4 4 2 2 2" xfId="46609" xr:uid="{00000000-0005-0000-0000-000088B20000}"/>
    <cellStyle name="Normal 5 3 4 4 2 3" xfId="46610" xr:uid="{00000000-0005-0000-0000-000089B20000}"/>
    <cellStyle name="Normal 5 3 4 4 2 3 2" xfId="46611" xr:uid="{00000000-0005-0000-0000-00008AB20000}"/>
    <cellStyle name="Normal 5 3 4 4 2 3 2 2" xfId="46612" xr:uid="{00000000-0005-0000-0000-00008BB20000}"/>
    <cellStyle name="Normal 5 3 4 4 2 3 3" xfId="46613" xr:uid="{00000000-0005-0000-0000-00008CB20000}"/>
    <cellStyle name="Normal 5 3 4 4 2 4" xfId="46614" xr:uid="{00000000-0005-0000-0000-00008DB20000}"/>
    <cellStyle name="Normal 5 3 4 4 3" xfId="46615" xr:uid="{00000000-0005-0000-0000-00008EB20000}"/>
    <cellStyle name="Normal 5 3 4 4 3 2" xfId="46616" xr:uid="{00000000-0005-0000-0000-00008FB20000}"/>
    <cellStyle name="Normal 5 3 4 4 4" xfId="46617" xr:uid="{00000000-0005-0000-0000-000090B20000}"/>
    <cellStyle name="Normal 5 3 4 4 4 2" xfId="46618" xr:uid="{00000000-0005-0000-0000-000091B20000}"/>
    <cellStyle name="Normal 5 3 4 4 4 2 2" xfId="46619" xr:uid="{00000000-0005-0000-0000-000092B20000}"/>
    <cellStyle name="Normal 5 3 4 4 4 3" xfId="46620" xr:uid="{00000000-0005-0000-0000-000093B20000}"/>
    <cellStyle name="Normal 5 3 4 4 5" xfId="46621" xr:uid="{00000000-0005-0000-0000-000094B20000}"/>
    <cellStyle name="Normal 5 3 4 5" xfId="46622" xr:uid="{00000000-0005-0000-0000-000095B20000}"/>
    <cellStyle name="Normal 5 3 4 5 2" xfId="46623" xr:uid="{00000000-0005-0000-0000-000096B20000}"/>
    <cellStyle name="Normal 5 3 4 5 2 2" xfId="46624" xr:uid="{00000000-0005-0000-0000-000097B20000}"/>
    <cellStyle name="Normal 5 3 4 5 3" xfId="46625" xr:uid="{00000000-0005-0000-0000-000098B20000}"/>
    <cellStyle name="Normal 5 3 4 5 3 2" xfId="46626" xr:uid="{00000000-0005-0000-0000-000099B20000}"/>
    <cellStyle name="Normal 5 3 4 5 3 2 2" xfId="46627" xr:uid="{00000000-0005-0000-0000-00009AB20000}"/>
    <cellStyle name="Normal 5 3 4 5 3 3" xfId="46628" xr:uid="{00000000-0005-0000-0000-00009BB20000}"/>
    <cellStyle name="Normal 5 3 4 5 4" xfId="46629" xr:uid="{00000000-0005-0000-0000-00009CB20000}"/>
    <cellStyle name="Normal 5 3 4 6" xfId="46630" xr:uid="{00000000-0005-0000-0000-00009DB20000}"/>
    <cellStyle name="Normal 5 3 4 6 2" xfId="46631" xr:uid="{00000000-0005-0000-0000-00009EB20000}"/>
    <cellStyle name="Normal 5 3 4 6 2 2" xfId="46632" xr:uid="{00000000-0005-0000-0000-00009FB20000}"/>
    <cellStyle name="Normal 5 3 4 6 3" xfId="46633" xr:uid="{00000000-0005-0000-0000-0000A0B20000}"/>
    <cellStyle name="Normal 5 3 4 6 3 2" xfId="46634" xr:uid="{00000000-0005-0000-0000-0000A1B20000}"/>
    <cellStyle name="Normal 5 3 4 6 3 2 2" xfId="46635" xr:uid="{00000000-0005-0000-0000-0000A2B20000}"/>
    <cellStyle name="Normal 5 3 4 6 3 3" xfId="46636" xr:uid="{00000000-0005-0000-0000-0000A3B20000}"/>
    <cellStyle name="Normal 5 3 4 6 4" xfId="46637" xr:uid="{00000000-0005-0000-0000-0000A4B20000}"/>
    <cellStyle name="Normal 5 3 4 7" xfId="46638" xr:uid="{00000000-0005-0000-0000-0000A5B20000}"/>
    <cellStyle name="Normal 5 3 4 7 2" xfId="46639" xr:uid="{00000000-0005-0000-0000-0000A6B20000}"/>
    <cellStyle name="Normal 5 3 4 8" xfId="46640" xr:uid="{00000000-0005-0000-0000-0000A7B20000}"/>
    <cellStyle name="Normal 5 3 4 8 2" xfId="46641" xr:uid="{00000000-0005-0000-0000-0000A8B20000}"/>
    <cellStyle name="Normal 5 3 4 8 2 2" xfId="46642" xr:uid="{00000000-0005-0000-0000-0000A9B20000}"/>
    <cellStyle name="Normal 5 3 4 8 3" xfId="46643" xr:uid="{00000000-0005-0000-0000-0000AAB20000}"/>
    <cellStyle name="Normal 5 3 4 9" xfId="46644" xr:uid="{00000000-0005-0000-0000-0000ABB20000}"/>
    <cellStyle name="Normal 5 3 4 9 2" xfId="46645" xr:uid="{00000000-0005-0000-0000-0000ACB20000}"/>
    <cellStyle name="Normal 5 3 5" xfId="46646" xr:uid="{00000000-0005-0000-0000-0000ADB20000}"/>
    <cellStyle name="Normal 5 3 5 10" xfId="46647" xr:uid="{00000000-0005-0000-0000-0000AEB20000}"/>
    <cellStyle name="Normal 5 3 5 11" xfId="46648" xr:uid="{00000000-0005-0000-0000-0000AFB20000}"/>
    <cellStyle name="Normal 5 3 5 2" xfId="46649" xr:uid="{00000000-0005-0000-0000-0000B0B20000}"/>
    <cellStyle name="Normal 5 3 5 2 10" xfId="46650" xr:uid="{00000000-0005-0000-0000-0000B1B20000}"/>
    <cellStyle name="Normal 5 3 5 2 2" xfId="46651" xr:uid="{00000000-0005-0000-0000-0000B2B20000}"/>
    <cellStyle name="Normal 5 3 5 2 2 2" xfId="46652" xr:uid="{00000000-0005-0000-0000-0000B3B20000}"/>
    <cellStyle name="Normal 5 3 5 2 2 2 2" xfId="46653" xr:uid="{00000000-0005-0000-0000-0000B4B20000}"/>
    <cellStyle name="Normal 5 3 5 2 2 2 2 2" xfId="46654" xr:uid="{00000000-0005-0000-0000-0000B5B20000}"/>
    <cellStyle name="Normal 5 3 5 2 2 2 2 2 2" xfId="46655" xr:uid="{00000000-0005-0000-0000-0000B6B20000}"/>
    <cellStyle name="Normal 5 3 5 2 2 2 2 3" xfId="46656" xr:uid="{00000000-0005-0000-0000-0000B7B20000}"/>
    <cellStyle name="Normal 5 3 5 2 2 2 2 3 2" xfId="46657" xr:uid="{00000000-0005-0000-0000-0000B8B20000}"/>
    <cellStyle name="Normal 5 3 5 2 2 2 2 3 2 2" xfId="46658" xr:uid="{00000000-0005-0000-0000-0000B9B20000}"/>
    <cellStyle name="Normal 5 3 5 2 2 2 2 3 3" xfId="46659" xr:uid="{00000000-0005-0000-0000-0000BAB20000}"/>
    <cellStyle name="Normal 5 3 5 2 2 2 2 4" xfId="46660" xr:uid="{00000000-0005-0000-0000-0000BBB20000}"/>
    <cellStyle name="Normal 5 3 5 2 2 2 3" xfId="46661" xr:uid="{00000000-0005-0000-0000-0000BCB20000}"/>
    <cellStyle name="Normal 5 3 5 2 2 2 3 2" xfId="46662" xr:uid="{00000000-0005-0000-0000-0000BDB20000}"/>
    <cellStyle name="Normal 5 3 5 2 2 2 4" xfId="46663" xr:uid="{00000000-0005-0000-0000-0000BEB20000}"/>
    <cellStyle name="Normal 5 3 5 2 2 2 4 2" xfId="46664" xr:uid="{00000000-0005-0000-0000-0000BFB20000}"/>
    <cellStyle name="Normal 5 3 5 2 2 2 4 2 2" xfId="46665" xr:uid="{00000000-0005-0000-0000-0000C0B20000}"/>
    <cellStyle name="Normal 5 3 5 2 2 2 4 3" xfId="46666" xr:uid="{00000000-0005-0000-0000-0000C1B20000}"/>
    <cellStyle name="Normal 5 3 5 2 2 2 5" xfId="46667" xr:uid="{00000000-0005-0000-0000-0000C2B20000}"/>
    <cellStyle name="Normal 5 3 5 2 2 3" xfId="46668" xr:uid="{00000000-0005-0000-0000-0000C3B20000}"/>
    <cellStyle name="Normal 5 3 5 2 2 3 2" xfId="46669" xr:uid="{00000000-0005-0000-0000-0000C4B20000}"/>
    <cellStyle name="Normal 5 3 5 2 2 3 2 2" xfId="46670" xr:uid="{00000000-0005-0000-0000-0000C5B20000}"/>
    <cellStyle name="Normal 5 3 5 2 2 3 3" xfId="46671" xr:uid="{00000000-0005-0000-0000-0000C6B20000}"/>
    <cellStyle name="Normal 5 3 5 2 2 3 3 2" xfId="46672" xr:uid="{00000000-0005-0000-0000-0000C7B20000}"/>
    <cellStyle name="Normal 5 3 5 2 2 3 3 2 2" xfId="46673" xr:uid="{00000000-0005-0000-0000-0000C8B20000}"/>
    <cellStyle name="Normal 5 3 5 2 2 3 3 3" xfId="46674" xr:uid="{00000000-0005-0000-0000-0000C9B20000}"/>
    <cellStyle name="Normal 5 3 5 2 2 3 4" xfId="46675" xr:uid="{00000000-0005-0000-0000-0000CAB20000}"/>
    <cellStyle name="Normal 5 3 5 2 2 4" xfId="46676" xr:uid="{00000000-0005-0000-0000-0000CBB20000}"/>
    <cellStyle name="Normal 5 3 5 2 2 4 2" xfId="46677" xr:uid="{00000000-0005-0000-0000-0000CCB20000}"/>
    <cellStyle name="Normal 5 3 5 2 2 4 2 2" xfId="46678" xr:uid="{00000000-0005-0000-0000-0000CDB20000}"/>
    <cellStyle name="Normal 5 3 5 2 2 4 3" xfId="46679" xr:uid="{00000000-0005-0000-0000-0000CEB20000}"/>
    <cellStyle name="Normal 5 3 5 2 2 4 3 2" xfId="46680" xr:uid="{00000000-0005-0000-0000-0000CFB20000}"/>
    <cellStyle name="Normal 5 3 5 2 2 4 3 2 2" xfId="46681" xr:uid="{00000000-0005-0000-0000-0000D0B20000}"/>
    <cellStyle name="Normal 5 3 5 2 2 4 3 3" xfId="46682" xr:uid="{00000000-0005-0000-0000-0000D1B20000}"/>
    <cellStyle name="Normal 5 3 5 2 2 4 4" xfId="46683" xr:uid="{00000000-0005-0000-0000-0000D2B20000}"/>
    <cellStyle name="Normal 5 3 5 2 2 5" xfId="46684" xr:uid="{00000000-0005-0000-0000-0000D3B20000}"/>
    <cellStyle name="Normal 5 3 5 2 2 5 2" xfId="46685" xr:uid="{00000000-0005-0000-0000-0000D4B20000}"/>
    <cellStyle name="Normal 5 3 5 2 2 6" xfId="46686" xr:uid="{00000000-0005-0000-0000-0000D5B20000}"/>
    <cellStyle name="Normal 5 3 5 2 2 6 2" xfId="46687" xr:uid="{00000000-0005-0000-0000-0000D6B20000}"/>
    <cellStyle name="Normal 5 3 5 2 2 6 2 2" xfId="46688" xr:uid="{00000000-0005-0000-0000-0000D7B20000}"/>
    <cellStyle name="Normal 5 3 5 2 2 6 3" xfId="46689" xr:uid="{00000000-0005-0000-0000-0000D8B20000}"/>
    <cellStyle name="Normal 5 3 5 2 2 7" xfId="46690" xr:uid="{00000000-0005-0000-0000-0000D9B20000}"/>
    <cellStyle name="Normal 5 3 5 2 2 7 2" xfId="46691" xr:uid="{00000000-0005-0000-0000-0000DAB20000}"/>
    <cellStyle name="Normal 5 3 5 2 2 8" xfId="46692" xr:uid="{00000000-0005-0000-0000-0000DBB20000}"/>
    <cellStyle name="Normal 5 3 5 2 3" xfId="46693" xr:uid="{00000000-0005-0000-0000-0000DCB20000}"/>
    <cellStyle name="Normal 5 3 5 2 3 2" xfId="46694" xr:uid="{00000000-0005-0000-0000-0000DDB20000}"/>
    <cellStyle name="Normal 5 3 5 2 3 2 2" xfId="46695" xr:uid="{00000000-0005-0000-0000-0000DEB20000}"/>
    <cellStyle name="Normal 5 3 5 2 3 2 2 2" xfId="46696" xr:uid="{00000000-0005-0000-0000-0000DFB20000}"/>
    <cellStyle name="Normal 5 3 5 2 3 2 3" xfId="46697" xr:uid="{00000000-0005-0000-0000-0000E0B20000}"/>
    <cellStyle name="Normal 5 3 5 2 3 2 3 2" xfId="46698" xr:uid="{00000000-0005-0000-0000-0000E1B20000}"/>
    <cellStyle name="Normal 5 3 5 2 3 2 3 2 2" xfId="46699" xr:uid="{00000000-0005-0000-0000-0000E2B20000}"/>
    <cellStyle name="Normal 5 3 5 2 3 2 3 3" xfId="46700" xr:uid="{00000000-0005-0000-0000-0000E3B20000}"/>
    <cellStyle name="Normal 5 3 5 2 3 2 4" xfId="46701" xr:uid="{00000000-0005-0000-0000-0000E4B20000}"/>
    <cellStyle name="Normal 5 3 5 2 3 3" xfId="46702" xr:uid="{00000000-0005-0000-0000-0000E5B20000}"/>
    <cellStyle name="Normal 5 3 5 2 3 3 2" xfId="46703" xr:uid="{00000000-0005-0000-0000-0000E6B20000}"/>
    <cellStyle name="Normal 5 3 5 2 3 4" xfId="46704" xr:uid="{00000000-0005-0000-0000-0000E7B20000}"/>
    <cellStyle name="Normal 5 3 5 2 3 4 2" xfId="46705" xr:uid="{00000000-0005-0000-0000-0000E8B20000}"/>
    <cellStyle name="Normal 5 3 5 2 3 4 2 2" xfId="46706" xr:uid="{00000000-0005-0000-0000-0000E9B20000}"/>
    <cellStyle name="Normal 5 3 5 2 3 4 3" xfId="46707" xr:uid="{00000000-0005-0000-0000-0000EAB20000}"/>
    <cellStyle name="Normal 5 3 5 2 3 5" xfId="46708" xr:uid="{00000000-0005-0000-0000-0000EBB20000}"/>
    <cellStyle name="Normal 5 3 5 2 4" xfId="46709" xr:uid="{00000000-0005-0000-0000-0000ECB20000}"/>
    <cellStyle name="Normal 5 3 5 2 4 2" xfId="46710" xr:uid="{00000000-0005-0000-0000-0000EDB20000}"/>
    <cellStyle name="Normal 5 3 5 2 4 2 2" xfId="46711" xr:uid="{00000000-0005-0000-0000-0000EEB20000}"/>
    <cellStyle name="Normal 5 3 5 2 4 3" xfId="46712" xr:uid="{00000000-0005-0000-0000-0000EFB20000}"/>
    <cellStyle name="Normal 5 3 5 2 4 3 2" xfId="46713" xr:uid="{00000000-0005-0000-0000-0000F0B20000}"/>
    <cellStyle name="Normal 5 3 5 2 4 3 2 2" xfId="46714" xr:uid="{00000000-0005-0000-0000-0000F1B20000}"/>
    <cellStyle name="Normal 5 3 5 2 4 3 3" xfId="46715" xr:uid="{00000000-0005-0000-0000-0000F2B20000}"/>
    <cellStyle name="Normal 5 3 5 2 4 4" xfId="46716" xr:uid="{00000000-0005-0000-0000-0000F3B20000}"/>
    <cellStyle name="Normal 5 3 5 2 5" xfId="46717" xr:uid="{00000000-0005-0000-0000-0000F4B20000}"/>
    <cellStyle name="Normal 5 3 5 2 5 2" xfId="46718" xr:uid="{00000000-0005-0000-0000-0000F5B20000}"/>
    <cellStyle name="Normal 5 3 5 2 5 2 2" xfId="46719" xr:uid="{00000000-0005-0000-0000-0000F6B20000}"/>
    <cellStyle name="Normal 5 3 5 2 5 3" xfId="46720" xr:uid="{00000000-0005-0000-0000-0000F7B20000}"/>
    <cellStyle name="Normal 5 3 5 2 5 3 2" xfId="46721" xr:uid="{00000000-0005-0000-0000-0000F8B20000}"/>
    <cellStyle name="Normal 5 3 5 2 5 3 2 2" xfId="46722" xr:uid="{00000000-0005-0000-0000-0000F9B20000}"/>
    <cellStyle name="Normal 5 3 5 2 5 3 3" xfId="46723" xr:uid="{00000000-0005-0000-0000-0000FAB20000}"/>
    <cellStyle name="Normal 5 3 5 2 5 4" xfId="46724" xr:uid="{00000000-0005-0000-0000-0000FBB20000}"/>
    <cellStyle name="Normal 5 3 5 2 6" xfId="46725" xr:uid="{00000000-0005-0000-0000-0000FCB20000}"/>
    <cellStyle name="Normal 5 3 5 2 6 2" xfId="46726" xr:uid="{00000000-0005-0000-0000-0000FDB20000}"/>
    <cellStyle name="Normal 5 3 5 2 7" xfId="46727" xr:uid="{00000000-0005-0000-0000-0000FEB20000}"/>
    <cellStyle name="Normal 5 3 5 2 7 2" xfId="46728" xr:uid="{00000000-0005-0000-0000-0000FFB20000}"/>
    <cellStyle name="Normal 5 3 5 2 7 2 2" xfId="46729" xr:uid="{00000000-0005-0000-0000-000000B30000}"/>
    <cellStyle name="Normal 5 3 5 2 7 3" xfId="46730" xr:uid="{00000000-0005-0000-0000-000001B30000}"/>
    <cellStyle name="Normal 5 3 5 2 8" xfId="46731" xr:uid="{00000000-0005-0000-0000-000002B30000}"/>
    <cellStyle name="Normal 5 3 5 2 8 2" xfId="46732" xr:uid="{00000000-0005-0000-0000-000003B30000}"/>
    <cellStyle name="Normal 5 3 5 2 9" xfId="46733" xr:uid="{00000000-0005-0000-0000-000004B30000}"/>
    <cellStyle name="Normal 5 3 5 3" xfId="46734" xr:uid="{00000000-0005-0000-0000-000005B30000}"/>
    <cellStyle name="Normal 5 3 5 3 2" xfId="46735" xr:uid="{00000000-0005-0000-0000-000006B30000}"/>
    <cellStyle name="Normal 5 3 5 3 2 2" xfId="46736" xr:uid="{00000000-0005-0000-0000-000007B30000}"/>
    <cellStyle name="Normal 5 3 5 3 2 2 2" xfId="46737" xr:uid="{00000000-0005-0000-0000-000008B30000}"/>
    <cellStyle name="Normal 5 3 5 3 2 2 2 2" xfId="46738" xr:uid="{00000000-0005-0000-0000-000009B30000}"/>
    <cellStyle name="Normal 5 3 5 3 2 2 3" xfId="46739" xr:uid="{00000000-0005-0000-0000-00000AB30000}"/>
    <cellStyle name="Normal 5 3 5 3 2 2 3 2" xfId="46740" xr:uid="{00000000-0005-0000-0000-00000BB30000}"/>
    <cellStyle name="Normal 5 3 5 3 2 2 3 2 2" xfId="46741" xr:uid="{00000000-0005-0000-0000-00000CB30000}"/>
    <cellStyle name="Normal 5 3 5 3 2 2 3 3" xfId="46742" xr:uid="{00000000-0005-0000-0000-00000DB30000}"/>
    <cellStyle name="Normal 5 3 5 3 2 2 4" xfId="46743" xr:uid="{00000000-0005-0000-0000-00000EB30000}"/>
    <cellStyle name="Normal 5 3 5 3 2 3" xfId="46744" xr:uid="{00000000-0005-0000-0000-00000FB30000}"/>
    <cellStyle name="Normal 5 3 5 3 2 3 2" xfId="46745" xr:uid="{00000000-0005-0000-0000-000010B30000}"/>
    <cellStyle name="Normal 5 3 5 3 2 4" xfId="46746" xr:uid="{00000000-0005-0000-0000-000011B30000}"/>
    <cellStyle name="Normal 5 3 5 3 2 4 2" xfId="46747" xr:uid="{00000000-0005-0000-0000-000012B30000}"/>
    <cellStyle name="Normal 5 3 5 3 2 4 2 2" xfId="46748" xr:uid="{00000000-0005-0000-0000-000013B30000}"/>
    <cellStyle name="Normal 5 3 5 3 2 4 3" xfId="46749" xr:uid="{00000000-0005-0000-0000-000014B30000}"/>
    <cellStyle name="Normal 5 3 5 3 2 5" xfId="46750" xr:uid="{00000000-0005-0000-0000-000015B30000}"/>
    <cellStyle name="Normal 5 3 5 3 3" xfId="46751" xr:uid="{00000000-0005-0000-0000-000016B30000}"/>
    <cellStyle name="Normal 5 3 5 3 3 2" xfId="46752" xr:uid="{00000000-0005-0000-0000-000017B30000}"/>
    <cellStyle name="Normal 5 3 5 3 3 2 2" xfId="46753" xr:uid="{00000000-0005-0000-0000-000018B30000}"/>
    <cellStyle name="Normal 5 3 5 3 3 3" xfId="46754" xr:uid="{00000000-0005-0000-0000-000019B30000}"/>
    <cellStyle name="Normal 5 3 5 3 3 3 2" xfId="46755" xr:uid="{00000000-0005-0000-0000-00001AB30000}"/>
    <cellStyle name="Normal 5 3 5 3 3 3 2 2" xfId="46756" xr:uid="{00000000-0005-0000-0000-00001BB30000}"/>
    <cellStyle name="Normal 5 3 5 3 3 3 3" xfId="46757" xr:uid="{00000000-0005-0000-0000-00001CB30000}"/>
    <cellStyle name="Normal 5 3 5 3 3 4" xfId="46758" xr:uid="{00000000-0005-0000-0000-00001DB30000}"/>
    <cellStyle name="Normal 5 3 5 3 4" xfId="46759" xr:uid="{00000000-0005-0000-0000-00001EB30000}"/>
    <cellStyle name="Normal 5 3 5 3 4 2" xfId="46760" xr:uid="{00000000-0005-0000-0000-00001FB30000}"/>
    <cellStyle name="Normal 5 3 5 3 4 2 2" xfId="46761" xr:uid="{00000000-0005-0000-0000-000020B30000}"/>
    <cellStyle name="Normal 5 3 5 3 4 3" xfId="46762" xr:uid="{00000000-0005-0000-0000-000021B30000}"/>
    <cellStyle name="Normal 5 3 5 3 4 3 2" xfId="46763" xr:uid="{00000000-0005-0000-0000-000022B30000}"/>
    <cellStyle name="Normal 5 3 5 3 4 3 2 2" xfId="46764" xr:uid="{00000000-0005-0000-0000-000023B30000}"/>
    <cellStyle name="Normal 5 3 5 3 4 3 3" xfId="46765" xr:uid="{00000000-0005-0000-0000-000024B30000}"/>
    <cellStyle name="Normal 5 3 5 3 4 4" xfId="46766" xr:uid="{00000000-0005-0000-0000-000025B30000}"/>
    <cellStyle name="Normal 5 3 5 3 5" xfId="46767" xr:uid="{00000000-0005-0000-0000-000026B30000}"/>
    <cellStyle name="Normal 5 3 5 3 5 2" xfId="46768" xr:uid="{00000000-0005-0000-0000-000027B30000}"/>
    <cellStyle name="Normal 5 3 5 3 6" xfId="46769" xr:uid="{00000000-0005-0000-0000-000028B30000}"/>
    <cellStyle name="Normal 5 3 5 3 6 2" xfId="46770" xr:uid="{00000000-0005-0000-0000-000029B30000}"/>
    <cellStyle name="Normal 5 3 5 3 6 2 2" xfId="46771" xr:uid="{00000000-0005-0000-0000-00002AB30000}"/>
    <cellStyle name="Normal 5 3 5 3 6 3" xfId="46772" xr:uid="{00000000-0005-0000-0000-00002BB30000}"/>
    <cellStyle name="Normal 5 3 5 3 7" xfId="46773" xr:uid="{00000000-0005-0000-0000-00002CB30000}"/>
    <cellStyle name="Normal 5 3 5 3 7 2" xfId="46774" xr:uid="{00000000-0005-0000-0000-00002DB30000}"/>
    <cellStyle name="Normal 5 3 5 3 8" xfId="46775" xr:uid="{00000000-0005-0000-0000-00002EB30000}"/>
    <cellStyle name="Normal 5 3 5 4" xfId="46776" xr:uid="{00000000-0005-0000-0000-00002FB30000}"/>
    <cellStyle name="Normal 5 3 5 4 2" xfId="46777" xr:uid="{00000000-0005-0000-0000-000030B30000}"/>
    <cellStyle name="Normal 5 3 5 4 2 2" xfId="46778" xr:uid="{00000000-0005-0000-0000-000031B30000}"/>
    <cellStyle name="Normal 5 3 5 4 2 2 2" xfId="46779" xr:uid="{00000000-0005-0000-0000-000032B30000}"/>
    <cellStyle name="Normal 5 3 5 4 2 3" xfId="46780" xr:uid="{00000000-0005-0000-0000-000033B30000}"/>
    <cellStyle name="Normal 5 3 5 4 2 3 2" xfId="46781" xr:uid="{00000000-0005-0000-0000-000034B30000}"/>
    <cellStyle name="Normal 5 3 5 4 2 3 2 2" xfId="46782" xr:uid="{00000000-0005-0000-0000-000035B30000}"/>
    <cellStyle name="Normal 5 3 5 4 2 3 3" xfId="46783" xr:uid="{00000000-0005-0000-0000-000036B30000}"/>
    <cellStyle name="Normal 5 3 5 4 2 4" xfId="46784" xr:uid="{00000000-0005-0000-0000-000037B30000}"/>
    <cellStyle name="Normal 5 3 5 4 3" xfId="46785" xr:uid="{00000000-0005-0000-0000-000038B30000}"/>
    <cellStyle name="Normal 5 3 5 4 3 2" xfId="46786" xr:uid="{00000000-0005-0000-0000-000039B30000}"/>
    <cellStyle name="Normal 5 3 5 4 4" xfId="46787" xr:uid="{00000000-0005-0000-0000-00003AB30000}"/>
    <cellStyle name="Normal 5 3 5 4 4 2" xfId="46788" xr:uid="{00000000-0005-0000-0000-00003BB30000}"/>
    <cellStyle name="Normal 5 3 5 4 4 2 2" xfId="46789" xr:uid="{00000000-0005-0000-0000-00003CB30000}"/>
    <cellStyle name="Normal 5 3 5 4 4 3" xfId="46790" xr:uid="{00000000-0005-0000-0000-00003DB30000}"/>
    <cellStyle name="Normal 5 3 5 4 5" xfId="46791" xr:uid="{00000000-0005-0000-0000-00003EB30000}"/>
    <cellStyle name="Normal 5 3 5 5" xfId="46792" xr:uid="{00000000-0005-0000-0000-00003FB30000}"/>
    <cellStyle name="Normal 5 3 5 5 2" xfId="46793" xr:uid="{00000000-0005-0000-0000-000040B30000}"/>
    <cellStyle name="Normal 5 3 5 5 2 2" xfId="46794" xr:uid="{00000000-0005-0000-0000-000041B30000}"/>
    <cellStyle name="Normal 5 3 5 5 3" xfId="46795" xr:uid="{00000000-0005-0000-0000-000042B30000}"/>
    <cellStyle name="Normal 5 3 5 5 3 2" xfId="46796" xr:uid="{00000000-0005-0000-0000-000043B30000}"/>
    <cellStyle name="Normal 5 3 5 5 3 2 2" xfId="46797" xr:uid="{00000000-0005-0000-0000-000044B30000}"/>
    <cellStyle name="Normal 5 3 5 5 3 3" xfId="46798" xr:uid="{00000000-0005-0000-0000-000045B30000}"/>
    <cellStyle name="Normal 5 3 5 5 4" xfId="46799" xr:uid="{00000000-0005-0000-0000-000046B30000}"/>
    <cellStyle name="Normal 5 3 5 6" xfId="46800" xr:uid="{00000000-0005-0000-0000-000047B30000}"/>
    <cellStyle name="Normal 5 3 5 6 2" xfId="46801" xr:uid="{00000000-0005-0000-0000-000048B30000}"/>
    <cellStyle name="Normal 5 3 5 6 2 2" xfId="46802" xr:uid="{00000000-0005-0000-0000-000049B30000}"/>
    <cellStyle name="Normal 5 3 5 6 3" xfId="46803" xr:uid="{00000000-0005-0000-0000-00004AB30000}"/>
    <cellStyle name="Normal 5 3 5 6 3 2" xfId="46804" xr:uid="{00000000-0005-0000-0000-00004BB30000}"/>
    <cellStyle name="Normal 5 3 5 6 3 2 2" xfId="46805" xr:uid="{00000000-0005-0000-0000-00004CB30000}"/>
    <cellStyle name="Normal 5 3 5 6 3 3" xfId="46806" xr:uid="{00000000-0005-0000-0000-00004DB30000}"/>
    <cellStyle name="Normal 5 3 5 6 4" xfId="46807" xr:uid="{00000000-0005-0000-0000-00004EB30000}"/>
    <cellStyle name="Normal 5 3 5 7" xfId="46808" xr:uid="{00000000-0005-0000-0000-00004FB30000}"/>
    <cellStyle name="Normal 5 3 5 7 2" xfId="46809" xr:uid="{00000000-0005-0000-0000-000050B30000}"/>
    <cellStyle name="Normal 5 3 5 8" xfId="46810" xr:uid="{00000000-0005-0000-0000-000051B30000}"/>
    <cellStyle name="Normal 5 3 5 8 2" xfId="46811" xr:uid="{00000000-0005-0000-0000-000052B30000}"/>
    <cellStyle name="Normal 5 3 5 8 2 2" xfId="46812" xr:uid="{00000000-0005-0000-0000-000053B30000}"/>
    <cellStyle name="Normal 5 3 5 8 3" xfId="46813" xr:uid="{00000000-0005-0000-0000-000054B30000}"/>
    <cellStyle name="Normal 5 3 5 9" xfId="46814" xr:uid="{00000000-0005-0000-0000-000055B30000}"/>
    <cellStyle name="Normal 5 3 5 9 2" xfId="46815" xr:uid="{00000000-0005-0000-0000-000056B30000}"/>
    <cellStyle name="Normal 5 3 6" xfId="46816" xr:uid="{00000000-0005-0000-0000-000057B30000}"/>
    <cellStyle name="Normal 5 3 6 10" xfId="46817" xr:uid="{00000000-0005-0000-0000-000058B30000}"/>
    <cellStyle name="Normal 5 3 6 11" xfId="46818" xr:uid="{00000000-0005-0000-0000-000059B30000}"/>
    <cellStyle name="Normal 5 3 6 2" xfId="46819" xr:uid="{00000000-0005-0000-0000-00005AB30000}"/>
    <cellStyle name="Normal 5 3 6 2 2" xfId="46820" xr:uid="{00000000-0005-0000-0000-00005BB30000}"/>
    <cellStyle name="Normal 5 3 6 2 2 2" xfId="46821" xr:uid="{00000000-0005-0000-0000-00005CB30000}"/>
    <cellStyle name="Normal 5 3 6 2 2 2 2" xfId="46822" xr:uid="{00000000-0005-0000-0000-00005DB30000}"/>
    <cellStyle name="Normal 5 3 6 2 2 2 2 2" xfId="46823" xr:uid="{00000000-0005-0000-0000-00005EB30000}"/>
    <cellStyle name="Normal 5 3 6 2 2 2 2 2 2" xfId="46824" xr:uid="{00000000-0005-0000-0000-00005FB30000}"/>
    <cellStyle name="Normal 5 3 6 2 2 2 2 3" xfId="46825" xr:uid="{00000000-0005-0000-0000-000060B30000}"/>
    <cellStyle name="Normal 5 3 6 2 2 2 2 3 2" xfId="46826" xr:uid="{00000000-0005-0000-0000-000061B30000}"/>
    <cellStyle name="Normal 5 3 6 2 2 2 2 3 2 2" xfId="46827" xr:uid="{00000000-0005-0000-0000-000062B30000}"/>
    <cellStyle name="Normal 5 3 6 2 2 2 2 3 3" xfId="46828" xr:uid="{00000000-0005-0000-0000-000063B30000}"/>
    <cellStyle name="Normal 5 3 6 2 2 2 2 4" xfId="46829" xr:uid="{00000000-0005-0000-0000-000064B30000}"/>
    <cellStyle name="Normal 5 3 6 2 2 2 3" xfId="46830" xr:uid="{00000000-0005-0000-0000-000065B30000}"/>
    <cellStyle name="Normal 5 3 6 2 2 2 3 2" xfId="46831" xr:uid="{00000000-0005-0000-0000-000066B30000}"/>
    <cellStyle name="Normal 5 3 6 2 2 2 4" xfId="46832" xr:uid="{00000000-0005-0000-0000-000067B30000}"/>
    <cellStyle name="Normal 5 3 6 2 2 2 4 2" xfId="46833" xr:uid="{00000000-0005-0000-0000-000068B30000}"/>
    <cellStyle name="Normal 5 3 6 2 2 2 4 2 2" xfId="46834" xr:uid="{00000000-0005-0000-0000-000069B30000}"/>
    <cellStyle name="Normal 5 3 6 2 2 2 4 3" xfId="46835" xr:uid="{00000000-0005-0000-0000-00006AB30000}"/>
    <cellStyle name="Normal 5 3 6 2 2 2 5" xfId="46836" xr:uid="{00000000-0005-0000-0000-00006BB30000}"/>
    <cellStyle name="Normal 5 3 6 2 2 3" xfId="46837" xr:uid="{00000000-0005-0000-0000-00006CB30000}"/>
    <cellStyle name="Normal 5 3 6 2 2 3 2" xfId="46838" xr:uid="{00000000-0005-0000-0000-00006DB30000}"/>
    <cellStyle name="Normal 5 3 6 2 2 3 2 2" xfId="46839" xr:uid="{00000000-0005-0000-0000-00006EB30000}"/>
    <cellStyle name="Normal 5 3 6 2 2 3 3" xfId="46840" xr:uid="{00000000-0005-0000-0000-00006FB30000}"/>
    <cellStyle name="Normal 5 3 6 2 2 3 3 2" xfId="46841" xr:uid="{00000000-0005-0000-0000-000070B30000}"/>
    <cellStyle name="Normal 5 3 6 2 2 3 3 2 2" xfId="46842" xr:uid="{00000000-0005-0000-0000-000071B30000}"/>
    <cellStyle name="Normal 5 3 6 2 2 3 3 3" xfId="46843" xr:uid="{00000000-0005-0000-0000-000072B30000}"/>
    <cellStyle name="Normal 5 3 6 2 2 3 4" xfId="46844" xr:uid="{00000000-0005-0000-0000-000073B30000}"/>
    <cellStyle name="Normal 5 3 6 2 2 4" xfId="46845" xr:uid="{00000000-0005-0000-0000-000074B30000}"/>
    <cellStyle name="Normal 5 3 6 2 2 4 2" xfId="46846" xr:uid="{00000000-0005-0000-0000-000075B30000}"/>
    <cellStyle name="Normal 5 3 6 2 2 4 2 2" xfId="46847" xr:uid="{00000000-0005-0000-0000-000076B30000}"/>
    <cellStyle name="Normal 5 3 6 2 2 4 3" xfId="46848" xr:uid="{00000000-0005-0000-0000-000077B30000}"/>
    <cellStyle name="Normal 5 3 6 2 2 4 3 2" xfId="46849" xr:uid="{00000000-0005-0000-0000-000078B30000}"/>
    <cellStyle name="Normal 5 3 6 2 2 4 3 2 2" xfId="46850" xr:uid="{00000000-0005-0000-0000-000079B30000}"/>
    <cellStyle name="Normal 5 3 6 2 2 4 3 3" xfId="46851" xr:uid="{00000000-0005-0000-0000-00007AB30000}"/>
    <cellStyle name="Normal 5 3 6 2 2 4 4" xfId="46852" xr:uid="{00000000-0005-0000-0000-00007BB30000}"/>
    <cellStyle name="Normal 5 3 6 2 2 5" xfId="46853" xr:uid="{00000000-0005-0000-0000-00007CB30000}"/>
    <cellStyle name="Normal 5 3 6 2 2 5 2" xfId="46854" xr:uid="{00000000-0005-0000-0000-00007DB30000}"/>
    <cellStyle name="Normal 5 3 6 2 2 6" xfId="46855" xr:uid="{00000000-0005-0000-0000-00007EB30000}"/>
    <cellStyle name="Normal 5 3 6 2 2 6 2" xfId="46856" xr:uid="{00000000-0005-0000-0000-00007FB30000}"/>
    <cellStyle name="Normal 5 3 6 2 2 6 2 2" xfId="46857" xr:uid="{00000000-0005-0000-0000-000080B30000}"/>
    <cellStyle name="Normal 5 3 6 2 2 6 3" xfId="46858" xr:uid="{00000000-0005-0000-0000-000081B30000}"/>
    <cellStyle name="Normal 5 3 6 2 2 7" xfId="46859" xr:uid="{00000000-0005-0000-0000-000082B30000}"/>
    <cellStyle name="Normal 5 3 6 2 2 7 2" xfId="46860" xr:uid="{00000000-0005-0000-0000-000083B30000}"/>
    <cellStyle name="Normal 5 3 6 2 2 8" xfId="46861" xr:uid="{00000000-0005-0000-0000-000084B30000}"/>
    <cellStyle name="Normal 5 3 6 2 3" xfId="46862" xr:uid="{00000000-0005-0000-0000-000085B30000}"/>
    <cellStyle name="Normal 5 3 6 2 3 2" xfId="46863" xr:uid="{00000000-0005-0000-0000-000086B30000}"/>
    <cellStyle name="Normal 5 3 6 2 3 2 2" xfId="46864" xr:uid="{00000000-0005-0000-0000-000087B30000}"/>
    <cellStyle name="Normal 5 3 6 2 3 2 2 2" xfId="46865" xr:uid="{00000000-0005-0000-0000-000088B30000}"/>
    <cellStyle name="Normal 5 3 6 2 3 2 3" xfId="46866" xr:uid="{00000000-0005-0000-0000-000089B30000}"/>
    <cellStyle name="Normal 5 3 6 2 3 2 3 2" xfId="46867" xr:uid="{00000000-0005-0000-0000-00008AB30000}"/>
    <cellStyle name="Normal 5 3 6 2 3 2 3 2 2" xfId="46868" xr:uid="{00000000-0005-0000-0000-00008BB30000}"/>
    <cellStyle name="Normal 5 3 6 2 3 2 3 3" xfId="46869" xr:uid="{00000000-0005-0000-0000-00008CB30000}"/>
    <cellStyle name="Normal 5 3 6 2 3 2 4" xfId="46870" xr:uid="{00000000-0005-0000-0000-00008DB30000}"/>
    <cellStyle name="Normal 5 3 6 2 3 3" xfId="46871" xr:uid="{00000000-0005-0000-0000-00008EB30000}"/>
    <cellStyle name="Normal 5 3 6 2 3 3 2" xfId="46872" xr:uid="{00000000-0005-0000-0000-00008FB30000}"/>
    <cellStyle name="Normal 5 3 6 2 3 4" xfId="46873" xr:uid="{00000000-0005-0000-0000-000090B30000}"/>
    <cellStyle name="Normal 5 3 6 2 3 4 2" xfId="46874" xr:uid="{00000000-0005-0000-0000-000091B30000}"/>
    <cellStyle name="Normal 5 3 6 2 3 4 2 2" xfId="46875" xr:uid="{00000000-0005-0000-0000-000092B30000}"/>
    <cellStyle name="Normal 5 3 6 2 3 4 3" xfId="46876" xr:uid="{00000000-0005-0000-0000-000093B30000}"/>
    <cellStyle name="Normal 5 3 6 2 3 5" xfId="46877" xr:uid="{00000000-0005-0000-0000-000094B30000}"/>
    <cellStyle name="Normal 5 3 6 2 4" xfId="46878" xr:uid="{00000000-0005-0000-0000-000095B30000}"/>
    <cellStyle name="Normal 5 3 6 2 4 2" xfId="46879" xr:uid="{00000000-0005-0000-0000-000096B30000}"/>
    <cellStyle name="Normal 5 3 6 2 4 2 2" xfId="46880" xr:uid="{00000000-0005-0000-0000-000097B30000}"/>
    <cellStyle name="Normal 5 3 6 2 4 3" xfId="46881" xr:uid="{00000000-0005-0000-0000-000098B30000}"/>
    <cellStyle name="Normal 5 3 6 2 4 3 2" xfId="46882" xr:uid="{00000000-0005-0000-0000-000099B30000}"/>
    <cellStyle name="Normal 5 3 6 2 4 3 2 2" xfId="46883" xr:uid="{00000000-0005-0000-0000-00009AB30000}"/>
    <cellStyle name="Normal 5 3 6 2 4 3 3" xfId="46884" xr:uid="{00000000-0005-0000-0000-00009BB30000}"/>
    <cellStyle name="Normal 5 3 6 2 4 4" xfId="46885" xr:uid="{00000000-0005-0000-0000-00009CB30000}"/>
    <cellStyle name="Normal 5 3 6 2 5" xfId="46886" xr:uid="{00000000-0005-0000-0000-00009DB30000}"/>
    <cellStyle name="Normal 5 3 6 2 5 2" xfId="46887" xr:uid="{00000000-0005-0000-0000-00009EB30000}"/>
    <cellStyle name="Normal 5 3 6 2 5 2 2" xfId="46888" xr:uid="{00000000-0005-0000-0000-00009FB30000}"/>
    <cellStyle name="Normal 5 3 6 2 5 3" xfId="46889" xr:uid="{00000000-0005-0000-0000-0000A0B30000}"/>
    <cellStyle name="Normal 5 3 6 2 5 3 2" xfId="46890" xr:uid="{00000000-0005-0000-0000-0000A1B30000}"/>
    <cellStyle name="Normal 5 3 6 2 5 3 2 2" xfId="46891" xr:uid="{00000000-0005-0000-0000-0000A2B30000}"/>
    <cellStyle name="Normal 5 3 6 2 5 3 3" xfId="46892" xr:uid="{00000000-0005-0000-0000-0000A3B30000}"/>
    <cellStyle name="Normal 5 3 6 2 5 4" xfId="46893" xr:uid="{00000000-0005-0000-0000-0000A4B30000}"/>
    <cellStyle name="Normal 5 3 6 2 6" xfId="46894" xr:uid="{00000000-0005-0000-0000-0000A5B30000}"/>
    <cellStyle name="Normal 5 3 6 2 6 2" xfId="46895" xr:uid="{00000000-0005-0000-0000-0000A6B30000}"/>
    <cellStyle name="Normal 5 3 6 2 7" xfId="46896" xr:uid="{00000000-0005-0000-0000-0000A7B30000}"/>
    <cellStyle name="Normal 5 3 6 2 7 2" xfId="46897" xr:uid="{00000000-0005-0000-0000-0000A8B30000}"/>
    <cellStyle name="Normal 5 3 6 2 7 2 2" xfId="46898" xr:uid="{00000000-0005-0000-0000-0000A9B30000}"/>
    <cellStyle name="Normal 5 3 6 2 7 3" xfId="46899" xr:uid="{00000000-0005-0000-0000-0000AAB30000}"/>
    <cellStyle name="Normal 5 3 6 2 8" xfId="46900" xr:uid="{00000000-0005-0000-0000-0000ABB30000}"/>
    <cellStyle name="Normal 5 3 6 2 8 2" xfId="46901" xr:uid="{00000000-0005-0000-0000-0000ACB30000}"/>
    <cellStyle name="Normal 5 3 6 2 9" xfId="46902" xr:uid="{00000000-0005-0000-0000-0000ADB30000}"/>
    <cellStyle name="Normal 5 3 6 3" xfId="46903" xr:uid="{00000000-0005-0000-0000-0000AEB30000}"/>
    <cellStyle name="Normal 5 3 6 3 2" xfId="46904" xr:uid="{00000000-0005-0000-0000-0000AFB30000}"/>
    <cellStyle name="Normal 5 3 6 3 2 2" xfId="46905" xr:uid="{00000000-0005-0000-0000-0000B0B30000}"/>
    <cellStyle name="Normal 5 3 6 3 2 2 2" xfId="46906" xr:uid="{00000000-0005-0000-0000-0000B1B30000}"/>
    <cellStyle name="Normal 5 3 6 3 2 2 2 2" xfId="46907" xr:uid="{00000000-0005-0000-0000-0000B2B30000}"/>
    <cellStyle name="Normal 5 3 6 3 2 2 3" xfId="46908" xr:uid="{00000000-0005-0000-0000-0000B3B30000}"/>
    <cellStyle name="Normal 5 3 6 3 2 2 3 2" xfId="46909" xr:uid="{00000000-0005-0000-0000-0000B4B30000}"/>
    <cellStyle name="Normal 5 3 6 3 2 2 3 2 2" xfId="46910" xr:uid="{00000000-0005-0000-0000-0000B5B30000}"/>
    <cellStyle name="Normal 5 3 6 3 2 2 3 3" xfId="46911" xr:uid="{00000000-0005-0000-0000-0000B6B30000}"/>
    <cellStyle name="Normal 5 3 6 3 2 2 4" xfId="46912" xr:uid="{00000000-0005-0000-0000-0000B7B30000}"/>
    <cellStyle name="Normal 5 3 6 3 2 3" xfId="46913" xr:uid="{00000000-0005-0000-0000-0000B8B30000}"/>
    <cellStyle name="Normal 5 3 6 3 2 3 2" xfId="46914" xr:uid="{00000000-0005-0000-0000-0000B9B30000}"/>
    <cellStyle name="Normal 5 3 6 3 2 4" xfId="46915" xr:uid="{00000000-0005-0000-0000-0000BAB30000}"/>
    <cellStyle name="Normal 5 3 6 3 2 4 2" xfId="46916" xr:uid="{00000000-0005-0000-0000-0000BBB30000}"/>
    <cellStyle name="Normal 5 3 6 3 2 4 2 2" xfId="46917" xr:uid="{00000000-0005-0000-0000-0000BCB30000}"/>
    <cellStyle name="Normal 5 3 6 3 2 4 3" xfId="46918" xr:uid="{00000000-0005-0000-0000-0000BDB30000}"/>
    <cellStyle name="Normal 5 3 6 3 2 5" xfId="46919" xr:uid="{00000000-0005-0000-0000-0000BEB30000}"/>
    <cellStyle name="Normal 5 3 6 3 3" xfId="46920" xr:uid="{00000000-0005-0000-0000-0000BFB30000}"/>
    <cellStyle name="Normal 5 3 6 3 3 2" xfId="46921" xr:uid="{00000000-0005-0000-0000-0000C0B30000}"/>
    <cellStyle name="Normal 5 3 6 3 3 2 2" xfId="46922" xr:uid="{00000000-0005-0000-0000-0000C1B30000}"/>
    <cellStyle name="Normal 5 3 6 3 3 3" xfId="46923" xr:uid="{00000000-0005-0000-0000-0000C2B30000}"/>
    <cellStyle name="Normal 5 3 6 3 3 3 2" xfId="46924" xr:uid="{00000000-0005-0000-0000-0000C3B30000}"/>
    <cellStyle name="Normal 5 3 6 3 3 3 2 2" xfId="46925" xr:uid="{00000000-0005-0000-0000-0000C4B30000}"/>
    <cellStyle name="Normal 5 3 6 3 3 3 3" xfId="46926" xr:uid="{00000000-0005-0000-0000-0000C5B30000}"/>
    <cellStyle name="Normal 5 3 6 3 3 4" xfId="46927" xr:uid="{00000000-0005-0000-0000-0000C6B30000}"/>
    <cellStyle name="Normal 5 3 6 3 4" xfId="46928" xr:uid="{00000000-0005-0000-0000-0000C7B30000}"/>
    <cellStyle name="Normal 5 3 6 3 4 2" xfId="46929" xr:uid="{00000000-0005-0000-0000-0000C8B30000}"/>
    <cellStyle name="Normal 5 3 6 3 4 2 2" xfId="46930" xr:uid="{00000000-0005-0000-0000-0000C9B30000}"/>
    <cellStyle name="Normal 5 3 6 3 4 3" xfId="46931" xr:uid="{00000000-0005-0000-0000-0000CAB30000}"/>
    <cellStyle name="Normal 5 3 6 3 4 3 2" xfId="46932" xr:uid="{00000000-0005-0000-0000-0000CBB30000}"/>
    <cellStyle name="Normal 5 3 6 3 4 3 2 2" xfId="46933" xr:uid="{00000000-0005-0000-0000-0000CCB30000}"/>
    <cellStyle name="Normal 5 3 6 3 4 3 3" xfId="46934" xr:uid="{00000000-0005-0000-0000-0000CDB30000}"/>
    <cellStyle name="Normal 5 3 6 3 4 4" xfId="46935" xr:uid="{00000000-0005-0000-0000-0000CEB30000}"/>
    <cellStyle name="Normal 5 3 6 3 5" xfId="46936" xr:uid="{00000000-0005-0000-0000-0000CFB30000}"/>
    <cellStyle name="Normal 5 3 6 3 5 2" xfId="46937" xr:uid="{00000000-0005-0000-0000-0000D0B30000}"/>
    <cellStyle name="Normal 5 3 6 3 6" xfId="46938" xr:uid="{00000000-0005-0000-0000-0000D1B30000}"/>
    <cellStyle name="Normal 5 3 6 3 6 2" xfId="46939" xr:uid="{00000000-0005-0000-0000-0000D2B30000}"/>
    <cellStyle name="Normal 5 3 6 3 6 2 2" xfId="46940" xr:uid="{00000000-0005-0000-0000-0000D3B30000}"/>
    <cellStyle name="Normal 5 3 6 3 6 3" xfId="46941" xr:uid="{00000000-0005-0000-0000-0000D4B30000}"/>
    <cellStyle name="Normal 5 3 6 3 7" xfId="46942" xr:uid="{00000000-0005-0000-0000-0000D5B30000}"/>
    <cellStyle name="Normal 5 3 6 3 7 2" xfId="46943" xr:uid="{00000000-0005-0000-0000-0000D6B30000}"/>
    <cellStyle name="Normal 5 3 6 3 8" xfId="46944" xr:uid="{00000000-0005-0000-0000-0000D7B30000}"/>
    <cellStyle name="Normal 5 3 6 4" xfId="46945" xr:uid="{00000000-0005-0000-0000-0000D8B30000}"/>
    <cellStyle name="Normal 5 3 6 4 2" xfId="46946" xr:uid="{00000000-0005-0000-0000-0000D9B30000}"/>
    <cellStyle name="Normal 5 3 6 4 2 2" xfId="46947" xr:uid="{00000000-0005-0000-0000-0000DAB30000}"/>
    <cellStyle name="Normal 5 3 6 4 2 2 2" xfId="46948" xr:uid="{00000000-0005-0000-0000-0000DBB30000}"/>
    <cellStyle name="Normal 5 3 6 4 2 3" xfId="46949" xr:uid="{00000000-0005-0000-0000-0000DCB30000}"/>
    <cellStyle name="Normal 5 3 6 4 2 3 2" xfId="46950" xr:uid="{00000000-0005-0000-0000-0000DDB30000}"/>
    <cellStyle name="Normal 5 3 6 4 2 3 2 2" xfId="46951" xr:uid="{00000000-0005-0000-0000-0000DEB30000}"/>
    <cellStyle name="Normal 5 3 6 4 2 3 3" xfId="46952" xr:uid="{00000000-0005-0000-0000-0000DFB30000}"/>
    <cellStyle name="Normal 5 3 6 4 2 4" xfId="46953" xr:uid="{00000000-0005-0000-0000-0000E0B30000}"/>
    <cellStyle name="Normal 5 3 6 4 3" xfId="46954" xr:uid="{00000000-0005-0000-0000-0000E1B30000}"/>
    <cellStyle name="Normal 5 3 6 4 3 2" xfId="46955" xr:uid="{00000000-0005-0000-0000-0000E2B30000}"/>
    <cellStyle name="Normal 5 3 6 4 4" xfId="46956" xr:uid="{00000000-0005-0000-0000-0000E3B30000}"/>
    <cellStyle name="Normal 5 3 6 4 4 2" xfId="46957" xr:uid="{00000000-0005-0000-0000-0000E4B30000}"/>
    <cellStyle name="Normal 5 3 6 4 4 2 2" xfId="46958" xr:uid="{00000000-0005-0000-0000-0000E5B30000}"/>
    <cellStyle name="Normal 5 3 6 4 4 3" xfId="46959" xr:uid="{00000000-0005-0000-0000-0000E6B30000}"/>
    <cellStyle name="Normal 5 3 6 4 5" xfId="46960" xr:uid="{00000000-0005-0000-0000-0000E7B30000}"/>
    <cellStyle name="Normal 5 3 6 5" xfId="46961" xr:uid="{00000000-0005-0000-0000-0000E8B30000}"/>
    <cellStyle name="Normal 5 3 6 5 2" xfId="46962" xr:uid="{00000000-0005-0000-0000-0000E9B30000}"/>
    <cellStyle name="Normal 5 3 6 5 2 2" xfId="46963" xr:uid="{00000000-0005-0000-0000-0000EAB30000}"/>
    <cellStyle name="Normal 5 3 6 5 3" xfId="46964" xr:uid="{00000000-0005-0000-0000-0000EBB30000}"/>
    <cellStyle name="Normal 5 3 6 5 3 2" xfId="46965" xr:uid="{00000000-0005-0000-0000-0000ECB30000}"/>
    <cellStyle name="Normal 5 3 6 5 3 2 2" xfId="46966" xr:uid="{00000000-0005-0000-0000-0000EDB30000}"/>
    <cellStyle name="Normal 5 3 6 5 3 3" xfId="46967" xr:uid="{00000000-0005-0000-0000-0000EEB30000}"/>
    <cellStyle name="Normal 5 3 6 5 4" xfId="46968" xr:uid="{00000000-0005-0000-0000-0000EFB30000}"/>
    <cellStyle name="Normal 5 3 6 6" xfId="46969" xr:uid="{00000000-0005-0000-0000-0000F0B30000}"/>
    <cellStyle name="Normal 5 3 6 6 2" xfId="46970" xr:uid="{00000000-0005-0000-0000-0000F1B30000}"/>
    <cellStyle name="Normal 5 3 6 6 2 2" xfId="46971" xr:uid="{00000000-0005-0000-0000-0000F2B30000}"/>
    <cellStyle name="Normal 5 3 6 6 3" xfId="46972" xr:uid="{00000000-0005-0000-0000-0000F3B30000}"/>
    <cellStyle name="Normal 5 3 6 6 3 2" xfId="46973" xr:uid="{00000000-0005-0000-0000-0000F4B30000}"/>
    <cellStyle name="Normal 5 3 6 6 3 2 2" xfId="46974" xr:uid="{00000000-0005-0000-0000-0000F5B30000}"/>
    <cellStyle name="Normal 5 3 6 6 3 3" xfId="46975" xr:uid="{00000000-0005-0000-0000-0000F6B30000}"/>
    <cellStyle name="Normal 5 3 6 6 4" xfId="46976" xr:uid="{00000000-0005-0000-0000-0000F7B30000}"/>
    <cellStyle name="Normal 5 3 6 7" xfId="46977" xr:uid="{00000000-0005-0000-0000-0000F8B30000}"/>
    <cellStyle name="Normal 5 3 6 7 2" xfId="46978" xr:uid="{00000000-0005-0000-0000-0000F9B30000}"/>
    <cellStyle name="Normal 5 3 6 8" xfId="46979" xr:uid="{00000000-0005-0000-0000-0000FAB30000}"/>
    <cellStyle name="Normal 5 3 6 8 2" xfId="46980" xr:uid="{00000000-0005-0000-0000-0000FBB30000}"/>
    <cellStyle name="Normal 5 3 6 8 2 2" xfId="46981" xr:uid="{00000000-0005-0000-0000-0000FCB30000}"/>
    <cellStyle name="Normal 5 3 6 8 3" xfId="46982" xr:uid="{00000000-0005-0000-0000-0000FDB30000}"/>
    <cellStyle name="Normal 5 3 6 9" xfId="46983" xr:uid="{00000000-0005-0000-0000-0000FEB30000}"/>
    <cellStyle name="Normal 5 3 6 9 2" xfId="46984" xr:uid="{00000000-0005-0000-0000-0000FFB30000}"/>
    <cellStyle name="Normal 5 3 7" xfId="46985" xr:uid="{00000000-0005-0000-0000-000000B40000}"/>
    <cellStyle name="Normal 5 3 7 2" xfId="46986" xr:uid="{00000000-0005-0000-0000-000001B40000}"/>
    <cellStyle name="Normal 5 3 7 2 2" xfId="46987" xr:uid="{00000000-0005-0000-0000-000002B40000}"/>
    <cellStyle name="Normal 5 3 7 2 2 2" xfId="46988" xr:uid="{00000000-0005-0000-0000-000003B40000}"/>
    <cellStyle name="Normal 5 3 7 2 2 2 2" xfId="46989" xr:uid="{00000000-0005-0000-0000-000004B40000}"/>
    <cellStyle name="Normal 5 3 7 2 2 2 2 2" xfId="46990" xr:uid="{00000000-0005-0000-0000-000005B40000}"/>
    <cellStyle name="Normal 5 3 7 2 2 2 3" xfId="46991" xr:uid="{00000000-0005-0000-0000-000006B40000}"/>
    <cellStyle name="Normal 5 3 7 2 2 2 3 2" xfId="46992" xr:uid="{00000000-0005-0000-0000-000007B40000}"/>
    <cellStyle name="Normal 5 3 7 2 2 2 3 2 2" xfId="46993" xr:uid="{00000000-0005-0000-0000-000008B40000}"/>
    <cellStyle name="Normal 5 3 7 2 2 2 3 3" xfId="46994" xr:uid="{00000000-0005-0000-0000-000009B40000}"/>
    <cellStyle name="Normal 5 3 7 2 2 2 4" xfId="46995" xr:uid="{00000000-0005-0000-0000-00000AB40000}"/>
    <cellStyle name="Normal 5 3 7 2 2 3" xfId="46996" xr:uid="{00000000-0005-0000-0000-00000BB40000}"/>
    <cellStyle name="Normal 5 3 7 2 2 3 2" xfId="46997" xr:uid="{00000000-0005-0000-0000-00000CB40000}"/>
    <cellStyle name="Normal 5 3 7 2 2 4" xfId="46998" xr:uid="{00000000-0005-0000-0000-00000DB40000}"/>
    <cellStyle name="Normal 5 3 7 2 2 4 2" xfId="46999" xr:uid="{00000000-0005-0000-0000-00000EB40000}"/>
    <cellStyle name="Normal 5 3 7 2 2 4 2 2" xfId="47000" xr:uid="{00000000-0005-0000-0000-00000FB40000}"/>
    <cellStyle name="Normal 5 3 7 2 2 4 3" xfId="47001" xr:uid="{00000000-0005-0000-0000-000010B40000}"/>
    <cellStyle name="Normal 5 3 7 2 2 5" xfId="47002" xr:uid="{00000000-0005-0000-0000-000011B40000}"/>
    <cellStyle name="Normal 5 3 7 2 3" xfId="47003" xr:uid="{00000000-0005-0000-0000-000012B40000}"/>
    <cellStyle name="Normal 5 3 7 2 3 2" xfId="47004" xr:uid="{00000000-0005-0000-0000-000013B40000}"/>
    <cellStyle name="Normal 5 3 7 2 3 2 2" xfId="47005" xr:uid="{00000000-0005-0000-0000-000014B40000}"/>
    <cellStyle name="Normal 5 3 7 2 3 3" xfId="47006" xr:uid="{00000000-0005-0000-0000-000015B40000}"/>
    <cellStyle name="Normal 5 3 7 2 3 3 2" xfId="47007" xr:uid="{00000000-0005-0000-0000-000016B40000}"/>
    <cellStyle name="Normal 5 3 7 2 3 3 2 2" xfId="47008" xr:uid="{00000000-0005-0000-0000-000017B40000}"/>
    <cellStyle name="Normal 5 3 7 2 3 3 3" xfId="47009" xr:uid="{00000000-0005-0000-0000-000018B40000}"/>
    <cellStyle name="Normal 5 3 7 2 3 4" xfId="47010" xr:uid="{00000000-0005-0000-0000-000019B40000}"/>
    <cellStyle name="Normal 5 3 7 2 4" xfId="47011" xr:uid="{00000000-0005-0000-0000-00001AB40000}"/>
    <cellStyle name="Normal 5 3 7 2 4 2" xfId="47012" xr:uid="{00000000-0005-0000-0000-00001BB40000}"/>
    <cellStyle name="Normal 5 3 7 2 4 2 2" xfId="47013" xr:uid="{00000000-0005-0000-0000-00001CB40000}"/>
    <cellStyle name="Normal 5 3 7 2 4 3" xfId="47014" xr:uid="{00000000-0005-0000-0000-00001DB40000}"/>
    <cellStyle name="Normal 5 3 7 2 4 3 2" xfId="47015" xr:uid="{00000000-0005-0000-0000-00001EB40000}"/>
    <cellStyle name="Normal 5 3 7 2 4 3 2 2" xfId="47016" xr:uid="{00000000-0005-0000-0000-00001FB40000}"/>
    <cellStyle name="Normal 5 3 7 2 4 3 3" xfId="47017" xr:uid="{00000000-0005-0000-0000-000020B40000}"/>
    <cellStyle name="Normal 5 3 7 2 4 4" xfId="47018" xr:uid="{00000000-0005-0000-0000-000021B40000}"/>
    <cellStyle name="Normal 5 3 7 2 5" xfId="47019" xr:uid="{00000000-0005-0000-0000-000022B40000}"/>
    <cellStyle name="Normal 5 3 7 2 5 2" xfId="47020" xr:uid="{00000000-0005-0000-0000-000023B40000}"/>
    <cellStyle name="Normal 5 3 7 2 6" xfId="47021" xr:uid="{00000000-0005-0000-0000-000024B40000}"/>
    <cellStyle name="Normal 5 3 7 2 6 2" xfId="47022" xr:uid="{00000000-0005-0000-0000-000025B40000}"/>
    <cellStyle name="Normal 5 3 7 2 6 2 2" xfId="47023" xr:uid="{00000000-0005-0000-0000-000026B40000}"/>
    <cellStyle name="Normal 5 3 7 2 6 3" xfId="47024" xr:uid="{00000000-0005-0000-0000-000027B40000}"/>
    <cellStyle name="Normal 5 3 7 2 7" xfId="47025" xr:uid="{00000000-0005-0000-0000-000028B40000}"/>
    <cellStyle name="Normal 5 3 7 2 7 2" xfId="47026" xr:uid="{00000000-0005-0000-0000-000029B40000}"/>
    <cellStyle name="Normal 5 3 7 2 8" xfId="47027" xr:uid="{00000000-0005-0000-0000-00002AB40000}"/>
    <cellStyle name="Normal 5 3 7 3" xfId="47028" xr:uid="{00000000-0005-0000-0000-00002BB40000}"/>
    <cellStyle name="Normal 5 3 7 3 2" xfId="47029" xr:uid="{00000000-0005-0000-0000-00002CB40000}"/>
    <cellStyle name="Normal 5 3 7 3 2 2" xfId="47030" xr:uid="{00000000-0005-0000-0000-00002DB40000}"/>
    <cellStyle name="Normal 5 3 7 3 2 2 2" xfId="47031" xr:uid="{00000000-0005-0000-0000-00002EB40000}"/>
    <cellStyle name="Normal 5 3 7 3 2 3" xfId="47032" xr:uid="{00000000-0005-0000-0000-00002FB40000}"/>
    <cellStyle name="Normal 5 3 7 3 2 3 2" xfId="47033" xr:uid="{00000000-0005-0000-0000-000030B40000}"/>
    <cellStyle name="Normal 5 3 7 3 2 3 2 2" xfId="47034" xr:uid="{00000000-0005-0000-0000-000031B40000}"/>
    <cellStyle name="Normal 5 3 7 3 2 3 3" xfId="47035" xr:uid="{00000000-0005-0000-0000-000032B40000}"/>
    <cellStyle name="Normal 5 3 7 3 2 4" xfId="47036" xr:uid="{00000000-0005-0000-0000-000033B40000}"/>
    <cellStyle name="Normal 5 3 7 3 3" xfId="47037" xr:uid="{00000000-0005-0000-0000-000034B40000}"/>
    <cellStyle name="Normal 5 3 7 3 3 2" xfId="47038" xr:uid="{00000000-0005-0000-0000-000035B40000}"/>
    <cellStyle name="Normal 5 3 7 3 4" xfId="47039" xr:uid="{00000000-0005-0000-0000-000036B40000}"/>
    <cellStyle name="Normal 5 3 7 3 4 2" xfId="47040" xr:uid="{00000000-0005-0000-0000-000037B40000}"/>
    <cellStyle name="Normal 5 3 7 3 4 2 2" xfId="47041" xr:uid="{00000000-0005-0000-0000-000038B40000}"/>
    <cellStyle name="Normal 5 3 7 3 4 3" xfId="47042" xr:uid="{00000000-0005-0000-0000-000039B40000}"/>
    <cellStyle name="Normal 5 3 7 3 5" xfId="47043" xr:uid="{00000000-0005-0000-0000-00003AB40000}"/>
    <cellStyle name="Normal 5 3 7 4" xfId="47044" xr:uid="{00000000-0005-0000-0000-00003BB40000}"/>
    <cellStyle name="Normal 5 3 7 4 2" xfId="47045" xr:uid="{00000000-0005-0000-0000-00003CB40000}"/>
    <cellStyle name="Normal 5 3 7 4 2 2" xfId="47046" xr:uid="{00000000-0005-0000-0000-00003DB40000}"/>
    <cellStyle name="Normal 5 3 7 4 3" xfId="47047" xr:uid="{00000000-0005-0000-0000-00003EB40000}"/>
    <cellStyle name="Normal 5 3 7 4 3 2" xfId="47048" xr:uid="{00000000-0005-0000-0000-00003FB40000}"/>
    <cellStyle name="Normal 5 3 7 4 3 2 2" xfId="47049" xr:uid="{00000000-0005-0000-0000-000040B40000}"/>
    <cellStyle name="Normal 5 3 7 4 3 3" xfId="47050" xr:uid="{00000000-0005-0000-0000-000041B40000}"/>
    <cellStyle name="Normal 5 3 7 4 4" xfId="47051" xr:uid="{00000000-0005-0000-0000-000042B40000}"/>
    <cellStyle name="Normal 5 3 7 5" xfId="47052" xr:uid="{00000000-0005-0000-0000-000043B40000}"/>
    <cellStyle name="Normal 5 3 7 5 2" xfId="47053" xr:uid="{00000000-0005-0000-0000-000044B40000}"/>
    <cellStyle name="Normal 5 3 7 5 2 2" xfId="47054" xr:uid="{00000000-0005-0000-0000-000045B40000}"/>
    <cellStyle name="Normal 5 3 7 5 3" xfId="47055" xr:uid="{00000000-0005-0000-0000-000046B40000}"/>
    <cellStyle name="Normal 5 3 7 5 3 2" xfId="47056" xr:uid="{00000000-0005-0000-0000-000047B40000}"/>
    <cellStyle name="Normal 5 3 7 5 3 2 2" xfId="47057" xr:uid="{00000000-0005-0000-0000-000048B40000}"/>
    <cellStyle name="Normal 5 3 7 5 3 3" xfId="47058" xr:uid="{00000000-0005-0000-0000-000049B40000}"/>
    <cellStyle name="Normal 5 3 7 5 4" xfId="47059" xr:uid="{00000000-0005-0000-0000-00004AB40000}"/>
    <cellStyle name="Normal 5 3 7 6" xfId="47060" xr:uid="{00000000-0005-0000-0000-00004BB40000}"/>
    <cellStyle name="Normal 5 3 7 6 2" xfId="47061" xr:uid="{00000000-0005-0000-0000-00004CB40000}"/>
    <cellStyle name="Normal 5 3 7 7" xfId="47062" xr:uid="{00000000-0005-0000-0000-00004DB40000}"/>
    <cellStyle name="Normal 5 3 7 7 2" xfId="47063" xr:uid="{00000000-0005-0000-0000-00004EB40000}"/>
    <cellStyle name="Normal 5 3 7 7 2 2" xfId="47064" xr:uid="{00000000-0005-0000-0000-00004FB40000}"/>
    <cellStyle name="Normal 5 3 7 7 3" xfId="47065" xr:uid="{00000000-0005-0000-0000-000050B40000}"/>
    <cellStyle name="Normal 5 3 7 8" xfId="47066" xr:uid="{00000000-0005-0000-0000-000051B40000}"/>
    <cellStyle name="Normal 5 3 7 8 2" xfId="47067" xr:uid="{00000000-0005-0000-0000-000052B40000}"/>
    <cellStyle name="Normal 5 3 7 9" xfId="47068" xr:uid="{00000000-0005-0000-0000-000053B40000}"/>
    <cellStyle name="Normal 5 3 8" xfId="47069" xr:uid="{00000000-0005-0000-0000-000054B40000}"/>
    <cellStyle name="Normal 5 3 8 2" xfId="47070" xr:uid="{00000000-0005-0000-0000-000055B40000}"/>
    <cellStyle name="Normal 5 3 8 2 2" xfId="47071" xr:uid="{00000000-0005-0000-0000-000056B40000}"/>
    <cellStyle name="Normal 5 3 8 2 2 2" xfId="47072" xr:uid="{00000000-0005-0000-0000-000057B40000}"/>
    <cellStyle name="Normal 5 3 8 2 2 2 2" xfId="47073" xr:uid="{00000000-0005-0000-0000-000058B40000}"/>
    <cellStyle name="Normal 5 3 8 2 2 3" xfId="47074" xr:uid="{00000000-0005-0000-0000-000059B40000}"/>
    <cellStyle name="Normal 5 3 8 2 2 3 2" xfId="47075" xr:uid="{00000000-0005-0000-0000-00005AB40000}"/>
    <cellStyle name="Normal 5 3 8 2 2 3 2 2" xfId="47076" xr:uid="{00000000-0005-0000-0000-00005BB40000}"/>
    <cellStyle name="Normal 5 3 8 2 2 3 3" xfId="47077" xr:uid="{00000000-0005-0000-0000-00005CB40000}"/>
    <cellStyle name="Normal 5 3 8 2 2 4" xfId="47078" xr:uid="{00000000-0005-0000-0000-00005DB40000}"/>
    <cellStyle name="Normal 5 3 8 2 3" xfId="47079" xr:uid="{00000000-0005-0000-0000-00005EB40000}"/>
    <cellStyle name="Normal 5 3 8 2 3 2" xfId="47080" xr:uid="{00000000-0005-0000-0000-00005FB40000}"/>
    <cellStyle name="Normal 5 3 8 2 4" xfId="47081" xr:uid="{00000000-0005-0000-0000-000060B40000}"/>
    <cellStyle name="Normal 5 3 8 2 4 2" xfId="47082" xr:uid="{00000000-0005-0000-0000-000061B40000}"/>
    <cellStyle name="Normal 5 3 8 2 4 2 2" xfId="47083" xr:uid="{00000000-0005-0000-0000-000062B40000}"/>
    <cellStyle name="Normal 5 3 8 2 4 3" xfId="47084" xr:uid="{00000000-0005-0000-0000-000063B40000}"/>
    <cellStyle name="Normal 5 3 8 2 5" xfId="47085" xr:uid="{00000000-0005-0000-0000-000064B40000}"/>
    <cellStyle name="Normal 5 3 8 3" xfId="47086" xr:uid="{00000000-0005-0000-0000-000065B40000}"/>
    <cellStyle name="Normal 5 3 8 3 2" xfId="47087" xr:uid="{00000000-0005-0000-0000-000066B40000}"/>
    <cellStyle name="Normal 5 3 8 3 2 2" xfId="47088" xr:uid="{00000000-0005-0000-0000-000067B40000}"/>
    <cellStyle name="Normal 5 3 8 3 3" xfId="47089" xr:uid="{00000000-0005-0000-0000-000068B40000}"/>
    <cellStyle name="Normal 5 3 8 3 3 2" xfId="47090" xr:uid="{00000000-0005-0000-0000-000069B40000}"/>
    <cellStyle name="Normal 5 3 8 3 3 2 2" xfId="47091" xr:uid="{00000000-0005-0000-0000-00006AB40000}"/>
    <cellStyle name="Normal 5 3 8 3 3 3" xfId="47092" xr:uid="{00000000-0005-0000-0000-00006BB40000}"/>
    <cellStyle name="Normal 5 3 8 3 4" xfId="47093" xr:uid="{00000000-0005-0000-0000-00006CB40000}"/>
    <cellStyle name="Normal 5 3 8 4" xfId="47094" xr:uid="{00000000-0005-0000-0000-00006DB40000}"/>
    <cellStyle name="Normal 5 3 8 4 2" xfId="47095" xr:uid="{00000000-0005-0000-0000-00006EB40000}"/>
    <cellStyle name="Normal 5 3 8 4 2 2" xfId="47096" xr:uid="{00000000-0005-0000-0000-00006FB40000}"/>
    <cellStyle name="Normal 5 3 8 4 3" xfId="47097" xr:uid="{00000000-0005-0000-0000-000070B40000}"/>
    <cellStyle name="Normal 5 3 8 4 3 2" xfId="47098" xr:uid="{00000000-0005-0000-0000-000071B40000}"/>
    <cellStyle name="Normal 5 3 8 4 3 2 2" xfId="47099" xr:uid="{00000000-0005-0000-0000-000072B40000}"/>
    <cellStyle name="Normal 5 3 8 4 3 3" xfId="47100" xr:uid="{00000000-0005-0000-0000-000073B40000}"/>
    <cellStyle name="Normal 5 3 8 4 4" xfId="47101" xr:uid="{00000000-0005-0000-0000-000074B40000}"/>
    <cellStyle name="Normal 5 3 8 5" xfId="47102" xr:uid="{00000000-0005-0000-0000-000075B40000}"/>
    <cellStyle name="Normal 5 3 8 5 2" xfId="47103" xr:uid="{00000000-0005-0000-0000-000076B40000}"/>
    <cellStyle name="Normal 5 3 8 6" xfId="47104" xr:uid="{00000000-0005-0000-0000-000077B40000}"/>
    <cellStyle name="Normal 5 3 8 6 2" xfId="47105" xr:uid="{00000000-0005-0000-0000-000078B40000}"/>
    <cellStyle name="Normal 5 3 8 6 2 2" xfId="47106" xr:uid="{00000000-0005-0000-0000-000079B40000}"/>
    <cellStyle name="Normal 5 3 8 6 3" xfId="47107" xr:uid="{00000000-0005-0000-0000-00007AB40000}"/>
    <cellStyle name="Normal 5 3 8 7" xfId="47108" xr:uid="{00000000-0005-0000-0000-00007BB40000}"/>
    <cellStyle name="Normal 5 3 8 7 2" xfId="47109" xr:uid="{00000000-0005-0000-0000-00007CB40000}"/>
    <cellStyle name="Normal 5 3 8 8" xfId="47110" xr:uid="{00000000-0005-0000-0000-00007DB40000}"/>
    <cellStyle name="Normal 5 3 9" xfId="47111" xr:uid="{00000000-0005-0000-0000-00007EB40000}"/>
    <cellStyle name="Normal 5 3 9 2" xfId="47112" xr:uid="{00000000-0005-0000-0000-00007FB40000}"/>
    <cellStyle name="Normal 5 3 9 2 2" xfId="47113" xr:uid="{00000000-0005-0000-0000-000080B40000}"/>
    <cellStyle name="Normal 5 3 9 2 2 2" xfId="47114" xr:uid="{00000000-0005-0000-0000-000081B40000}"/>
    <cellStyle name="Normal 5 3 9 2 2 2 2" xfId="47115" xr:uid="{00000000-0005-0000-0000-000082B40000}"/>
    <cellStyle name="Normal 5 3 9 2 2 3" xfId="47116" xr:uid="{00000000-0005-0000-0000-000083B40000}"/>
    <cellStyle name="Normal 5 3 9 2 2 3 2" xfId="47117" xr:uid="{00000000-0005-0000-0000-000084B40000}"/>
    <cellStyle name="Normal 5 3 9 2 2 3 2 2" xfId="47118" xr:uid="{00000000-0005-0000-0000-000085B40000}"/>
    <cellStyle name="Normal 5 3 9 2 2 3 3" xfId="47119" xr:uid="{00000000-0005-0000-0000-000086B40000}"/>
    <cellStyle name="Normal 5 3 9 2 2 4" xfId="47120" xr:uid="{00000000-0005-0000-0000-000087B40000}"/>
    <cellStyle name="Normal 5 3 9 2 3" xfId="47121" xr:uid="{00000000-0005-0000-0000-000088B40000}"/>
    <cellStyle name="Normal 5 3 9 2 3 2" xfId="47122" xr:uid="{00000000-0005-0000-0000-000089B40000}"/>
    <cellStyle name="Normal 5 3 9 2 4" xfId="47123" xr:uid="{00000000-0005-0000-0000-00008AB40000}"/>
    <cellStyle name="Normal 5 3 9 2 4 2" xfId="47124" xr:uid="{00000000-0005-0000-0000-00008BB40000}"/>
    <cellStyle name="Normal 5 3 9 2 4 2 2" xfId="47125" xr:uid="{00000000-0005-0000-0000-00008CB40000}"/>
    <cellStyle name="Normal 5 3 9 2 4 3" xfId="47126" xr:uid="{00000000-0005-0000-0000-00008DB40000}"/>
    <cellStyle name="Normal 5 3 9 2 5" xfId="47127" xr:uid="{00000000-0005-0000-0000-00008EB40000}"/>
    <cellStyle name="Normal 5 3 9 3" xfId="47128" xr:uid="{00000000-0005-0000-0000-00008FB40000}"/>
    <cellStyle name="Normal 5 3 9 3 2" xfId="47129" xr:uid="{00000000-0005-0000-0000-000090B40000}"/>
    <cellStyle name="Normal 5 3 9 3 2 2" xfId="47130" xr:uid="{00000000-0005-0000-0000-000091B40000}"/>
    <cellStyle name="Normal 5 3 9 3 3" xfId="47131" xr:uid="{00000000-0005-0000-0000-000092B40000}"/>
    <cellStyle name="Normal 5 3 9 3 3 2" xfId="47132" xr:uid="{00000000-0005-0000-0000-000093B40000}"/>
    <cellStyle name="Normal 5 3 9 3 3 2 2" xfId="47133" xr:uid="{00000000-0005-0000-0000-000094B40000}"/>
    <cellStyle name="Normal 5 3 9 3 3 3" xfId="47134" xr:uid="{00000000-0005-0000-0000-000095B40000}"/>
    <cellStyle name="Normal 5 3 9 3 4" xfId="47135" xr:uid="{00000000-0005-0000-0000-000096B40000}"/>
    <cellStyle name="Normal 5 3 9 4" xfId="47136" xr:uid="{00000000-0005-0000-0000-000097B40000}"/>
    <cellStyle name="Normal 5 3 9 4 2" xfId="47137" xr:uid="{00000000-0005-0000-0000-000098B40000}"/>
    <cellStyle name="Normal 5 3 9 4 2 2" xfId="47138" xr:uid="{00000000-0005-0000-0000-000099B40000}"/>
    <cellStyle name="Normal 5 3 9 4 3" xfId="47139" xr:uid="{00000000-0005-0000-0000-00009AB40000}"/>
    <cellStyle name="Normal 5 3 9 4 3 2" xfId="47140" xr:uid="{00000000-0005-0000-0000-00009BB40000}"/>
    <cellStyle name="Normal 5 3 9 4 3 2 2" xfId="47141" xr:uid="{00000000-0005-0000-0000-00009CB40000}"/>
    <cellStyle name="Normal 5 3 9 4 3 3" xfId="47142" xr:uid="{00000000-0005-0000-0000-00009DB40000}"/>
    <cellStyle name="Normal 5 3 9 4 4" xfId="47143" xr:uid="{00000000-0005-0000-0000-00009EB40000}"/>
    <cellStyle name="Normal 5 3 9 5" xfId="47144" xr:uid="{00000000-0005-0000-0000-00009FB40000}"/>
    <cellStyle name="Normal 5 3 9 5 2" xfId="47145" xr:uid="{00000000-0005-0000-0000-0000A0B40000}"/>
    <cellStyle name="Normal 5 3 9 6" xfId="47146" xr:uid="{00000000-0005-0000-0000-0000A1B40000}"/>
    <cellStyle name="Normal 5 3 9 6 2" xfId="47147" xr:uid="{00000000-0005-0000-0000-0000A2B40000}"/>
    <cellStyle name="Normal 5 3 9 6 2 2" xfId="47148" xr:uid="{00000000-0005-0000-0000-0000A3B40000}"/>
    <cellStyle name="Normal 5 3 9 6 3" xfId="47149" xr:uid="{00000000-0005-0000-0000-0000A4B40000}"/>
    <cellStyle name="Normal 5 3 9 7" xfId="47150" xr:uid="{00000000-0005-0000-0000-0000A5B40000}"/>
    <cellStyle name="Normal 5 3 9 7 2" xfId="47151" xr:uid="{00000000-0005-0000-0000-0000A6B40000}"/>
    <cellStyle name="Normal 5 3 9 8" xfId="47152" xr:uid="{00000000-0005-0000-0000-0000A7B40000}"/>
    <cellStyle name="Normal 5 3_Sheet1" xfId="47153" xr:uid="{00000000-0005-0000-0000-0000A8B40000}"/>
    <cellStyle name="Normal 5 4" xfId="1370" xr:uid="{00000000-0005-0000-0000-0000A9B40000}"/>
    <cellStyle name="Normal 5 4 10" xfId="47154" xr:uid="{00000000-0005-0000-0000-0000AAB40000}"/>
    <cellStyle name="Normal 5 4 10 2" xfId="47155" xr:uid="{00000000-0005-0000-0000-0000ABB40000}"/>
    <cellStyle name="Normal 5 4 10 2 2" xfId="47156" xr:uid="{00000000-0005-0000-0000-0000ACB40000}"/>
    <cellStyle name="Normal 5 4 10 2 2 2" xfId="47157" xr:uid="{00000000-0005-0000-0000-0000ADB40000}"/>
    <cellStyle name="Normal 5 4 10 2 2 2 2" xfId="47158" xr:uid="{00000000-0005-0000-0000-0000AEB40000}"/>
    <cellStyle name="Normal 5 4 10 2 2 3" xfId="47159" xr:uid="{00000000-0005-0000-0000-0000AFB40000}"/>
    <cellStyle name="Normal 5 4 10 2 2 3 2" xfId="47160" xr:uid="{00000000-0005-0000-0000-0000B0B40000}"/>
    <cellStyle name="Normal 5 4 10 2 2 3 2 2" xfId="47161" xr:uid="{00000000-0005-0000-0000-0000B1B40000}"/>
    <cellStyle name="Normal 5 4 10 2 2 3 3" xfId="47162" xr:uid="{00000000-0005-0000-0000-0000B2B40000}"/>
    <cellStyle name="Normal 5 4 10 2 2 4" xfId="47163" xr:uid="{00000000-0005-0000-0000-0000B3B40000}"/>
    <cellStyle name="Normal 5 4 10 2 3" xfId="47164" xr:uid="{00000000-0005-0000-0000-0000B4B40000}"/>
    <cellStyle name="Normal 5 4 10 2 3 2" xfId="47165" xr:uid="{00000000-0005-0000-0000-0000B5B40000}"/>
    <cellStyle name="Normal 5 4 10 2 4" xfId="47166" xr:uid="{00000000-0005-0000-0000-0000B6B40000}"/>
    <cellStyle name="Normal 5 4 10 2 4 2" xfId="47167" xr:uid="{00000000-0005-0000-0000-0000B7B40000}"/>
    <cellStyle name="Normal 5 4 10 2 4 2 2" xfId="47168" xr:uid="{00000000-0005-0000-0000-0000B8B40000}"/>
    <cellStyle name="Normal 5 4 10 2 4 3" xfId="47169" xr:uid="{00000000-0005-0000-0000-0000B9B40000}"/>
    <cellStyle name="Normal 5 4 10 2 5" xfId="47170" xr:uid="{00000000-0005-0000-0000-0000BAB40000}"/>
    <cellStyle name="Normal 5 4 10 3" xfId="47171" xr:uid="{00000000-0005-0000-0000-0000BBB40000}"/>
    <cellStyle name="Normal 5 4 10 3 2" xfId="47172" xr:uid="{00000000-0005-0000-0000-0000BCB40000}"/>
    <cellStyle name="Normal 5 4 10 3 2 2" xfId="47173" xr:uid="{00000000-0005-0000-0000-0000BDB40000}"/>
    <cellStyle name="Normal 5 4 10 3 3" xfId="47174" xr:uid="{00000000-0005-0000-0000-0000BEB40000}"/>
    <cellStyle name="Normal 5 4 10 3 3 2" xfId="47175" xr:uid="{00000000-0005-0000-0000-0000BFB40000}"/>
    <cellStyle name="Normal 5 4 10 3 3 2 2" xfId="47176" xr:uid="{00000000-0005-0000-0000-0000C0B40000}"/>
    <cellStyle name="Normal 5 4 10 3 3 3" xfId="47177" xr:uid="{00000000-0005-0000-0000-0000C1B40000}"/>
    <cellStyle name="Normal 5 4 10 3 4" xfId="47178" xr:uid="{00000000-0005-0000-0000-0000C2B40000}"/>
    <cellStyle name="Normal 5 4 10 4" xfId="47179" xr:uid="{00000000-0005-0000-0000-0000C3B40000}"/>
    <cellStyle name="Normal 5 4 10 4 2" xfId="47180" xr:uid="{00000000-0005-0000-0000-0000C4B40000}"/>
    <cellStyle name="Normal 5 4 10 5" xfId="47181" xr:uid="{00000000-0005-0000-0000-0000C5B40000}"/>
    <cellStyle name="Normal 5 4 10 5 2" xfId="47182" xr:uid="{00000000-0005-0000-0000-0000C6B40000}"/>
    <cellStyle name="Normal 5 4 10 5 2 2" xfId="47183" xr:uid="{00000000-0005-0000-0000-0000C7B40000}"/>
    <cellStyle name="Normal 5 4 10 5 3" xfId="47184" xr:uid="{00000000-0005-0000-0000-0000C8B40000}"/>
    <cellStyle name="Normal 5 4 10 6" xfId="47185" xr:uid="{00000000-0005-0000-0000-0000C9B40000}"/>
    <cellStyle name="Normal 5 4 11" xfId="47186" xr:uid="{00000000-0005-0000-0000-0000CAB40000}"/>
    <cellStyle name="Normal 5 4 11 2" xfId="47187" xr:uid="{00000000-0005-0000-0000-0000CBB40000}"/>
    <cellStyle name="Normal 5 4 11 2 2" xfId="47188" xr:uid="{00000000-0005-0000-0000-0000CCB40000}"/>
    <cellStyle name="Normal 5 4 11 2 2 2" xfId="47189" xr:uid="{00000000-0005-0000-0000-0000CDB40000}"/>
    <cellStyle name="Normal 5 4 11 2 3" xfId="47190" xr:uid="{00000000-0005-0000-0000-0000CEB40000}"/>
    <cellStyle name="Normal 5 4 11 2 3 2" xfId="47191" xr:uid="{00000000-0005-0000-0000-0000CFB40000}"/>
    <cellStyle name="Normal 5 4 11 2 3 2 2" xfId="47192" xr:uid="{00000000-0005-0000-0000-0000D0B40000}"/>
    <cellStyle name="Normal 5 4 11 2 3 3" xfId="47193" xr:uid="{00000000-0005-0000-0000-0000D1B40000}"/>
    <cellStyle name="Normal 5 4 11 2 4" xfId="47194" xr:uid="{00000000-0005-0000-0000-0000D2B40000}"/>
    <cellStyle name="Normal 5 4 11 3" xfId="47195" xr:uid="{00000000-0005-0000-0000-0000D3B40000}"/>
    <cellStyle name="Normal 5 4 11 3 2" xfId="47196" xr:uid="{00000000-0005-0000-0000-0000D4B40000}"/>
    <cellStyle name="Normal 5 4 11 4" xfId="47197" xr:uid="{00000000-0005-0000-0000-0000D5B40000}"/>
    <cellStyle name="Normal 5 4 11 4 2" xfId="47198" xr:uid="{00000000-0005-0000-0000-0000D6B40000}"/>
    <cellStyle name="Normal 5 4 11 4 2 2" xfId="47199" xr:uid="{00000000-0005-0000-0000-0000D7B40000}"/>
    <cellStyle name="Normal 5 4 11 4 3" xfId="47200" xr:uid="{00000000-0005-0000-0000-0000D8B40000}"/>
    <cellStyle name="Normal 5 4 11 5" xfId="47201" xr:uid="{00000000-0005-0000-0000-0000D9B40000}"/>
    <cellStyle name="Normal 5 4 12" xfId="47202" xr:uid="{00000000-0005-0000-0000-0000DAB40000}"/>
    <cellStyle name="Normal 5 4 12 2" xfId="47203" xr:uid="{00000000-0005-0000-0000-0000DBB40000}"/>
    <cellStyle name="Normal 5 4 12 2 2" xfId="47204" xr:uid="{00000000-0005-0000-0000-0000DCB40000}"/>
    <cellStyle name="Normal 5 4 12 3" xfId="47205" xr:uid="{00000000-0005-0000-0000-0000DDB40000}"/>
    <cellStyle name="Normal 5 4 12 3 2" xfId="47206" xr:uid="{00000000-0005-0000-0000-0000DEB40000}"/>
    <cellStyle name="Normal 5 4 12 3 2 2" xfId="47207" xr:uid="{00000000-0005-0000-0000-0000DFB40000}"/>
    <cellStyle name="Normal 5 4 12 3 3" xfId="47208" xr:uid="{00000000-0005-0000-0000-0000E0B40000}"/>
    <cellStyle name="Normal 5 4 12 4" xfId="47209" xr:uid="{00000000-0005-0000-0000-0000E1B40000}"/>
    <cellStyle name="Normal 5 4 13" xfId="47210" xr:uid="{00000000-0005-0000-0000-0000E2B40000}"/>
    <cellStyle name="Normal 5 4 13 2" xfId="47211" xr:uid="{00000000-0005-0000-0000-0000E3B40000}"/>
    <cellStyle name="Normal 5 4 13 2 2" xfId="47212" xr:uid="{00000000-0005-0000-0000-0000E4B40000}"/>
    <cellStyle name="Normal 5 4 13 3" xfId="47213" xr:uid="{00000000-0005-0000-0000-0000E5B40000}"/>
    <cellStyle name="Normal 5 4 13 3 2" xfId="47214" xr:uid="{00000000-0005-0000-0000-0000E6B40000}"/>
    <cellStyle name="Normal 5 4 13 3 2 2" xfId="47215" xr:uid="{00000000-0005-0000-0000-0000E7B40000}"/>
    <cellStyle name="Normal 5 4 13 3 3" xfId="47216" xr:uid="{00000000-0005-0000-0000-0000E8B40000}"/>
    <cellStyle name="Normal 5 4 13 4" xfId="47217" xr:uid="{00000000-0005-0000-0000-0000E9B40000}"/>
    <cellStyle name="Normal 5 4 14" xfId="47218" xr:uid="{00000000-0005-0000-0000-0000EAB40000}"/>
    <cellStyle name="Normal 5 4 14 2" xfId="47219" xr:uid="{00000000-0005-0000-0000-0000EBB40000}"/>
    <cellStyle name="Normal 5 4 14 2 2" xfId="47220" xr:uid="{00000000-0005-0000-0000-0000ECB40000}"/>
    <cellStyle name="Normal 5 4 14 3" xfId="47221" xr:uid="{00000000-0005-0000-0000-0000EDB40000}"/>
    <cellStyle name="Normal 5 4 14 3 2" xfId="47222" xr:uid="{00000000-0005-0000-0000-0000EEB40000}"/>
    <cellStyle name="Normal 5 4 14 3 2 2" xfId="47223" xr:uid="{00000000-0005-0000-0000-0000EFB40000}"/>
    <cellStyle name="Normal 5 4 14 3 3" xfId="47224" xr:uid="{00000000-0005-0000-0000-0000F0B40000}"/>
    <cellStyle name="Normal 5 4 14 4" xfId="47225" xr:uid="{00000000-0005-0000-0000-0000F1B40000}"/>
    <cellStyle name="Normal 5 4 15" xfId="47226" xr:uid="{00000000-0005-0000-0000-0000F2B40000}"/>
    <cellStyle name="Normal 5 4 15 2" xfId="47227" xr:uid="{00000000-0005-0000-0000-0000F3B40000}"/>
    <cellStyle name="Normal 5 4 15 2 2" xfId="47228" xr:uid="{00000000-0005-0000-0000-0000F4B40000}"/>
    <cellStyle name="Normal 5 4 15 3" xfId="47229" xr:uid="{00000000-0005-0000-0000-0000F5B40000}"/>
    <cellStyle name="Normal 5 4 16" xfId="47230" xr:uid="{00000000-0005-0000-0000-0000F6B40000}"/>
    <cellStyle name="Normal 5 4 16 2" xfId="47231" xr:uid="{00000000-0005-0000-0000-0000F7B40000}"/>
    <cellStyle name="Normal 5 4 17" xfId="47232" xr:uid="{00000000-0005-0000-0000-0000F8B40000}"/>
    <cellStyle name="Normal 5 4 17 2" xfId="47233" xr:uid="{00000000-0005-0000-0000-0000F9B40000}"/>
    <cellStyle name="Normal 5 4 18" xfId="47234" xr:uid="{00000000-0005-0000-0000-0000FAB40000}"/>
    <cellStyle name="Normal 5 4 19" xfId="47235" xr:uid="{00000000-0005-0000-0000-0000FBB40000}"/>
    <cellStyle name="Normal 5 4 2" xfId="1371" xr:uid="{00000000-0005-0000-0000-0000FCB40000}"/>
    <cellStyle name="Normal 5 4 2 10" xfId="47236" xr:uid="{00000000-0005-0000-0000-0000FDB40000}"/>
    <cellStyle name="Normal 5 4 2 10 2" xfId="47237" xr:uid="{00000000-0005-0000-0000-0000FEB40000}"/>
    <cellStyle name="Normal 5 4 2 10 2 2" xfId="47238" xr:uid="{00000000-0005-0000-0000-0000FFB40000}"/>
    <cellStyle name="Normal 5 4 2 10 3" xfId="47239" xr:uid="{00000000-0005-0000-0000-000000B50000}"/>
    <cellStyle name="Normal 5 4 2 10 3 2" xfId="47240" xr:uid="{00000000-0005-0000-0000-000001B50000}"/>
    <cellStyle name="Normal 5 4 2 10 3 2 2" xfId="47241" xr:uid="{00000000-0005-0000-0000-000002B50000}"/>
    <cellStyle name="Normal 5 4 2 10 3 3" xfId="47242" xr:uid="{00000000-0005-0000-0000-000003B50000}"/>
    <cellStyle name="Normal 5 4 2 10 4" xfId="47243" xr:uid="{00000000-0005-0000-0000-000004B50000}"/>
    <cellStyle name="Normal 5 4 2 11" xfId="47244" xr:uid="{00000000-0005-0000-0000-000005B50000}"/>
    <cellStyle name="Normal 5 4 2 11 2" xfId="47245" xr:uid="{00000000-0005-0000-0000-000006B50000}"/>
    <cellStyle name="Normal 5 4 2 11 2 2" xfId="47246" xr:uid="{00000000-0005-0000-0000-000007B50000}"/>
    <cellStyle name="Normal 5 4 2 11 3" xfId="47247" xr:uid="{00000000-0005-0000-0000-000008B50000}"/>
    <cellStyle name="Normal 5 4 2 11 3 2" xfId="47248" xr:uid="{00000000-0005-0000-0000-000009B50000}"/>
    <cellStyle name="Normal 5 4 2 11 3 2 2" xfId="47249" xr:uid="{00000000-0005-0000-0000-00000AB50000}"/>
    <cellStyle name="Normal 5 4 2 11 3 3" xfId="47250" xr:uid="{00000000-0005-0000-0000-00000BB50000}"/>
    <cellStyle name="Normal 5 4 2 11 4" xfId="47251" xr:uid="{00000000-0005-0000-0000-00000CB50000}"/>
    <cellStyle name="Normal 5 4 2 12" xfId="47252" xr:uid="{00000000-0005-0000-0000-00000DB50000}"/>
    <cellStyle name="Normal 5 4 2 12 2" xfId="47253" xr:uid="{00000000-0005-0000-0000-00000EB50000}"/>
    <cellStyle name="Normal 5 4 2 12 2 2" xfId="47254" xr:uid="{00000000-0005-0000-0000-00000FB50000}"/>
    <cellStyle name="Normal 5 4 2 12 3" xfId="47255" xr:uid="{00000000-0005-0000-0000-000010B50000}"/>
    <cellStyle name="Normal 5 4 2 12 3 2" xfId="47256" xr:uid="{00000000-0005-0000-0000-000011B50000}"/>
    <cellStyle name="Normal 5 4 2 12 3 2 2" xfId="47257" xr:uid="{00000000-0005-0000-0000-000012B50000}"/>
    <cellStyle name="Normal 5 4 2 12 3 3" xfId="47258" xr:uid="{00000000-0005-0000-0000-000013B50000}"/>
    <cellStyle name="Normal 5 4 2 12 4" xfId="47259" xr:uid="{00000000-0005-0000-0000-000014B50000}"/>
    <cellStyle name="Normal 5 4 2 13" xfId="47260" xr:uid="{00000000-0005-0000-0000-000015B50000}"/>
    <cellStyle name="Normal 5 4 2 13 2" xfId="47261" xr:uid="{00000000-0005-0000-0000-000016B50000}"/>
    <cellStyle name="Normal 5 4 2 13 2 2" xfId="47262" xr:uid="{00000000-0005-0000-0000-000017B50000}"/>
    <cellStyle name="Normal 5 4 2 13 3" xfId="47263" xr:uid="{00000000-0005-0000-0000-000018B50000}"/>
    <cellStyle name="Normal 5 4 2 14" xfId="47264" xr:uid="{00000000-0005-0000-0000-000019B50000}"/>
    <cellStyle name="Normal 5 4 2 14 2" xfId="47265" xr:uid="{00000000-0005-0000-0000-00001AB50000}"/>
    <cellStyle name="Normal 5 4 2 15" xfId="47266" xr:uid="{00000000-0005-0000-0000-00001BB50000}"/>
    <cellStyle name="Normal 5 4 2 15 2" xfId="47267" xr:uid="{00000000-0005-0000-0000-00001CB50000}"/>
    <cellStyle name="Normal 5 4 2 16" xfId="47268" xr:uid="{00000000-0005-0000-0000-00001DB50000}"/>
    <cellStyle name="Normal 5 4 2 17" xfId="47269" xr:uid="{00000000-0005-0000-0000-00001EB50000}"/>
    <cellStyle name="Normal 5 4 2 2" xfId="1372" xr:uid="{00000000-0005-0000-0000-00001FB50000}"/>
    <cellStyle name="Normal 5 4 2 2 10" xfId="47270" xr:uid="{00000000-0005-0000-0000-000020B50000}"/>
    <cellStyle name="Normal 5 4 2 2 11" xfId="47271" xr:uid="{00000000-0005-0000-0000-000021B50000}"/>
    <cellStyle name="Normal 5 4 2 2 2" xfId="1373" xr:uid="{00000000-0005-0000-0000-000022B50000}"/>
    <cellStyle name="Normal 5 4 2 2 2 10" xfId="47272" xr:uid="{00000000-0005-0000-0000-000023B50000}"/>
    <cellStyle name="Normal 5 4 2 2 2 2" xfId="47273" xr:uid="{00000000-0005-0000-0000-000024B50000}"/>
    <cellStyle name="Normal 5 4 2 2 2 2 2" xfId="47274" xr:uid="{00000000-0005-0000-0000-000025B50000}"/>
    <cellStyle name="Normal 5 4 2 2 2 2 2 2" xfId="47275" xr:uid="{00000000-0005-0000-0000-000026B50000}"/>
    <cellStyle name="Normal 5 4 2 2 2 2 2 2 2" xfId="47276" xr:uid="{00000000-0005-0000-0000-000027B50000}"/>
    <cellStyle name="Normal 5 4 2 2 2 2 2 2 2 2" xfId="47277" xr:uid="{00000000-0005-0000-0000-000028B50000}"/>
    <cellStyle name="Normal 5 4 2 2 2 2 2 2 3" xfId="47278" xr:uid="{00000000-0005-0000-0000-000029B50000}"/>
    <cellStyle name="Normal 5 4 2 2 2 2 2 2 3 2" xfId="47279" xr:uid="{00000000-0005-0000-0000-00002AB50000}"/>
    <cellStyle name="Normal 5 4 2 2 2 2 2 2 3 2 2" xfId="47280" xr:uid="{00000000-0005-0000-0000-00002BB50000}"/>
    <cellStyle name="Normal 5 4 2 2 2 2 2 2 3 3" xfId="47281" xr:uid="{00000000-0005-0000-0000-00002CB50000}"/>
    <cellStyle name="Normal 5 4 2 2 2 2 2 2 4" xfId="47282" xr:uid="{00000000-0005-0000-0000-00002DB50000}"/>
    <cellStyle name="Normal 5 4 2 2 2 2 2 3" xfId="47283" xr:uid="{00000000-0005-0000-0000-00002EB50000}"/>
    <cellStyle name="Normal 5 4 2 2 2 2 2 3 2" xfId="47284" xr:uid="{00000000-0005-0000-0000-00002FB50000}"/>
    <cellStyle name="Normal 5 4 2 2 2 2 2 4" xfId="47285" xr:uid="{00000000-0005-0000-0000-000030B50000}"/>
    <cellStyle name="Normal 5 4 2 2 2 2 2 4 2" xfId="47286" xr:uid="{00000000-0005-0000-0000-000031B50000}"/>
    <cellStyle name="Normal 5 4 2 2 2 2 2 4 2 2" xfId="47287" xr:uid="{00000000-0005-0000-0000-000032B50000}"/>
    <cellStyle name="Normal 5 4 2 2 2 2 2 4 3" xfId="47288" xr:uid="{00000000-0005-0000-0000-000033B50000}"/>
    <cellStyle name="Normal 5 4 2 2 2 2 2 5" xfId="47289" xr:uid="{00000000-0005-0000-0000-000034B50000}"/>
    <cellStyle name="Normal 5 4 2 2 2 2 3" xfId="47290" xr:uid="{00000000-0005-0000-0000-000035B50000}"/>
    <cellStyle name="Normal 5 4 2 2 2 2 3 2" xfId="47291" xr:uid="{00000000-0005-0000-0000-000036B50000}"/>
    <cellStyle name="Normal 5 4 2 2 2 2 3 2 2" xfId="47292" xr:uid="{00000000-0005-0000-0000-000037B50000}"/>
    <cellStyle name="Normal 5 4 2 2 2 2 3 3" xfId="47293" xr:uid="{00000000-0005-0000-0000-000038B50000}"/>
    <cellStyle name="Normal 5 4 2 2 2 2 3 3 2" xfId="47294" xr:uid="{00000000-0005-0000-0000-000039B50000}"/>
    <cellStyle name="Normal 5 4 2 2 2 2 3 3 2 2" xfId="47295" xr:uid="{00000000-0005-0000-0000-00003AB50000}"/>
    <cellStyle name="Normal 5 4 2 2 2 2 3 3 3" xfId="47296" xr:uid="{00000000-0005-0000-0000-00003BB50000}"/>
    <cellStyle name="Normal 5 4 2 2 2 2 3 4" xfId="47297" xr:uid="{00000000-0005-0000-0000-00003CB50000}"/>
    <cellStyle name="Normal 5 4 2 2 2 2 4" xfId="47298" xr:uid="{00000000-0005-0000-0000-00003DB50000}"/>
    <cellStyle name="Normal 5 4 2 2 2 2 4 2" xfId="47299" xr:uid="{00000000-0005-0000-0000-00003EB50000}"/>
    <cellStyle name="Normal 5 4 2 2 2 2 4 2 2" xfId="47300" xr:uid="{00000000-0005-0000-0000-00003FB50000}"/>
    <cellStyle name="Normal 5 4 2 2 2 2 4 3" xfId="47301" xr:uid="{00000000-0005-0000-0000-000040B50000}"/>
    <cellStyle name="Normal 5 4 2 2 2 2 4 3 2" xfId="47302" xr:uid="{00000000-0005-0000-0000-000041B50000}"/>
    <cellStyle name="Normal 5 4 2 2 2 2 4 3 2 2" xfId="47303" xr:uid="{00000000-0005-0000-0000-000042B50000}"/>
    <cellStyle name="Normal 5 4 2 2 2 2 4 3 3" xfId="47304" xr:uid="{00000000-0005-0000-0000-000043B50000}"/>
    <cellStyle name="Normal 5 4 2 2 2 2 4 4" xfId="47305" xr:uid="{00000000-0005-0000-0000-000044B50000}"/>
    <cellStyle name="Normal 5 4 2 2 2 2 5" xfId="47306" xr:uid="{00000000-0005-0000-0000-000045B50000}"/>
    <cellStyle name="Normal 5 4 2 2 2 2 5 2" xfId="47307" xr:uid="{00000000-0005-0000-0000-000046B50000}"/>
    <cellStyle name="Normal 5 4 2 2 2 2 6" xfId="47308" xr:uid="{00000000-0005-0000-0000-000047B50000}"/>
    <cellStyle name="Normal 5 4 2 2 2 2 6 2" xfId="47309" xr:uid="{00000000-0005-0000-0000-000048B50000}"/>
    <cellStyle name="Normal 5 4 2 2 2 2 6 2 2" xfId="47310" xr:uid="{00000000-0005-0000-0000-000049B50000}"/>
    <cellStyle name="Normal 5 4 2 2 2 2 6 3" xfId="47311" xr:uid="{00000000-0005-0000-0000-00004AB50000}"/>
    <cellStyle name="Normal 5 4 2 2 2 2 7" xfId="47312" xr:uid="{00000000-0005-0000-0000-00004BB50000}"/>
    <cellStyle name="Normal 5 4 2 2 2 2 7 2" xfId="47313" xr:uid="{00000000-0005-0000-0000-00004CB50000}"/>
    <cellStyle name="Normal 5 4 2 2 2 2 8" xfId="47314" xr:uid="{00000000-0005-0000-0000-00004DB50000}"/>
    <cellStyle name="Normal 5 4 2 2 2 2 9" xfId="47315" xr:uid="{00000000-0005-0000-0000-00004EB50000}"/>
    <cellStyle name="Normal 5 4 2 2 2 3" xfId="47316" xr:uid="{00000000-0005-0000-0000-00004FB50000}"/>
    <cellStyle name="Normal 5 4 2 2 2 3 2" xfId="47317" xr:uid="{00000000-0005-0000-0000-000050B50000}"/>
    <cellStyle name="Normal 5 4 2 2 2 3 2 2" xfId="47318" xr:uid="{00000000-0005-0000-0000-000051B50000}"/>
    <cellStyle name="Normal 5 4 2 2 2 3 2 2 2" xfId="47319" xr:uid="{00000000-0005-0000-0000-000052B50000}"/>
    <cellStyle name="Normal 5 4 2 2 2 3 2 3" xfId="47320" xr:uid="{00000000-0005-0000-0000-000053B50000}"/>
    <cellStyle name="Normal 5 4 2 2 2 3 2 3 2" xfId="47321" xr:uid="{00000000-0005-0000-0000-000054B50000}"/>
    <cellStyle name="Normal 5 4 2 2 2 3 2 3 2 2" xfId="47322" xr:uid="{00000000-0005-0000-0000-000055B50000}"/>
    <cellStyle name="Normal 5 4 2 2 2 3 2 3 3" xfId="47323" xr:uid="{00000000-0005-0000-0000-000056B50000}"/>
    <cellStyle name="Normal 5 4 2 2 2 3 2 4" xfId="47324" xr:uid="{00000000-0005-0000-0000-000057B50000}"/>
    <cellStyle name="Normal 5 4 2 2 2 3 3" xfId="47325" xr:uid="{00000000-0005-0000-0000-000058B50000}"/>
    <cellStyle name="Normal 5 4 2 2 2 3 3 2" xfId="47326" xr:uid="{00000000-0005-0000-0000-000059B50000}"/>
    <cellStyle name="Normal 5 4 2 2 2 3 4" xfId="47327" xr:uid="{00000000-0005-0000-0000-00005AB50000}"/>
    <cellStyle name="Normal 5 4 2 2 2 3 4 2" xfId="47328" xr:uid="{00000000-0005-0000-0000-00005BB50000}"/>
    <cellStyle name="Normal 5 4 2 2 2 3 4 2 2" xfId="47329" xr:uid="{00000000-0005-0000-0000-00005CB50000}"/>
    <cellStyle name="Normal 5 4 2 2 2 3 4 3" xfId="47330" xr:uid="{00000000-0005-0000-0000-00005DB50000}"/>
    <cellStyle name="Normal 5 4 2 2 2 3 5" xfId="47331" xr:uid="{00000000-0005-0000-0000-00005EB50000}"/>
    <cellStyle name="Normal 5 4 2 2 2 4" xfId="47332" xr:uid="{00000000-0005-0000-0000-00005FB50000}"/>
    <cellStyle name="Normal 5 4 2 2 2 4 2" xfId="47333" xr:uid="{00000000-0005-0000-0000-000060B50000}"/>
    <cellStyle name="Normal 5 4 2 2 2 4 2 2" xfId="47334" xr:uid="{00000000-0005-0000-0000-000061B50000}"/>
    <cellStyle name="Normal 5 4 2 2 2 4 3" xfId="47335" xr:uid="{00000000-0005-0000-0000-000062B50000}"/>
    <cellStyle name="Normal 5 4 2 2 2 4 3 2" xfId="47336" xr:uid="{00000000-0005-0000-0000-000063B50000}"/>
    <cellStyle name="Normal 5 4 2 2 2 4 3 2 2" xfId="47337" xr:uid="{00000000-0005-0000-0000-000064B50000}"/>
    <cellStyle name="Normal 5 4 2 2 2 4 3 3" xfId="47338" xr:uid="{00000000-0005-0000-0000-000065B50000}"/>
    <cellStyle name="Normal 5 4 2 2 2 4 4" xfId="47339" xr:uid="{00000000-0005-0000-0000-000066B50000}"/>
    <cellStyle name="Normal 5 4 2 2 2 5" xfId="47340" xr:uid="{00000000-0005-0000-0000-000067B50000}"/>
    <cellStyle name="Normal 5 4 2 2 2 5 2" xfId="47341" xr:uid="{00000000-0005-0000-0000-000068B50000}"/>
    <cellStyle name="Normal 5 4 2 2 2 5 2 2" xfId="47342" xr:uid="{00000000-0005-0000-0000-000069B50000}"/>
    <cellStyle name="Normal 5 4 2 2 2 5 3" xfId="47343" xr:uid="{00000000-0005-0000-0000-00006AB50000}"/>
    <cellStyle name="Normal 5 4 2 2 2 5 3 2" xfId="47344" xr:uid="{00000000-0005-0000-0000-00006BB50000}"/>
    <cellStyle name="Normal 5 4 2 2 2 5 3 2 2" xfId="47345" xr:uid="{00000000-0005-0000-0000-00006CB50000}"/>
    <cellStyle name="Normal 5 4 2 2 2 5 3 3" xfId="47346" xr:uid="{00000000-0005-0000-0000-00006DB50000}"/>
    <cellStyle name="Normal 5 4 2 2 2 5 4" xfId="47347" xr:uid="{00000000-0005-0000-0000-00006EB50000}"/>
    <cellStyle name="Normal 5 4 2 2 2 6" xfId="47348" xr:uid="{00000000-0005-0000-0000-00006FB50000}"/>
    <cellStyle name="Normal 5 4 2 2 2 6 2" xfId="47349" xr:uid="{00000000-0005-0000-0000-000070B50000}"/>
    <cellStyle name="Normal 5 4 2 2 2 7" xfId="47350" xr:uid="{00000000-0005-0000-0000-000071B50000}"/>
    <cellStyle name="Normal 5 4 2 2 2 7 2" xfId="47351" xr:uid="{00000000-0005-0000-0000-000072B50000}"/>
    <cellStyle name="Normal 5 4 2 2 2 7 2 2" xfId="47352" xr:uid="{00000000-0005-0000-0000-000073B50000}"/>
    <cellStyle name="Normal 5 4 2 2 2 7 3" xfId="47353" xr:uid="{00000000-0005-0000-0000-000074B50000}"/>
    <cellStyle name="Normal 5 4 2 2 2 8" xfId="47354" xr:uid="{00000000-0005-0000-0000-000075B50000}"/>
    <cellStyle name="Normal 5 4 2 2 2 8 2" xfId="47355" xr:uid="{00000000-0005-0000-0000-000076B50000}"/>
    <cellStyle name="Normal 5 4 2 2 2 9" xfId="47356" xr:uid="{00000000-0005-0000-0000-000077B50000}"/>
    <cellStyle name="Normal 5 4 2 2 3" xfId="47357" xr:uid="{00000000-0005-0000-0000-000078B50000}"/>
    <cellStyle name="Normal 5 4 2 2 3 2" xfId="47358" xr:uid="{00000000-0005-0000-0000-000079B50000}"/>
    <cellStyle name="Normal 5 4 2 2 3 2 2" xfId="47359" xr:uid="{00000000-0005-0000-0000-00007AB50000}"/>
    <cellStyle name="Normal 5 4 2 2 3 2 2 2" xfId="47360" xr:uid="{00000000-0005-0000-0000-00007BB50000}"/>
    <cellStyle name="Normal 5 4 2 2 3 2 2 2 2" xfId="47361" xr:uid="{00000000-0005-0000-0000-00007CB50000}"/>
    <cellStyle name="Normal 5 4 2 2 3 2 2 3" xfId="47362" xr:uid="{00000000-0005-0000-0000-00007DB50000}"/>
    <cellStyle name="Normal 5 4 2 2 3 2 2 3 2" xfId="47363" xr:uid="{00000000-0005-0000-0000-00007EB50000}"/>
    <cellStyle name="Normal 5 4 2 2 3 2 2 3 2 2" xfId="47364" xr:uid="{00000000-0005-0000-0000-00007FB50000}"/>
    <cellStyle name="Normal 5 4 2 2 3 2 2 3 3" xfId="47365" xr:uid="{00000000-0005-0000-0000-000080B50000}"/>
    <cellStyle name="Normal 5 4 2 2 3 2 2 4" xfId="47366" xr:uid="{00000000-0005-0000-0000-000081B50000}"/>
    <cellStyle name="Normal 5 4 2 2 3 2 3" xfId="47367" xr:uid="{00000000-0005-0000-0000-000082B50000}"/>
    <cellStyle name="Normal 5 4 2 2 3 2 3 2" xfId="47368" xr:uid="{00000000-0005-0000-0000-000083B50000}"/>
    <cellStyle name="Normal 5 4 2 2 3 2 4" xfId="47369" xr:uid="{00000000-0005-0000-0000-000084B50000}"/>
    <cellStyle name="Normal 5 4 2 2 3 2 4 2" xfId="47370" xr:uid="{00000000-0005-0000-0000-000085B50000}"/>
    <cellStyle name="Normal 5 4 2 2 3 2 4 2 2" xfId="47371" xr:uid="{00000000-0005-0000-0000-000086B50000}"/>
    <cellStyle name="Normal 5 4 2 2 3 2 4 3" xfId="47372" xr:uid="{00000000-0005-0000-0000-000087B50000}"/>
    <cellStyle name="Normal 5 4 2 2 3 2 5" xfId="47373" xr:uid="{00000000-0005-0000-0000-000088B50000}"/>
    <cellStyle name="Normal 5 4 2 2 3 2 6" xfId="47374" xr:uid="{00000000-0005-0000-0000-000089B50000}"/>
    <cellStyle name="Normal 5 4 2 2 3 3" xfId="47375" xr:uid="{00000000-0005-0000-0000-00008AB50000}"/>
    <cellStyle name="Normal 5 4 2 2 3 3 2" xfId="47376" xr:uid="{00000000-0005-0000-0000-00008BB50000}"/>
    <cellStyle name="Normal 5 4 2 2 3 3 2 2" xfId="47377" xr:uid="{00000000-0005-0000-0000-00008CB50000}"/>
    <cellStyle name="Normal 5 4 2 2 3 3 3" xfId="47378" xr:uid="{00000000-0005-0000-0000-00008DB50000}"/>
    <cellStyle name="Normal 5 4 2 2 3 3 3 2" xfId="47379" xr:uid="{00000000-0005-0000-0000-00008EB50000}"/>
    <cellStyle name="Normal 5 4 2 2 3 3 3 2 2" xfId="47380" xr:uid="{00000000-0005-0000-0000-00008FB50000}"/>
    <cellStyle name="Normal 5 4 2 2 3 3 3 3" xfId="47381" xr:uid="{00000000-0005-0000-0000-000090B50000}"/>
    <cellStyle name="Normal 5 4 2 2 3 3 4" xfId="47382" xr:uid="{00000000-0005-0000-0000-000091B50000}"/>
    <cellStyle name="Normal 5 4 2 2 3 4" xfId="47383" xr:uid="{00000000-0005-0000-0000-000092B50000}"/>
    <cellStyle name="Normal 5 4 2 2 3 4 2" xfId="47384" xr:uid="{00000000-0005-0000-0000-000093B50000}"/>
    <cellStyle name="Normal 5 4 2 2 3 4 2 2" xfId="47385" xr:uid="{00000000-0005-0000-0000-000094B50000}"/>
    <cellStyle name="Normal 5 4 2 2 3 4 3" xfId="47386" xr:uid="{00000000-0005-0000-0000-000095B50000}"/>
    <cellStyle name="Normal 5 4 2 2 3 4 3 2" xfId="47387" xr:uid="{00000000-0005-0000-0000-000096B50000}"/>
    <cellStyle name="Normal 5 4 2 2 3 4 3 2 2" xfId="47388" xr:uid="{00000000-0005-0000-0000-000097B50000}"/>
    <cellStyle name="Normal 5 4 2 2 3 4 3 3" xfId="47389" xr:uid="{00000000-0005-0000-0000-000098B50000}"/>
    <cellStyle name="Normal 5 4 2 2 3 4 4" xfId="47390" xr:uid="{00000000-0005-0000-0000-000099B50000}"/>
    <cellStyle name="Normal 5 4 2 2 3 5" xfId="47391" xr:uid="{00000000-0005-0000-0000-00009AB50000}"/>
    <cellStyle name="Normal 5 4 2 2 3 5 2" xfId="47392" xr:uid="{00000000-0005-0000-0000-00009BB50000}"/>
    <cellStyle name="Normal 5 4 2 2 3 6" xfId="47393" xr:uid="{00000000-0005-0000-0000-00009CB50000}"/>
    <cellStyle name="Normal 5 4 2 2 3 6 2" xfId="47394" xr:uid="{00000000-0005-0000-0000-00009DB50000}"/>
    <cellStyle name="Normal 5 4 2 2 3 6 2 2" xfId="47395" xr:uid="{00000000-0005-0000-0000-00009EB50000}"/>
    <cellStyle name="Normal 5 4 2 2 3 6 3" xfId="47396" xr:uid="{00000000-0005-0000-0000-00009FB50000}"/>
    <cellStyle name="Normal 5 4 2 2 3 7" xfId="47397" xr:uid="{00000000-0005-0000-0000-0000A0B50000}"/>
    <cellStyle name="Normal 5 4 2 2 3 7 2" xfId="47398" xr:uid="{00000000-0005-0000-0000-0000A1B50000}"/>
    <cellStyle name="Normal 5 4 2 2 3 8" xfId="47399" xr:uid="{00000000-0005-0000-0000-0000A2B50000}"/>
    <cellStyle name="Normal 5 4 2 2 3 9" xfId="47400" xr:uid="{00000000-0005-0000-0000-0000A3B50000}"/>
    <cellStyle name="Normal 5 4 2 2 4" xfId="47401" xr:uid="{00000000-0005-0000-0000-0000A4B50000}"/>
    <cellStyle name="Normal 5 4 2 2 4 2" xfId="47402" xr:uid="{00000000-0005-0000-0000-0000A5B50000}"/>
    <cellStyle name="Normal 5 4 2 2 4 2 2" xfId="47403" xr:uid="{00000000-0005-0000-0000-0000A6B50000}"/>
    <cellStyle name="Normal 5 4 2 2 4 2 2 2" xfId="47404" xr:uid="{00000000-0005-0000-0000-0000A7B50000}"/>
    <cellStyle name="Normal 5 4 2 2 4 2 3" xfId="47405" xr:uid="{00000000-0005-0000-0000-0000A8B50000}"/>
    <cellStyle name="Normal 5 4 2 2 4 2 3 2" xfId="47406" xr:uid="{00000000-0005-0000-0000-0000A9B50000}"/>
    <cellStyle name="Normal 5 4 2 2 4 2 3 2 2" xfId="47407" xr:uid="{00000000-0005-0000-0000-0000AAB50000}"/>
    <cellStyle name="Normal 5 4 2 2 4 2 3 3" xfId="47408" xr:uid="{00000000-0005-0000-0000-0000ABB50000}"/>
    <cellStyle name="Normal 5 4 2 2 4 2 4" xfId="47409" xr:uid="{00000000-0005-0000-0000-0000ACB50000}"/>
    <cellStyle name="Normal 5 4 2 2 4 3" xfId="47410" xr:uid="{00000000-0005-0000-0000-0000ADB50000}"/>
    <cellStyle name="Normal 5 4 2 2 4 3 2" xfId="47411" xr:uid="{00000000-0005-0000-0000-0000AEB50000}"/>
    <cellStyle name="Normal 5 4 2 2 4 4" xfId="47412" xr:uid="{00000000-0005-0000-0000-0000AFB50000}"/>
    <cellStyle name="Normal 5 4 2 2 4 4 2" xfId="47413" xr:uid="{00000000-0005-0000-0000-0000B0B50000}"/>
    <cellStyle name="Normal 5 4 2 2 4 4 2 2" xfId="47414" xr:uid="{00000000-0005-0000-0000-0000B1B50000}"/>
    <cellStyle name="Normal 5 4 2 2 4 4 3" xfId="47415" xr:uid="{00000000-0005-0000-0000-0000B2B50000}"/>
    <cellStyle name="Normal 5 4 2 2 4 5" xfId="47416" xr:uid="{00000000-0005-0000-0000-0000B3B50000}"/>
    <cellStyle name="Normal 5 4 2 2 4 6" xfId="47417" xr:uid="{00000000-0005-0000-0000-0000B4B50000}"/>
    <cellStyle name="Normal 5 4 2 2 5" xfId="47418" xr:uid="{00000000-0005-0000-0000-0000B5B50000}"/>
    <cellStyle name="Normal 5 4 2 2 5 2" xfId="47419" xr:uid="{00000000-0005-0000-0000-0000B6B50000}"/>
    <cellStyle name="Normal 5 4 2 2 5 2 2" xfId="47420" xr:uid="{00000000-0005-0000-0000-0000B7B50000}"/>
    <cellStyle name="Normal 5 4 2 2 5 3" xfId="47421" xr:uid="{00000000-0005-0000-0000-0000B8B50000}"/>
    <cellStyle name="Normal 5 4 2 2 5 3 2" xfId="47422" xr:uid="{00000000-0005-0000-0000-0000B9B50000}"/>
    <cellStyle name="Normal 5 4 2 2 5 3 2 2" xfId="47423" xr:uid="{00000000-0005-0000-0000-0000BAB50000}"/>
    <cellStyle name="Normal 5 4 2 2 5 3 3" xfId="47424" xr:uid="{00000000-0005-0000-0000-0000BBB50000}"/>
    <cellStyle name="Normal 5 4 2 2 5 4" xfId="47425" xr:uid="{00000000-0005-0000-0000-0000BCB50000}"/>
    <cellStyle name="Normal 5 4 2 2 6" xfId="47426" xr:uid="{00000000-0005-0000-0000-0000BDB50000}"/>
    <cellStyle name="Normal 5 4 2 2 6 2" xfId="47427" xr:uid="{00000000-0005-0000-0000-0000BEB50000}"/>
    <cellStyle name="Normal 5 4 2 2 6 2 2" xfId="47428" xr:uid="{00000000-0005-0000-0000-0000BFB50000}"/>
    <cellStyle name="Normal 5 4 2 2 6 3" xfId="47429" xr:uid="{00000000-0005-0000-0000-0000C0B50000}"/>
    <cellStyle name="Normal 5 4 2 2 6 3 2" xfId="47430" xr:uid="{00000000-0005-0000-0000-0000C1B50000}"/>
    <cellStyle name="Normal 5 4 2 2 6 3 2 2" xfId="47431" xr:uid="{00000000-0005-0000-0000-0000C2B50000}"/>
    <cellStyle name="Normal 5 4 2 2 6 3 3" xfId="47432" xr:uid="{00000000-0005-0000-0000-0000C3B50000}"/>
    <cellStyle name="Normal 5 4 2 2 6 4" xfId="47433" xr:uid="{00000000-0005-0000-0000-0000C4B50000}"/>
    <cellStyle name="Normal 5 4 2 2 7" xfId="47434" xr:uid="{00000000-0005-0000-0000-0000C5B50000}"/>
    <cellStyle name="Normal 5 4 2 2 7 2" xfId="47435" xr:uid="{00000000-0005-0000-0000-0000C6B50000}"/>
    <cellStyle name="Normal 5 4 2 2 8" xfId="47436" xr:uid="{00000000-0005-0000-0000-0000C7B50000}"/>
    <cellStyle name="Normal 5 4 2 2 8 2" xfId="47437" xr:uid="{00000000-0005-0000-0000-0000C8B50000}"/>
    <cellStyle name="Normal 5 4 2 2 8 2 2" xfId="47438" xr:uid="{00000000-0005-0000-0000-0000C9B50000}"/>
    <cellStyle name="Normal 5 4 2 2 8 3" xfId="47439" xr:uid="{00000000-0005-0000-0000-0000CAB50000}"/>
    <cellStyle name="Normal 5 4 2 2 9" xfId="47440" xr:uid="{00000000-0005-0000-0000-0000CBB50000}"/>
    <cellStyle name="Normal 5 4 2 2 9 2" xfId="47441" xr:uid="{00000000-0005-0000-0000-0000CCB50000}"/>
    <cellStyle name="Normal 5 4 2 2_T-straight with PEDs adjustor" xfId="47442" xr:uid="{00000000-0005-0000-0000-0000CDB50000}"/>
    <cellStyle name="Normal 5 4 2 3" xfId="1374" xr:uid="{00000000-0005-0000-0000-0000CEB50000}"/>
    <cellStyle name="Normal 5 4 2 3 10" xfId="47443" xr:uid="{00000000-0005-0000-0000-0000CFB50000}"/>
    <cellStyle name="Normal 5 4 2 3 11" xfId="47444" xr:uid="{00000000-0005-0000-0000-0000D0B50000}"/>
    <cellStyle name="Normal 5 4 2 3 2" xfId="47445" xr:uid="{00000000-0005-0000-0000-0000D1B50000}"/>
    <cellStyle name="Normal 5 4 2 3 2 10" xfId="47446" xr:uid="{00000000-0005-0000-0000-0000D2B50000}"/>
    <cellStyle name="Normal 5 4 2 3 2 2" xfId="47447" xr:uid="{00000000-0005-0000-0000-0000D3B50000}"/>
    <cellStyle name="Normal 5 4 2 3 2 2 2" xfId="47448" xr:uid="{00000000-0005-0000-0000-0000D4B50000}"/>
    <cellStyle name="Normal 5 4 2 3 2 2 2 2" xfId="47449" xr:uid="{00000000-0005-0000-0000-0000D5B50000}"/>
    <cellStyle name="Normal 5 4 2 3 2 2 2 2 2" xfId="47450" xr:uid="{00000000-0005-0000-0000-0000D6B50000}"/>
    <cellStyle name="Normal 5 4 2 3 2 2 2 2 2 2" xfId="47451" xr:uid="{00000000-0005-0000-0000-0000D7B50000}"/>
    <cellStyle name="Normal 5 4 2 3 2 2 2 2 3" xfId="47452" xr:uid="{00000000-0005-0000-0000-0000D8B50000}"/>
    <cellStyle name="Normal 5 4 2 3 2 2 2 2 3 2" xfId="47453" xr:uid="{00000000-0005-0000-0000-0000D9B50000}"/>
    <cellStyle name="Normal 5 4 2 3 2 2 2 2 3 2 2" xfId="47454" xr:uid="{00000000-0005-0000-0000-0000DAB50000}"/>
    <cellStyle name="Normal 5 4 2 3 2 2 2 2 3 3" xfId="47455" xr:uid="{00000000-0005-0000-0000-0000DBB50000}"/>
    <cellStyle name="Normal 5 4 2 3 2 2 2 2 4" xfId="47456" xr:uid="{00000000-0005-0000-0000-0000DCB50000}"/>
    <cellStyle name="Normal 5 4 2 3 2 2 2 3" xfId="47457" xr:uid="{00000000-0005-0000-0000-0000DDB50000}"/>
    <cellStyle name="Normal 5 4 2 3 2 2 2 3 2" xfId="47458" xr:uid="{00000000-0005-0000-0000-0000DEB50000}"/>
    <cellStyle name="Normal 5 4 2 3 2 2 2 4" xfId="47459" xr:uid="{00000000-0005-0000-0000-0000DFB50000}"/>
    <cellStyle name="Normal 5 4 2 3 2 2 2 4 2" xfId="47460" xr:uid="{00000000-0005-0000-0000-0000E0B50000}"/>
    <cellStyle name="Normal 5 4 2 3 2 2 2 4 2 2" xfId="47461" xr:uid="{00000000-0005-0000-0000-0000E1B50000}"/>
    <cellStyle name="Normal 5 4 2 3 2 2 2 4 3" xfId="47462" xr:uid="{00000000-0005-0000-0000-0000E2B50000}"/>
    <cellStyle name="Normal 5 4 2 3 2 2 2 5" xfId="47463" xr:uid="{00000000-0005-0000-0000-0000E3B50000}"/>
    <cellStyle name="Normal 5 4 2 3 2 2 3" xfId="47464" xr:uid="{00000000-0005-0000-0000-0000E4B50000}"/>
    <cellStyle name="Normal 5 4 2 3 2 2 3 2" xfId="47465" xr:uid="{00000000-0005-0000-0000-0000E5B50000}"/>
    <cellStyle name="Normal 5 4 2 3 2 2 3 2 2" xfId="47466" xr:uid="{00000000-0005-0000-0000-0000E6B50000}"/>
    <cellStyle name="Normal 5 4 2 3 2 2 3 3" xfId="47467" xr:uid="{00000000-0005-0000-0000-0000E7B50000}"/>
    <cellStyle name="Normal 5 4 2 3 2 2 3 3 2" xfId="47468" xr:uid="{00000000-0005-0000-0000-0000E8B50000}"/>
    <cellStyle name="Normal 5 4 2 3 2 2 3 3 2 2" xfId="47469" xr:uid="{00000000-0005-0000-0000-0000E9B50000}"/>
    <cellStyle name="Normal 5 4 2 3 2 2 3 3 3" xfId="47470" xr:uid="{00000000-0005-0000-0000-0000EAB50000}"/>
    <cellStyle name="Normal 5 4 2 3 2 2 3 4" xfId="47471" xr:uid="{00000000-0005-0000-0000-0000EBB50000}"/>
    <cellStyle name="Normal 5 4 2 3 2 2 4" xfId="47472" xr:uid="{00000000-0005-0000-0000-0000ECB50000}"/>
    <cellStyle name="Normal 5 4 2 3 2 2 4 2" xfId="47473" xr:uid="{00000000-0005-0000-0000-0000EDB50000}"/>
    <cellStyle name="Normal 5 4 2 3 2 2 4 2 2" xfId="47474" xr:uid="{00000000-0005-0000-0000-0000EEB50000}"/>
    <cellStyle name="Normal 5 4 2 3 2 2 4 3" xfId="47475" xr:uid="{00000000-0005-0000-0000-0000EFB50000}"/>
    <cellStyle name="Normal 5 4 2 3 2 2 4 3 2" xfId="47476" xr:uid="{00000000-0005-0000-0000-0000F0B50000}"/>
    <cellStyle name="Normal 5 4 2 3 2 2 4 3 2 2" xfId="47477" xr:uid="{00000000-0005-0000-0000-0000F1B50000}"/>
    <cellStyle name="Normal 5 4 2 3 2 2 4 3 3" xfId="47478" xr:uid="{00000000-0005-0000-0000-0000F2B50000}"/>
    <cellStyle name="Normal 5 4 2 3 2 2 4 4" xfId="47479" xr:uid="{00000000-0005-0000-0000-0000F3B50000}"/>
    <cellStyle name="Normal 5 4 2 3 2 2 5" xfId="47480" xr:uid="{00000000-0005-0000-0000-0000F4B50000}"/>
    <cellStyle name="Normal 5 4 2 3 2 2 5 2" xfId="47481" xr:uid="{00000000-0005-0000-0000-0000F5B50000}"/>
    <cellStyle name="Normal 5 4 2 3 2 2 6" xfId="47482" xr:uid="{00000000-0005-0000-0000-0000F6B50000}"/>
    <cellStyle name="Normal 5 4 2 3 2 2 6 2" xfId="47483" xr:uid="{00000000-0005-0000-0000-0000F7B50000}"/>
    <cellStyle name="Normal 5 4 2 3 2 2 6 2 2" xfId="47484" xr:uid="{00000000-0005-0000-0000-0000F8B50000}"/>
    <cellStyle name="Normal 5 4 2 3 2 2 6 3" xfId="47485" xr:uid="{00000000-0005-0000-0000-0000F9B50000}"/>
    <cellStyle name="Normal 5 4 2 3 2 2 7" xfId="47486" xr:uid="{00000000-0005-0000-0000-0000FAB50000}"/>
    <cellStyle name="Normal 5 4 2 3 2 2 7 2" xfId="47487" xr:uid="{00000000-0005-0000-0000-0000FBB50000}"/>
    <cellStyle name="Normal 5 4 2 3 2 2 8" xfId="47488" xr:uid="{00000000-0005-0000-0000-0000FCB50000}"/>
    <cellStyle name="Normal 5 4 2 3 2 3" xfId="47489" xr:uid="{00000000-0005-0000-0000-0000FDB50000}"/>
    <cellStyle name="Normal 5 4 2 3 2 3 2" xfId="47490" xr:uid="{00000000-0005-0000-0000-0000FEB50000}"/>
    <cellStyle name="Normal 5 4 2 3 2 3 2 2" xfId="47491" xr:uid="{00000000-0005-0000-0000-0000FFB50000}"/>
    <cellStyle name="Normal 5 4 2 3 2 3 2 2 2" xfId="47492" xr:uid="{00000000-0005-0000-0000-000000B60000}"/>
    <cellStyle name="Normal 5 4 2 3 2 3 2 3" xfId="47493" xr:uid="{00000000-0005-0000-0000-000001B60000}"/>
    <cellStyle name="Normal 5 4 2 3 2 3 2 3 2" xfId="47494" xr:uid="{00000000-0005-0000-0000-000002B60000}"/>
    <cellStyle name="Normal 5 4 2 3 2 3 2 3 2 2" xfId="47495" xr:uid="{00000000-0005-0000-0000-000003B60000}"/>
    <cellStyle name="Normal 5 4 2 3 2 3 2 3 3" xfId="47496" xr:uid="{00000000-0005-0000-0000-000004B60000}"/>
    <cellStyle name="Normal 5 4 2 3 2 3 2 4" xfId="47497" xr:uid="{00000000-0005-0000-0000-000005B60000}"/>
    <cellStyle name="Normal 5 4 2 3 2 3 3" xfId="47498" xr:uid="{00000000-0005-0000-0000-000006B60000}"/>
    <cellStyle name="Normal 5 4 2 3 2 3 3 2" xfId="47499" xr:uid="{00000000-0005-0000-0000-000007B60000}"/>
    <cellStyle name="Normal 5 4 2 3 2 3 4" xfId="47500" xr:uid="{00000000-0005-0000-0000-000008B60000}"/>
    <cellStyle name="Normal 5 4 2 3 2 3 4 2" xfId="47501" xr:uid="{00000000-0005-0000-0000-000009B60000}"/>
    <cellStyle name="Normal 5 4 2 3 2 3 4 2 2" xfId="47502" xr:uid="{00000000-0005-0000-0000-00000AB60000}"/>
    <cellStyle name="Normal 5 4 2 3 2 3 4 3" xfId="47503" xr:uid="{00000000-0005-0000-0000-00000BB60000}"/>
    <cellStyle name="Normal 5 4 2 3 2 3 5" xfId="47504" xr:uid="{00000000-0005-0000-0000-00000CB60000}"/>
    <cellStyle name="Normal 5 4 2 3 2 4" xfId="47505" xr:uid="{00000000-0005-0000-0000-00000DB60000}"/>
    <cellStyle name="Normal 5 4 2 3 2 4 2" xfId="47506" xr:uid="{00000000-0005-0000-0000-00000EB60000}"/>
    <cellStyle name="Normal 5 4 2 3 2 4 2 2" xfId="47507" xr:uid="{00000000-0005-0000-0000-00000FB60000}"/>
    <cellStyle name="Normal 5 4 2 3 2 4 3" xfId="47508" xr:uid="{00000000-0005-0000-0000-000010B60000}"/>
    <cellStyle name="Normal 5 4 2 3 2 4 3 2" xfId="47509" xr:uid="{00000000-0005-0000-0000-000011B60000}"/>
    <cellStyle name="Normal 5 4 2 3 2 4 3 2 2" xfId="47510" xr:uid="{00000000-0005-0000-0000-000012B60000}"/>
    <cellStyle name="Normal 5 4 2 3 2 4 3 3" xfId="47511" xr:uid="{00000000-0005-0000-0000-000013B60000}"/>
    <cellStyle name="Normal 5 4 2 3 2 4 4" xfId="47512" xr:uid="{00000000-0005-0000-0000-000014B60000}"/>
    <cellStyle name="Normal 5 4 2 3 2 5" xfId="47513" xr:uid="{00000000-0005-0000-0000-000015B60000}"/>
    <cellStyle name="Normal 5 4 2 3 2 5 2" xfId="47514" xr:uid="{00000000-0005-0000-0000-000016B60000}"/>
    <cellStyle name="Normal 5 4 2 3 2 5 2 2" xfId="47515" xr:uid="{00000000-0005-0000-0000-000017B60000}"/>
    <cellStyle name="Normal 5 4 2 3 2 5 3" xfId="47516" xr:uid="{00000000-0005-0000-0000-000018B60000}"/>
    <cellStyle name="Normal 5 4 2 3 2 5 3 2" xfId="47517" xr:uid="{00000000-0005-0000-0000-000019B60000}"/>
    <cellStyle name="Normal 5 4 2 3 2 5 3 2 2" xfId="47518" xr:uid="{00000000-0005-0000-0000-00001AB60000}"/>
    <cellStyle name="Normal 5 4 2 3 2 5 3 3" xfId="47519" xr:uid="{00000000-0005-0000-0000-00001BB60000}"/>
    <cellStyle name="Normal 5 4 2 3 2 5 4" xfId="47520" xr:uid="{00000000-0005-0000-0000-00001CB60000}"/>
    <cellStyle name="Normal 5 4 2 3 2 6" xfId="47521" xr:uid="{00000000-0005-0000-0000-00001DB60000}"/>
    <cellStyle name="Normal 5 4 2 3 2 6 2" xfId="47522" xr:uid="{00000000-0005-0000-0000-00001EB60000}"/>
    <cellStyle name="Normal 5 4 2 3 2 7" xfId="47523" xr:uid="{00000000-0005-0000-0000-00001FB60000}"/>
    <cellStyle name="Normal 5 4 2 3 2 7 2" xfId="47524" xr:uid="{00000000-0005-0000-0000-000020B60000}"/>
    <cellStyle name="Normal 5 4 2 3 2 7 2 2" xfId="47525" xr:uid="{00000000-0005-0000-0000-000021B60000}"/>
    <cellStyle name="Normal 5 4 2 3 2 7 3" xfId="47526" xr:uid="{00000000-0005-0000-0000-000022B60000}"/>
    <cellStyle name="Normal 5 4 2 3 2 8" xfId="47527" xr:uid="{00000000-0005-0000-0000-000023B60000}"/>
    <cellStyle name="Normal 5 4 2 3 2 8 2" xfId="47528" xr:uid="{00000000-0005-0000-0000-000024B60000}"/>
    <cellStyle name="Normal 5 4 2 3 2 9" xfId="47529" xr:uid="{00000000-0005-0000-0000-000025B60000}"/>
    <cellStyle name="Normal 5 4 2 3 3" xfId="47530" xr:uid="{00000000-0005-0000-0000-000026B60000}"/>
    <cellStyle name="Normal 5 4 2 3 3 2" xfId="47531" xr:uid="{00000000-0005-0000-0000-000027B60000}"/>
    <cellStyle name="Normal 5 4 2 3 3 2 2" xfId="47532" xr:uid="{00000000-0005-0000-0000-000028B60000}"/>
    <cellStyle name="Normal 5 4 2 3 3 2 2 2" xfId="47533" xr:uid="{00000000-0005-0000-0000-000029B60000}"/>
    <cellStyle name="Normal 5 4 2 3 3 2 2 2 2" xfId="47534" xr:uid="{00000000-0005-0000-0000-00002AB60000}"/>
    <cellStyle name="Normal 5 4 2 3 3 2 2 3" xfId="47535" xr:uid="{00000000-0005-0000-0000-00002BB60000}"/>
    <cellStyle name="Normal 5 4 2 3 3 2 2 3 2" xfId="47536" xr:uid="{00000000-0005-0000-0000-00002CB60000}"/>
    <cellStyle name="Normal 5 4 2 3 3 2 2 3 2 2" xfId="47537" xr:uid="{00000000-0005-0000-0000-00002DB60000}"/>
    <cellStyle name="Normal 5 4 2 3 3 2 2 3 3" xfId="47538" xr:uid="{00000000-0005-0000-0000-00002EB60000}"/>
    <cellStyle name="Normal 5 4 2 3 3 2 2 4" xfId="47539" xr:uid="{00000000-0005-0000-0000-00002FB60000}"/>
    <cellStyle name="Normal 5 4 2 3 3 2 3" xfId="47540" xr:uid="{00000000-0005-0000-0000-000030B60000}"/>
    <cellStyle name="Normal 5 4 2 3 3 2 3 2" xfId="47541" xr:uid="{00000000-0005-0000-0000-000031B60000}"/>
    <cellStyle name="Normal 5 4 2 3 3 2 4" xfId="47542" xr:uid="{00000000-0005-0000-0000-000032B60000}"/>
    <cellStyle name="Normal 5 4 2 3 3 2 4 2" xfId="47543" xr:uid="{00000000-0005-0000-0000-000033B60000}"/>
    <cellStyle name="Normal 5 4 2 3 3 2 4 2 2" xfId="47544" xr:uid="{00000000-0005-0000-0000-000034B60000}"/>
    <cellStyle name="Normal 5 4 2 3 3 2 4 3" xfId="47545" xr:uid="{00000000-0005-0000-0000-000035B60000}"/>
    <cellStyle name="Normal 5 4 2 3 3 2 5" xfId="47546" xr:uid="{00000000-0005-0000-0000-000036B60000}"/>
    <cellStyle name="Normal 5 4 2 3 3 3" xfId="47547" xr:uid="{00000000-0005-0000-0000-000037B60000}"/>
    <cellStyle name="Normal 5 4 2 3 3 3 2" xfId="47548" xr:uid="{00000000-0005-0000-0000-000038B60000}"/>
    <cellStyle name="Normal 5 4 2 3 3 3 2 2" xfId="47549" xr:uid="{00000000-0005-0000-0000-000039B60000}"/>
    <cellStyle name="Normal 5 4 2 3 3 3 3" xfId="47550" xr:uid="{00000000-0005-0000-0000-00003AB60000}"/>
    <cellStyle name="Normal 5 4 2 3 3 3 3 2" xfId="47551" xr:uid="{00000000-0005-0000-0000-00003BB60000}"/>
    <cellStyle name="Normal 5 4 2 3 3 3 3 2 2" xfId="47552" xr:uid="{00000000-0005-0000-0000-00003CB60000}"/>
    <cellStyle name="Normal 5 4 2 3 3 3 3 3" xfId="47553" xr:uid="{00000000-0005-0000-0000-00003DB60000}"/>
    <cellStyle name="Normal 5 4 2 3 3 3 4" xfId="47554" xr:uid="{00000000-0005-0000-0000-00003EB60000}"/>
    <cellStyle name="Normal 5 4 2 3 3 4" xfId="47555" xr:uid="{00000000-0005-0000-0000-00003FB60000}"/>
    <cellStyle name="Normal 5 4 2 3 3 4 2" xfId="47556" xr:uid="{00000000-0005-0000-0000-000040B60000}"/>
    <cellStyle name="Normal 5 4 2 3 3 4 2 2" xfId="47557" xr:uid="{00000000-0005-0000-0000-000041B60000}"/>
    <cellStyle name="Normal 5 4 2 3 3 4 3" xfId="47558" xr:uid="{00000000-0005-0000-0000-000042B60000}"/>
    <cellStyle name="Normal 5 4 2 3 3 4 3 2" xfId="47559" xr:uid="{00000000-0005-0000-0000-000043B60000}"/>
    <cellStyle name="Normal 5 4 2 3 3 4 3 2 2" xfId="47560" xr:uid="{00000000-0005-0000-0000-000044B60000}"/>
    <cellStyle name="Normal 5 4 2 3 3 4 3 3" xfId="47561" xr:uid="{00000000-0005-0000-0000-000045B60000}"/>
    <cellStyle name="Normal 5 4 2 3 3 4 4" xfId="47562" xr:uid="{00000000-0005-0000-0000-000046B60000}"/>
    <cellStyle name="Normal 5 4 2 3 3 5" xfId="47563" xr:uid="{00000000-0005-0000-0000-000047B60000}"/>
    <cellStyle name="Normal 5 4 2 3 3 5 2" xfId="47564" xr:uid="{00000000-0005-0000-0000-000048B60000}"/>
    <cellStyle name="Normal 5 4 2 3 3 6" xfId="47565" xr:uid="{00000000-0005-0000-0000-000049B60000}"/>
    <cellStyle name="Normal 5 4 2 3 3 6 2" xfId="47566" xr:uid="{00000000-0005-0000-0000-00004AB60000}"/>
    <cellStyle name="Normal 5 4 2 3 3 6 2 2" xfId="47567" xr:uid="{00000000-0005-0000-0000-00004BB60000}"/>
    <cellStyle name="Normal 5 4 2 3 3 6 3" xfId="47568" xr:uid="{00000000-0005-0000-0000-00004CB60000}"/>
    <cellStyle name="Normal 5 4 2 3 3 7" xfId="47569" xr:uid="{00000000-0005-0000-0000-00004DB60000}"/>
    <cellStyle name="Normal 5 4 2 3 3 7 2" xfId="47570" xr:uid="{00000000-0005-0000-0000-00004EB60000}"/>
    <cellStyle name="Normal 5 4 2 3 3 8" xfId="47571" xr:uid="{00000000-0005-0000-0000-00004FB60000}"/>
    <cellStyle name="Normal 5 4 2 3 4" xfId="47572" xr:uid="{00000000-0005-0000-0000-000050B60000}"/>
    <cellStyle name="Normal 5 4 2 3 4 2" xfId="47573" xr:uid="{00000000-0005-0000-0000-000051B60000}"/>
    <cellStyle name="Normal 5 4 2 3 4 2 2" xfId="47574" xr:uid="{00000000-0005-0000-0000-000052B60000}"/>
    <cellStyle name="Normal 5 4 2 3 4 2 2 2" xfId="47575" xr:uid="{00000000-0005-0000-0000-000053B60000}"/>
    <cellStyle name="Normal 5 4 2 3 4 2 3" xfId="47576" xr:uid="{00000000-0005-0000-0000-000054B60000}"/>
    <cellStyle name="Normal 5 4 2 3 4 2 3 2" xfId="47577" xr:uid="{00000000-0005-0000-0000-000055B60000}"/>
    <cellStyle name="Normal 5 4 2 3 4 2 3 2 2" xfId="47578" xr:uid="{00000000-0005-0000-0000-000056B60000}"/>
    <cellStyle name="Normal 5 4 2 3 4 2 3 3" xfId="47579" xr:uid="{00000000-0005-0000-0000-000057B60000}"/>
    <cellStyle name="Normal 5 4 2 3 4 2 4" xfId="47580" xr:uid="{00000000-0005-0000-0000-000058B60000}"/>
    <cellStyle name="Normal 5 4 2 3 4 3" xfId="47581" xr:uid="{00000000-0005-0000-0000-000059B60000}"/>
    <cellStyle name="Normal 5 4 2 3 4 3 2" xfId="47582" xr:uid="{00000000-0005-0000-0000-00005AB60000}"/>
    <cellStyle name="Normal 5 4 2 3 4 4" xfId="47583" xr:uid="{00000000-0005-0000-0000-00005BB60000}"/>
    <cellStyle name="Normal 5 4 2 3 4 4 2" xfId="47584" xr:uid="{00000000-0005-0000-0000-00005CB60000}"/>
    <cellStyle name="Normal 5 4 2 3 4 4 2 2" xfId="47585" xr:uid="{00000000-0005-0000-0000-00005DB60000}"/>
    <cellStyle name="Normal 5 4 2 3 4 4 3" xfId="47586" xr:uid="{00000000-0005-0000-0000-00005EB60000}"/>
    <cellStyle name="Normal 5 4 2 3 4 5" xfId="47587" xr:uid="{00000000-0005-0000-0000-00005FB60000}"/>
    <cellStyle name="Normal 5 4 2 3 5" xfId="47588" xr:uid="{00000000-0005-0000-0000-000060B60000}"/>
    <cellStyle name="Normal 5 4 2 3 5 2" xfId="47589" xr:uid="{00000000-0005-0000-0000-000061B60000}"/>
    <cellStyle name="Normal 5 4 2 3 5 2 2" xfId="47590" xr:uid="{00000000-0005-0000-0000-000062B60000}"/>
    <cellStyle name="Normal 5 4 2 3 5 3" xfId="47591" xr:uid="{00000000-0005-0000-0000-000063B60000}"/>
    <cellStyle name="Normal 5 4 2 3 5 3 2" xfId="47592" xr:uid="{00000000-0005-0000-0000-000064B60000}"/>
    <cellStyle name="Normal 5 4 2 3 5 3 2 2" xfId="47593" xr:uid="{00000000-0005-0000-0000-000065B60000}"/>
    <cellStyle name="Normal 5 4 2 3 5 3 3" xfId="47594" xr:uid="{00000000-0005-0000-0000-000066B60000}"/>
    <cellStyle name="Normal 5 4 2 3 5 4" xfId="47595" xr:uid="{00000000-0005-0000-0000-000067B60000}"/>
    <cellStyle name="Normal 5 4 2 3 6" xfId="47596" xr:uid="{00000000-0005-0000-0000-000068B60000}"/>
    <cellStyle name="Normal 5 4 2 3 6 2" xfId="47597" xr:uid="{00000000-0005-0000-0000-000069B60000}"/>
    <cellStyle name="Normal 5 4 2 3 6 2 2" xfId="47598" xr:uid="{00000000-0005-0000-0000-00006AB60000}"/>
    <cellStyle name="Normal 5 4 2 3 6 3" xfId="47599" xr:uid="{00000000-0005-0000-0000-00006BB60000}"/>
    <cellStyle name="Normal 5 4 2 3 6 3 2" xfId="47600" xr:uid="{00000000-0005-0000-0000-00006CB60000}"/>
    <cellStyle name="Normal 5 4 2 3 6 3 2 2" xfId="47601" xr:uid="{00000000-0005-0000-0000-00006DB60000}"/>
    <cellStyle name="Normal 5 4 2 3 6 3 3" xfId="47602" xr:uid="{00000000-0005-0000-0000-00006EB60000}"/>
    <cellStyle name="Normal 5 4 2 3 6 4" xfId="47603" xr:uid="{00000000-0005-0000-0000-00006FB60000}"/>
    <cellStyle name="Normal 5 4 2 3 7" xfId="47604" xr:uid="{00000000-0005-0000-0000-000070B60000}"/>
    <cellStyle name="Normal 5 4 2 3 7 2" xfId="47605" xr:uid="{00000000-0005-0000-0000-000071B60000}"/>
    <cellStyle name="Normal 5 4 2 3 8" xfId="47606" xr:uid="{00000000-0005-0000-0000-000072B60000}"/>
    <cellStyle name="Normal 5 4 2 3 8 2" xfId="47607" xr:uid="{00000000-0005-0000-0000-000073B60000}"/>
    <cellStyle name="Normal 5 4 2 3 8 2 2" xfId="47608" xr:uid="{00000000-0005-0000-0000-000074B60000}"/>
    <cellStyle name="Normal 5 4 2 3 8 3" xfId="47609" xr:uid="{00000000-0005-0000-0000-000075B60000}"/>
    <cellStyle name="Normal 5 4 2 3 9" xfId="47610" xr:uid="{00000000-0005-0000-0000-000076B60000}"/>
    <cellStyle name="Normal 5 4 2 3 9 2" xfId="47611" xr:uid="{00000000-0005-0000-0000-000077B60000}"/>
    <cellStyle name="Normal 5 4 2 4" xfId="47612" xr:uid="{00000000-0005-0000-0000-000078B60000}"/>
    <cellStyle name="Normal 5 4 2 4 10" xfId="47613" xr:uid="{00000000-0005-0000-0000-000079B60000}"/>
    <cellStyle name="Normal 5 4 2 4 11" xfId="47614" xr:uid="{00000000-0005-0000-0000-00007AB60000}"/>
    <cellStyle name="Normal 5 4 2 4 2" xfId="47615" xr:uid="{00000000-0005-0000-0000-00007BB60000}"/>
    <cellStyle name="Normal 5 4 2 4 2 10" xfId="47616" xr:uid="{00000000-0005-0000-0000-00007CB60000}"/>
    <cellStyle name="Normal 5 4 2 4 2 2" xfId="47617" xr:uid="{00000000-0005-0000-0000-00007DB60000}"/>
    <cellStyle name="Normal 5 4 2 4 2 2 2" xfId="47618" xr:uid="{00000000-0005-0000-0000-00007EB60000}"/>
    <cellStyle name="Normal 5 4 2 4 2 2 2 2" xfId="47619" xr:uid="{00000000-0005-0000-0000-00007FB60000}"/>
    <cellStyle name="Normal 5 4 2 4 2 2 2 2 2" xfId="47620" xr:uid="{00000000-0005-0000-0000-000080B60000}"/>
    <cellStyle name="Normal 5 4 2 4 2 2 2 2 2 2" xfId="47621" xr:uid="{00000000-0005-0000-0000-000081B60000}"/>
    <cellStyle name="Normal 5 4 2 4 2 2 2 2 3" xfId="47622" xr:uid="{00000000-0005-0000-0000-000082B60000}"/>
    <cellStyle name="Normal 5 4 2 4 2 2 2 2 3 2" xfId="47623" xr:uid="{00000000-0005-0000-0000-000083B60000}"/>
    <cellStyle name="Normal 5 4 2 4 2 2 2 2 3 2 2" xfId="47624" xr:uid="{00000000-0005-0000-0000-000084B60000}"/>
    <cellStyle name="Normal 5 4 2 4 2 2 2 2 3 3" xfId="47625" xr:uid="{00000000-0005-0000-0000-000085B60000}"/>
    <cellStyle name="Normal 5 4 2 4 2 2 2 2 4" xfId="47626" xr:uid="{00000000-0005-0000-0000-000086B60000}"/>
    <cellStyle name="Normal 5 4 2 4 2 2 2 3" xfId="47627" xr:uid="{00000000-0005-0000-0000-000087B60000}"/>
    <cellStyle name="Normal 5 4 2 4 2 2 2 3 2" xfId="47628" xr:uid="{00000000-0005-0000-0000-000088B60000}"/>
    <cellStyle name="Normal 5 4 2 4 2 2 2 4" xfId="47629" xr:uid="{00000000-0005-0000-0000-000089B60000}"/>
    <cellStyle name="Normal 5 4 2 4 2 2 2 4 2" xfId="47630" xr:uid="{00000000-0005-0000-0000-00008AB60000}"/>
    <cellStyle name="Normal 5 4 2 4 2 2 2 4 2 2" xfId="47631" xr:uid="{00000000-0005-0000-0000-00008BB60000}"/>
    <cellStyle name="Normal 5 4 2 4 2 2 2 4 3" xfId="47632" xr:uid="{00000000-0005-0000-0000-00008CB60000}"/>
    <cellStyle name="Normal 5 4 2 4 2 2 2 5" xfId="47633" xr:uid="{00000000-0005-0000-0000-00008DB60000}"/>
    <cellStyle name="Normal 5 4 2 4 2 2 3" xfId="47634" xr:uid="{00000000-0005-0000-0000-00008EB60000}"/>
    <cellStyle name="Normal 5 4 2 4 2 2 3 2" xfId="47635" xr:uid="{00000000-0005-0000-0000-00008FB60000}"/>
    <cellStyle name="Normal 5 4 2 4 2 2 3 2 2" xfId="47636" xr:uid="{00000000-0005-0000-0000-000090B60000}"/>
    <cellStyle name="Normal 5 4 2 4 2 2 3 3" xfId="47637" xr:uid="{00000000-0005-0000-0000-000091B60000}"/>
    <cellStyle name="Normal 5 4 2 4 2 2 3 3 2" xfId="47638" xr:uid="{00000000-0005-0000-0000-000092B60000}"/>
    <cellStyle name="Normal 5 4 2 4 2 2 3 3 2 2" xfId="47639" xr:uid="{00000000-0005-0000-0000-000093B60000}"/>
    <cellStyle name="Normal 5 4 2 4 2 2 3 3 3" xfId="47640" xr:uid="{00000000-0005-0000-0000-000094B60000}"/>
    <cellStyle name="Normal 5 4 2 4 2 2 3 4" xfId="47641" xr:uid="{00000000-0005-0000-0000-000095B60000}"/>
    <cellStyle name="Normal 5 4 2 4 2 2 4" xfId="47642" xr:uid="{00000000-0005-0000-0000-000096B60000}"/>
    <cellStyle name="Normal 5 4 2 4 2 2 4 2" xfId="47643" xr:uid="{00000000-0005-0000-0000-000097B60000}"/>
    <cellStyle name="Normal 5 4 2 4 2 2 4 2 2" xfId="47644" xr:uid="{00000000-0005-0000-0000-000098B60000}"/>
    <cellStyle name="Normal 5 4 2 4 2 2 4 3" xfId="47645" xr:uid="{00000000-0005-0000-0000-000099B60000}"/>
    <cellStyle name="Normal 5 4 2 4 2 2 4 3 2" xfId="47646" xr:uid="{00000000-0005-0000-0000-00009AB60000}"/>
    <cellStyle name="Normal 5 4 2 4 2 2 4 3 2 2" xfId="47647" xr:uid="{00000000-0005-0000-0000-00009BB60000}"/>
    <cellStyle name="Normal 5 4 2 4 2 2 4 3 3" xfId="47648" xr:uid="{00000000-0005-0000-0000-00009CB60000}"/>
    <cellStyle name="Normal 5 4 2 4 2 2 4 4" xfId="47649" xr:uid="{00000000-0005-0000-0000-00009DB60000}"/>
    <cellStyle name="Normal 5 4 2 4 2 2 5" xfId="47650" xr:uid="{00000000-0005-0000-0000-00009EB60000}"/>
    <cellStyle name="Normal 5 4 2 4 2 2 5 2" xfId="47651" xr:uid="{00000000-0005-0000-0000-00009FB60000}"/>
    <cellStyle name="Normal 5 4 2 4 2 2 6" xfId="47652" xr:uid="{00000000-0005-0000-0000-0000A0B60000}"/>
    <cellStyle name="Normal 5 4 2 4 2 2 6 2" xfId="47653" xr:uid="{00000000-0005-0000-0000-0000A1B60000}"/>
    <cellStyle name="Normal 5 4 2 4 2 2 6 2 2" xfId="47654" xr:uid="{00000000-0005-0000-0000-0000A2B60000}"/>
    <cellStyle name="Normal 5 4 2 4 2 2 6 3" xfId="47655" xr:uid="{00000000-0005-0000-0000-0000A3B60000}"/>
    <cellStyle name="Normal 5 4 2 4 2 2 7" xfId="47656" xr:uid="{00000000-0005-0000-0000-0000A4B60000}"/>
    <cellStyle name="Normal 5 4 2 4 2 2 7 2" xfId="47657" xr:uid="{00000000-0005-0000-0000-0000A5B60000}"/>
    <cellStyle name="Normal 5 4 2 4 2 2 8" xfId="47658" xr:uid="{00000000-0005-0000-0000-0000A6B60000}"/>
    <cellStyle name="Normal 5 4 2 4 2 3" xfId="47659" xr:uid="{00000000-0005-0000-0000-0000A7B60000}"/>
    <cellStyle name="Normal 5 4 2 4 2 3 2" xfId="47660" xr:uid="{00000000-0005-0000-0000-0000A8B60000}"/>
    <cellStyle name="Normal 5 4 2 4 2 3 2 2" xfId="47661" xr:uid="{00000000-0005-0000-0000-0000A9B60000}"/>
    <cellStyle name="Normal 5 4 2 4 2 3 2 2 2" xfId="47662" xr:uid="{00000000-0005-0000-0000-0000AAB60000}"/>
    <cellStyle name="Normal 5 4 2 4 2 3 2 3" xfId="47663" xr:uid="{00000000-0005-0000-0000-0000ABB60000}"/>
    <cellStyle name="Normal 5 4 2 4 2 3 2 3 2" xfId="47664" xr:uid="{00000000-0005-0000-0000-0000ACB60000}"/>
    <cellStyle name="Normal 5 4 2 4 2 3 2 3 2 2" xfId="47665" xr:uid="{00000000-0005-0000-0000-0000ADB60000}"/>
    <cellStyle name="Normal 5 4 2 4 2 3 2 3 3" xfId="47666" xr:uid="{00000000-0005-0000-0000-0000AEB60000}"/>
    <cellStyle name="Normal 5 4 2 4 2 3 2 4" xfId="47667" xr:uid="{00000000-0005-0000-0000-0000AFB60000}"/>
    <cellStyle name="Normal 5 4 2 4 2 3 3" xfId="47668" xr:uid="{00000000-0005-0000-0000-0000B0B60000}"/>
    <cellStyle name="Normal 5 4 2 4 2 3 3 2" xfId="47669" xr:uid="{00000000-0005-0000-0000-0000B1B60000}"/>
    <cellStyle name="Normal 5 4 2 4 2 3 4" xfId="47670" xr:uid="{00000000-0005-0000-0000-0000B2B60000}"/>
    <cellStyle name="Normal 5 4 2 4 2 3 4 2" xfId="47671" xr:uid="{00000000-0005-0000-0000-0000B3B60000}"/>
    <cellStyle name="Normal 5 4 2 4 2 3 4 2 2" xfId="47672" xr:uid="{00000000-0005-0000-0000-0000B4B60000}"/>
    <cellStyle name="Normal 5 4 2 4 2 3 4 3" xfId="47673" xr:uid="{00000000-0005-0000-0000-0000B5B60000}"/>
    <cellStyle name="Normal 5 4 2 4 2 3 5" xfId="47674" xr:uid="{00000000-0005-0000-0000-0000B6B60000}"/>
    <cellStyle name="Normal 5 4 2 4 2 4" xfId="47675" xr:uid="{00000000-0005-0000-0000-0000B7B60000}"/>
    <cellStyle name="Normal 5 4 2 4 2 4 2" xfId="47676" xr:uid="{00000000-0005-0000-0000-0000B8B60000}"/>
    <cellStyle name="Normal 5 4 2 4 2 4 2 2" xfId="47677" xr:uid="{00000000-0005-0000-0000-0000B9B60000}"/>
    <cellStyle name="Normal 5 4 2 4 2 4 3" xfId="47678" xr:uid="{00000000-0005-0000-0000-0000BAB60000}"/>
    <cellStyle name="Normal 5 4 2 4 2 4 3 2" xfId="47679" xr:uid="{00000000-0005-0000-0000-0000BBB60000}"/>
    <cellStyle name="Normal 5 4 2 4 2 4 3 2 2" xfId="47680" xr:uid="{00000000-0005-0000-0000-0000BCB60000}"/>
    <cellStyle name="Normal 5 4 2 4 2 4 3 3" xfId="47681" xr:uid="{00000000-0005-0000-0000-0000BDB60000}"/>
    <cellStyle name="Normal 5 4 2 4 2 4 4" xfId="47682" xr:uid="{00000000-0005-0000-0000-0000BEB60000}"/>
    <cellStyle name="Normal 5 4 2 4 2 5" xfId="47683" xr:uid="{00000000-0005-0000-0000-0000BFB60000}"/>
    <cellStyle name="Normal 5 4 2 4 2 5 2" xfId="47684" xr:uid="{00000000-0005-0000-0000-0000C0B60000}"/>
    <cellStyle name="Normal 5 4 2 4 2 5 2 2" xfId="47685" xr:uid="{00000000-0005-0000-0000-0000C1B60000}"/>
    <cellStyle name="Normal 5 4 2 4 2 5 3" xfId="47686" xr:uid="{00000000-0005-0000-0000-0000C2B60000}"/>
    <cellStyle name="Normal 5 4 2 4 2 5 3 2" xfId="47687" xr:uid="{00000000-0005-0000-0000-0000C3B60000}"/>
    <cellStyle name="Normal 5 4 2 4 2 5 3 2 2" xfId="47688" xr:uid="{00000000-0005-0000-0000-0000C4B60000}"/>
    <cellStyle name="Normal 5 4 2 4 2 5 3 3" xfId="47689" xr:uid="{00000000-0005-0000-0000-0000C5B60000}"/>
    <cellStyle name="Normal 5 4 2 4 2 5 4" xfId="47690" xr:uid="{00000000-0005-0000-0000-0000C6B60000}"/>
    <cellStyle name="Normal 5 4 2 4 2 6" xfId="47691" xr:uid="{00000000-0005-0000-0000-0000C7B60000}"/>
    <cellStyle name="Normal 5 4 2 4 2 6 2" xfId="47692" xr:uid="{00000000-0005-0000-0000-0000C8B60000}"/>
    <cellStyle name="Normal 5 4 2 4 2 7" xfId="47693" xr:uid="{00000000-0005-0000-0000-0000C9B60000}"/>
    <cellStyle name="Normal 5 4 2 4 2 7 2" xfId="47694" xr:uid="{00000000-0005-0000-0000-0000CAB60000}"/>
    <cellStyle name="Normal 5 4 2 4 2 7 2 2" xfId="47695" xr:uid="{00000000-0005-0000-0000-0000CBB60000}"/>
    <cellStyle name="Normal 5 4 2 4 2 7 3" xfId="47696" xr:uid="{00000000-0005-0000-0000-0000CCB60000}"/>
    <cellStyle name="Normal 5 4 2 4 2 8" xfId="47697" xr:uid="{00000000-0005-0000-0000-0000CDB60000}"/>
    <cellStyle name="Normal 5 4 2 4 2 8 2" xfId="47698" xr:uid="{00000000-0005-0000-0000-0000CEB60000}"/>
    <cellStyle name="Normal 5 4 2 4 2 9" xfId="47699" xr:uid="{00000000-0005-0000-0000-0000CFB60000}"/>
    <cellStyle name="Normal 5 4 2 4 3" xfId="47700" xr:uid="{00000000-0005-0000-0000-0000D0B60000}"/>
    <cellStyle name="Normal 5 4 2 4 3 2" xfId="47701" xr:uid="{00000000-0005-0000-0000-0000D1B60000}"/>
    <cellStyle name="Normal 5 4 2 4 3 2 2" xfId="47702" xr:uid="{00000000-0005-0000-0000-0000D2B60000}"/>
    <cellStyle name="Normal 5 4 2 4 3 2 2 2" xfId="47703" xr:uid="{00000000-0005-0000-0000-0000D3B60000}"/>
    <cellStyle name="Normal 5 4 2 4 3 2 2 2 2" xfId="47704" xr:uid="{00000000-0005-0000-0000-0000D4B60000}"/>
    <cellStyle name="Normal 5 4 2 4 3 2 2 3" xfId="47705" xr:uid="{00000000-0005-0000-0000-0000D5B60000}"/>
    <cellStyle name="Normal 5 4 2 4 3 2 2 3 2" xfId="47706" xr:uid="{00000000-0005-0000-0000-0000D6B60000}"/>
    <cellStyle name="Normal 5 4 2 4 3 2 2 3 2 2" xfId="47707" xr:uid="{00000000-0005-0000-0000-0000D7B60000}"/>
    <cellStyle name="Normal 5 4 2 4 3 2 2 3 3" xfId="47708" xr:uid="{00000000-0005-0000-0000-0000D8B60000}"/>
    <cellStyle name="Normal 5 4 2 4 3 2 2 4" xfId="47709" xr:uid="{00000000-0005-0000-0000-0000D9B60000}"/>
    <cellStyle name="Normal 5 4 2 4 3 2 3" xfId="47710" xr:uid="{00000000-0005-0000-0000-0000DAB60000}"/>
    <cellStyle name="Normal 5 4 2 4 3 2 3 2" xfId="47711" xr:uid="{00000000-0005-0000-0000-0000DBB60000}"/>
    <cellStyle name="Normal 5 4 2 4 3 2 4" xfId="47712" xr:uid="{00000000-0005-0000-0000-0000DCB60000}"/>
    <cellStyle name="Normal 5 4 2 4 3 2 4 2" xfId="47713" xr:uid="{00000000-0005-0000-0000-0000DDB60000}"/>
    <cellStyle name="Normal 5 4 2 4 3 2 4 2 2" xfId="47714" xr:uid="{00000000-0005-0000-0000-0000DEB60000}"/>
    <cellStyle name="Normal 5 4 2 4 3 2 4 3" xfId="47715" xr:uid="{00000000-0005-0000-0000-0000DFB60000}"/>
    <cellStyle name="Normal 5 4 2 4 3 2 5" xfId="47716" xr:uid="{00000000-0005-0000-0000-0000E0B60000}"/>
    <cellStyle name="Normal 5 4 2 4 3 3" xfId="47717" xr:uid="{00000000-0005-0000-0000-0000E1B60000}"/>
    <cellStyle name="Normal 5 4 2 4 3 3 2" xfId="47718" xr:uid="{00000000-0005-0000-0000-0000E2B60000}"/>
    <cellStyle name="Normal 5 4 2 4 3 3 2 2" xfId="47719" xr:uid="{00000000-0005-0000-0000-0000E3B60000}"/>
    <cellStyle name="Normal 5 4 2 4 3 3 3" xfId="47720" xr:uid="{00000000-0005-0000-0000-0000E4B60000}"/>
    <cellStyle name="Normal 5 4 2 4 3 3 3 2" xfId="47721" xr:uid="{00000000-0005-0000-0000-0000E5B60000}"/>
    <cellStyle name="Normal 5 4 2 4 3 3 3 2 2" xfId="47722" xr:uid="{00000000-0005-0000-0000-0000E6B60000}"/>
    <cellStyle name="Normal 5 4 2 4 3 3 3 3" xfId="47723" xr:uid="{00000000-0005-0000-0000-0000E7B60000}"/>
    <cellStyle name="Normal 5 4 2 4 3 3 4" xfId="47724" xr:uid="{00000000-0005-0000-0000-0000E8B60000}"/>
    <cellStyle name="Normal 5 4 2 4 3 4" xfId="47725" xr:uid="{00000000-0005-0000-0000-0000E9B60000}"/>
    <cellStyle name="Normal 5 4 2 4 3 4 2" xfId="47726" xr:uid="{00000000-0005-0000-0000-0000EAB60000}"/>
    <cellStyle name="Normal 5 4 2 4 3 4 2 2" xfId="47727" xr:uid="{00000000-0005-0000-0000-0000EBB60000}"/>
    <cellStyle name="Normal 5 4 2 4 3 4 3" xfId="47728" xr:uid="{00000000-0005-0000-0000-0000ECB60000}"/>
    <cellStyle name="Normal 5 4 2 4 3 4 3 2" xfId="47729" xr:uid="{00000000-0005-0000-0000-0000EDB60000}"/>
    <cellStyle name="Normal 5 4 2 4 3 4 3 2 2" xfId="47730" xr:uid="{00000000-0005-0000-0000-0000EEB60000}"/>
    <cellStyle name="Normal 5 4 2 4 3 4 3 3" xfId="47731" xr:uid="{00000000-0005-0000-0000-0000EFB60000}"/>
    <cellStyle name="Normal 5 4 2 4 3 4 4" xfId="47732" xr:uid="{00000000-0005-0000-0000-0000F0B60000}"/>
    <cellStyle name="Normal 5 4 2 4 3 5" xfId="47733" xr:uid="{00000000-0005-0000-0000-0000F1B60000}"/>
    <cellStyle name="Normal 5 4 2 4 3 5 2" xfId="47734" xr:uid="{00000000-0005-0000-0000-0000F2B60000}"/>
    <cellStyle name="Normal 5 4 2 4 3 6" xfId="47735" xr:uid="{00000000-0005-0000-0000-0000F3B60000}"/>
    <cellStyle name="Normal 5 4 2 4 3 6 2" xfId="47736" xr:uid="{00000000-0005-0000-0000-0000F4B60000}"/>
    <cellStyle name="Normal 5 4 2 4 3 6 2 2" xfId="47737" xr:uid="{00000000-0005-0000-0000-0000F5B60000}"/>
    <cellStyle name="Normal 5 4 2 4 3 6 3" xfId="47738" xr:uid="{00000000-0005-0000-0000-0000F6B60000}"/>
    <cellStyle name="Normal 5 4 2 4 3 7" xfId="47739" xr:uid="{00000000-0005-0000-0000-0000F7B60000}"/>
    <cellStyle name="Normal 5 4 2 4 3 7 2" xfId="47740" xr:uid="{00000000-0005-0000-0000-0000F8B60000}"/>
    <cellStyle name="Normal 5 4 2 4 3 8" xfId="47741" xr:uid="{00000000-0005-0000-0000-0000F9B60000}"/>
    <cellStyle name="Normal 5 4 2 4 4" xfId="47742" xr:uid="{00000000-0005-0000-0000-0000FAB60000}"/>
    <cellStyle name="Normal 5 4 2 4 4 2" xfId="47743" xr:uid="{00000000-0005-0000-0000-0000FBB60000}"/>
    <cellStyle name="Normal 5 4 2 4 4 2 2" xfId="47744" xr:uid="{00000000-0005-0000-0000-0000FCB60000}"/>
    <cellStyle name="Normal 5 4 2 4 4 2 2 2" xfId="47745" xr:uid="{00000000-0005-0000-0000-0000FDB60000}"/>
    <cellStyle name="Normal 5 4 2 4 4 2 3" xfId="47746" xr:uid="{00000000-0005-0000-0000-0000FEB60000}"/>
    <cellStyle name="Normal 5 4 2 4 4 2 3 2" xfId="47747" xr:uid="{00000000-0005-0000-0000-0000FFB60000}"/>
    <cellStyle name="Normal 5 4 2 4 4 2 3 2 2" xfId="47748" xr:uid="{00000000-0005-0000-0000-000000B70000}"/>
    <cellStyle name="Normal 5 4 2 4 4 2 3 3" xfId="47749" xr:uid="{00000000-0005-0000-0000-000001B70000}"/>
    <cellStyle name="Normal 5 4 2 4 4 2 4" xfId="47750" xr:uid="{00000000-0005-0000-0000-000002B70000}"/>
    <cellStyle name="Normal 5 4 2 4 4 3" xfId="47751" xr:uid="{00000000-0005-0000-0000-000003B70000}"/>
    <cellStyle name="Normal 5 4 2 4 4 3 2" xfId="47752" xr:uid="{00000000-0005-0000-0000-000004B70000}"/>
    <cellStyle name="Normal 5 4 2 4 4 4" xfId="47753" xr:uid="{00000000-0005-0000-0000-000005B70000}"/>
    <cellStyle name="Normal 5 4 2 4 4 4 2" xfId="47754" xr:uid="{00000000-0005-0000-0000-000006B70000}"/>
    <cellStyle name="Normal 5 4 2 4 4 4 2 2" xfId="47755" xr:uid="{00000000-0005-0000-0000-000007B70000}"/>
    <cellStyle name="Normal 5 4 2 4 4 4 3" xfId="47756" xr:uid="{00000000-0005-0000-0000-000008B70000}"/>
    <cellStyle name="Normal 5 4 2 4 4 5" xfId="47757" xr:uid="{00000000-0005-0000-0000-000009B70000}"/>
    <cellStyle name="Normal 5 4 2 4 5" xfId="47758" xr:uid="{00000000-0005-0000-0000-00000AB70000}"/>
    <cellStyle name="Normal 5 4 2 4 5 2" xfId="47759" xr:uid="{00000000-0005-0000-0000-00000BB70000}"/>
    <cellStyle name="Normal 5 4 2 4 5 2 2" xfId="47760" xr:uid="{00000000-0005-0000-0000-00000CB70000}"/>
    <cellStyle name="Normal 5 4 2 4 5 3" xfId="47761" xr:uid="{00000000-0005-0000-0000-00000DB70000}"/>
    <cellStyle name="Normal 5 4 2 4 5 3 2" xfId="47762" xr:uid="{00000000-0005-0000-0000-00000EB70000}"/>
    <cellStyle name="Normal 5 4 2 4 5 3 2 2" xfId="47763" xr:uid="{00000000-0005-0000-0000-00000FB70000}"/>
    <cellStyle name="Normal 5 4 2 4 5 3 3" xfId="47764" xr:uid="{00000000-0005-0000-0000-000010B70000}"/>
    <cellStyle name="Normal 5 4 2 4 5 4" xfId="47765" xr:uid="{00000000-0005-0000-0000-000011B70000}"/>
    <cellStyle name="Normal 5 4 2 4 6" xfId="47766" xr:uid="{00000000-0005-0000-0000-000012B70000}"/>
    <cellStyle name="Normal 5 4 2 4 6 2" xfId="47767" xr:uid="{00000000-0005-0000-0000-000013B70000}"/>
    <cellStyle name="Normal 5 4 2 4 6 2 2" xfId="47768" xr:uid="{00000000-0005-0000-0000-000014B70000}"/>
    <cellStyle name="Normal 5 4 2 4 6 3" xfId="47769" xr:uid="{00000000-0005-0000-0000-000015B70000}"/>
    <cellStyle name="Normal 5 4 2 4 6 3 2" xfId="47770" xr:uid="{00000000-0005-0000-0000-000016B70000}"/>
    <cellStyle name="Normal 5 4 2 4 6 3 2 2" xfId="47771" xr:uid="{00000000-0005-0000-0000-000017B70000}"/>
    <cellStyle name="Normal 5 4 2 4 6 3 3" xfId="47772" xr:uid="{00000000-0005-0000-0000-000018B70000}"/>
    <cellStyle name="Normal 5 4 2 4 6 4" xfId="47773" xr:uid="{00000000-0005-0000-0000-000019B70000}"/>
    <cellStyle name="Normal 5 4 2 4 7" xfId="47774" xr:uid="{00000000-0005-0000-0000-00001AB70000}"/>
    <cellStyle name="Normal 5 4 2 4 7 2" xfId="47775" xr:uid="{00000000-0005-0000-0000-00001BB70000}"/>
    <cellStyle name="Normal 5 4 2 4 8" xfId="47776" xr:uid="{00000000-0005-0000-0000-00001CB70000}"/>
    <cellStyle name="Normal 5 4 2 4 8 2" xfId="47777" xr:uid="{00000000-0005-0000-0000-00001DB70000}"/>
    <cellStyle name="Normal 5 4 2 4 8 2 2" xfId="47778" xr:uid="{00000000-0005-0000-0000-00001EB70000}"/>
    <cellStyle name="Normal 5 4 2 4 8 3" xfId="47779" xr:uid="{00000000-0005-0000-0000-00001FB70000}"/>
    <cellStyle name="Normal 5 4 2 4 9" xfId="47780" xr:uid="{00000000-0005-0000-0000-000020B70000}"/>
    <cellStyle name="Normal 5 4 2 4 9 2" xfId="47781" xr:uid="{00000000-0005-0000-0000-000021B70000}"/>
    <cellStyle name="Normal 5 4 2 5" xfId="47782" xr:uid="{00000000-0005-0000-0000-000022B70000}"/>
    <cellStyle name="Normal 5 4 2 5 10" xfId="47783" xr:uid="{00000000-0005-0000-0000-000023B70000}"/>
    <cellStyle name="Normal 5 4 2 5 2" xfId="47784" xr:uid="{00000000-0005-0000-0000-000024B70000}"/>
    <cellStyle name="Normal 5 4 2 5 2 2" xfId="47785" xr:uid="{00000000-0005-0000-0000-000025B70000}"/>
    <cellStyle name="Normal 5 4 2 5 2 2 2" xfId="47786" xr:uid="{00000000-0005-0000-0000-000026B70000}"/>
    <cellStyle name="Normal 5 4 2 5 2 2 2 2" xfId="47787" xr:uid="{00000000-0005-0000-0000-000027B70000}"/>
    <cellStyle name="Normal 5 4 2 5 2 2 2 2 2" xfId="47788" xr:uid="{00000000-0005-0000-0000-000028B70000}"/>
    <cellStyle name="Normal 5 4 2 5 2 2 2 3" xfId="47789" xr:uid="{00000000-0005-0000-0000-000029B70000}"/>
    <cellStyle name="Normal 5 4 2 5 2 2 2 3 2" xfId="47790" xr:uid="{00000000-0005-0000-0000-00002AB70000}"/>
    <cellStyle name="Normal 5 4 2 5 2 2 2 3 2 2" xfId="47791" xr:uid="{00000000-0005-0000-0000-00002BB70000}"/>
    <cellStyle name="Normal 5 4 2 5 2 2 2 3 3" xfId="47792" xr:uid="{00000000-0005-0000-0000-00002CB70000}"/>
    <cellStyle name="Normal 5 4 2 5 2 2 2 4" xfId="47793" xr:uid="{00000000-0005-0000-0000-00002DB70000}"/>
    <cellStyle name="Normal 5 4 2 5 2 2 3" xfId="47794" xr:uid="{00000000-0005-0000-0000-00002EB70000}"/>
    <cellStyle name="Normal 5 4 2 5 2 2 3 2" xfId="47795" xr:uid="{00000000-0005-0000-0000-00002FB70000}"/>
    <cellStyle name="Normal 5 4 2 5 2 2 4" xfId="47796" xr:uid="{00000000-0005-0000-0000-000030B70000}"/>
    <cellStyle name="Normal 5 4 2 5 2 2 4 2" xfId="47797" xr:uid="{00000000-0005-0000-0000-000031B70000}"/>
    <cellStyle name="Normal 5 4 2 5 2 2 4 2 2" xfId="47798" xr:uid="{00000000-0005-0000-0000-000032B70000}"/>
    <cellStyle name="Normal 5 4 2 5 2 2 4 3" xfId="47799" xr:uid="{00000000-0005-0000-0000-000033B70000}"/>
    <cellStyle name="Normal 5 4 2 5 2 2 5" xfId="47800" xr:uid="{00000000-0005-0000-0000-000034B70000}"/>
    <cellStyle name="Normal 5 4 2 5 2 3" xfId="47801" xr:uid="{00000000-0005-0000-0000-000035B70000}"/>
    <cellStyle name="Normal 5 4 2 5 2 3 2" xfId="47802" xr:uid="{00000000-0005-0000-0000-000036B70000}"/>
    <cellStyle name="Normal 5 4 2 5 2 3 2 2" xfId="47803" xr:uid="{00000000-0005-0000-0000-000037B70000}"/>
    <cellStyle name="Normal 5 4 2 5 2 3 3" xfId="47804" xr:uid="{00000000-0005-0000-0000-000038B70000}"/>
    <cellStyle name="Normal 5 4 2 5 2 3 3 2" xfId="47805" xr:uid="{00000000-0005-0000-0000-000039B70000}"/>
    <cellStyle name="Normal 5 4 2 5 2 3 3 2 2" xfId="47806" xr:uid="{00000000-0005-0000-0000-00003AB70000}"/>
    <cellStyle name="Normal 5 4 2 5 2 3 3 3" xfId="47807" xr:uid="{00000000-0005-0000-0000-00003BB70000}"/>
    <cellStyle name="Normal 5 4 2 5 2 3 4" xfId="47808" xr:uid="{00000000-0005-0000-0000-00003CB70000}"/>
    <cellStyle name="Normal 5 4 2 5 2 4" xfId="47809" xr:uid="{00000000-0005-0000-0000-00003DB70000}"/>
    <cellStyle name="Normal 5 4 2 5 2 4 2" xfId="47810" xr:uid="{00000000-0005-0000-0000-00003EB70000}"/>
    <cellStyle name="Normal 5 4 2 5 2 4 2 2" xfId="47811" xr:uid="{00000000-0005-0000-0000-00003FB70000}"/>
    <cellStyle name="Normal 5 4 2 5 2 4 3" xfId="47812" xr:uid="{00000000-0005-0000-0000-000040B70000}"/>
    <cellStyle name="Normal 5 4 2 5 2 4 3 2" xfId="47813" xr:uid="{00000000-0005-0000-0000-000041B70000}"/>
    <cellStyle name="Normal 5 4 2 5 2 4 3 2 2" xfId="47814" xr:uid="{00000000-0005-0000-0000-000042B70000}"/>
    <cellStyle name="Normal 5 4 2 5 2 4 3 3" xfId="47815" xr:uid="{00000000-0005-0000-0000-000043B70000}"/>
    <cellStyle name="Normal 5 4 2 5 2 4 4" xfId="47816" xr:uid="{00000000-0005-0000-0000-000044B70000}"/>
    <cellStyle name="Normal 5 4 2 5 2 5" xfId="47817" xr:uid="{00000000-0005-0000-0000-000045B70000}"/>
    <cellStyle name="Normal 5 4 2 5 2 5 2" xfId="47818" xr:uid="{00000000-0005-0000-0000-000046B70000}"/>
    <cellStyle name="Normal 5 4 2 5 2 6" xfId="47819" xr:uid="{00000000-0005-0000-0000-000047B70000}"/>
    <cellStyle name="Normal 5 4 2 5 2 6 2" xfId="47820" xr:uid="{00000000-0005-0000-0000-000048B70000}"/>
    <cellStyle name="Normal 5 4 2 5 2 6 2 2" xfId="47821" xr:uid="{00000000-0005-0000-0000-000049B70000}"/>
    <cellStyle name="Normal 5 4 2 5 2 6 3" xfId="47822" xr:uid="{00000000-0005-0000-0000-00004AB70000}"/>
    <cellStyle name="Normal 5 4 2 5 2 7" xfId="47823" xr:uid="{00000000-0005-0000-0000-00004BB70000}"/>
    <cellStyle name="Normal 5 4 2 5 2 7 2" xfId="47824" xr:uid="{00000000-0005-0000-0000-00004CB70000}"/>
    <cellStyle name="Normal 5 4 2 5 2 8" xfId="47825" xr:uid="{00000000-0005-0000-0000-00004DB70000}"/>
    <cellStyle name="Normal 5 4 2 5 3" xfId="47826" xr:uid="{00000000-0005-0000-0000-00004EB70000}"/>
    <cellStyle name="Normal 5 4 2 5 3 2" xfId="47827" xr:uid="{00000000-0005-0000-0000-00004FB70000}"/>
    <cellStyle name="Normal 5 4 2 5 3 2 2" xfId="47828" xr:uid="{00000000-0005-0000-0000-000050B70000}"/>
    <cellStyle name="Normal 5 4 2 5 3 2 2 2" xfId="47829" xr:uid="{00000000-0005-0000-0000-000051B70000}"/>
    <cellStyle name="Normal 5 4 2 5 3 2 3" xfId="47830" xr:uid="{00000000-0005-0000-0000-000052B70000}"/>
    <cellStyle name="Normal 5 4 2 5 3 2 3 2" xfId="47831" xr:uid="{00000000-0005-0000-0000-000053B70000}"/>
    <cellStyle name="Normal 5 4 2 5 3 2 3 2 2" xfId="47832" xr:uid="{00000000-0005-0000-0000-000054B70000}"/>
    <cellStyle name="Normal 5 4 2 5 3 2 3 3" xfId="47833" xr:uid="{00000000-0005-0000-0000-000055B70000}"/>
    <cellStyle name="Normal 5 4 2 5 3 2 4" xfId="47834" xr:uid="{00000000-0005-0000-0000-000056B70000}"/>
    <cellStyle name="Normal 5 4 2 5 3 3" xfId="47835" xr:uid="{00000000-0005-0000-0000-000057B70000}"/>
    <cellStyle name="Normal 5 4 2 5 3 3 2" xfId="47836" xr:uid="{00000000-0005-0000-0000-000058B70000}"/>
    <cellStyle name="Normal 5 4 2 5 3 4" xfId="47837" xr:uid="{00000000-0005-0000-0000-000059B70000}"/>
    <cellStyle name="Normal 5 4 2 5 3 4 2" xfId="47838" xr:uid="{00000000-0005-0000-0000-00005AB70000}"/>
    <cellStyle name="Normal 5 4 2 5 3 4 2 2" xfId="47839" xr:uid="{00000000-0005-0000-0000-00005BB70000}"/>
    <cellStyle name="Normal 5 4 2 5 3 4 3" xfId="47840" xr:uid="{00000000-0005-0000-0000-00005CB70000}"/>
    <cellStyle name="Normal 5 4 2 5 3 5" xfId="47841" xr:uid="{00000000-0005-0000-0000-00005DB70000}"/>
    <cellStyle name="Normal 5 4 2 5 4" xfId="47842" xr:uid="{00000000-0005-0000-0000-00005EB70000}"/>
    <cellStyle name="Normal 5 4 2 5 4 2" xfId="47843" xr:uid="{00000000-0005-0000-0000-00005FB70000}"/>
    <cellStyle name="Normal 5 4 2 5 4 2 2" xfId="47844" xr:uid="{00000000-0005-0000-0000-000060B70000}"/>
    <cellStyle name="Normal 5 4 2 5 4 3" xfId="47845" xr:uid="{00000000-0005-0000-0000-000061B70000}"/>
    <cellStyle name="Normal 5 4 2 5 4 3 2" xfId="47846" xr:uid="{00000000-0005-0000-0000-000062B70000}"/>
    <cellStyle name="Normal 5 4 2 5 4 3 2 2" xfId="47847" xr:uid="{00000000-0005-0000-0000-000063B70000}"/>
    <cellStyle name="Normal 5 4 2 5 4 3 3" xfId="47848" xr:uid="{00000000-0005-0000-0000-000064B70000}"/>
    <cellStyle name="Normal 5 4 2 5 4 4" xfId="47849" xr:uid="{00000000-0005-0000-0000-000065B70000}"/>
    <cellStyle name="Normal 5 4 2 5 5" xfId="47850" xr:uid="{00000000-0005-0000-0000-000066B70000}"/>
    <cellStyle name="Normal 5 4 2 5 5 2" xfId="47851" xr:uid="{00000000-0005-0000-0000-000067B70000}"/>
    <cellStyle name="Normal 5 4 2 5 5 2 2" xfId="47852" xr:uid="{00000000-0005-0000-0000-000068B70000}"/>
    <cellStyle name="Normal 5 4 2 5 5 3" xfId="47853" xr:uid="{00000000-0005-0000-0000-000069B70000}"/>
    <cellStyle name="Normal 5 4 2 5 5 3 2" xfId="47854" xr:uid="{00000000-0005-0000-0000-00006AB70000}"/>
    <cellStyle name="Normal 5 4 2 5 5 3 2 2" xfId="47855" xr:uid="{00000000-0005-0000-0000-00006BB70000}"/>
    <cellStyle name="Normal 5 4 2 5 5 3 3" xfId="47856" xr:uid="{00000000-0005-0000-0000-00006CB70000}"/>
    <cellStyle name="Normal 5 4 2 5 5 4" xfId="47857" xr:uid="{00000000-0005-0000-0000-00006DB70000}"/>
    <cellStyle name="Normal 5 4 2 5 6" xfId="47858" xr:uid="{00000000-0005-0000-0000-00006EB70000}"/>
    <cellStyle name="Normal 5 4 2 5 6 2" xfId="47859" xr:uid="{00000000-0005-0000-0000-00006FB70000}"/>
    <cellStyle name="Normal 5 4 2 5 7" xfId="47860" xr:uid="{00000000-0005-0000-0000-000070B70000}"/>
    <cellStyle name="Normal 5 4 2 5 7 2" xfId="47861" xr:uid="{00000000-0005-0000-0000-000071B70000}"/>
    <cellStyle name="Normal 5 4 2 5 7 2 2" xfId="47862" xr:uid="{00000000-0005-0000-0000-000072B70000}"/>
    <cellStyle name="Normal 5 4 2 5 7 3" xfId="47863" xr:uid="{00000000-0005-0000-0000-000073B70000}"/>
    <cellStyle name="Normal 5 4 2 5 8" xfId="47864" xr:uid="{00000000-0005-0000-0000-000074B70000}"/>
    <cellStyle name="Normal 5 4 2 5 8 2" xfId="47865" xr:uid="{00000000-0005-0000-0000-000075B70000}"/>
    <cellStyle name="Normal 5 4 2 5 9" xfId="47866" xr:uid="{00000000-0005-0000-0000-000076B70000}"/>
    <cellStyle name="Normal 5 4 2 6" xfId="47867" xr:uid="{00000000-0005-0000-0000-000077B70000}"/>
    <cellStyle name="Normal 5 4 2 6 2" xfId="47868" xr:uid="{00000000-0005-0000-0000-000078B70000}"/>
    <cellStyle name="Normal 5 4 2 6 2 2" xfId="47869" xr:uid="{00000000-0005-0000-0000-000079B70000}"/>
    <cellStyle name="Normal 5 4 2 6 2 2 2" xfId="47870" xr:uid="{00000000-0005-0000-0000-00007AB70000}"/>
    <cellStyle name="Normal 5 4 2 6 2 2 2 2" xfId="47871" xr:uid="{00000000-0005-0000-0000-00007BB70000}"/>
    <cellStyle name="Normal 5 4 2 6 2 2 3" xfId="47872" xr:uid="{00000000-0005-0000-0000-00007CB70000}"/>
    <cellStyle name="Normal 5 4 2 6 2 2 3 2" xfId="47873" xr:uid="{00000000-0005-0000-0000-00007DB70000}"/>
    <cellStyle name="Normal 5 4 2 6 2 2 3 2 2" xfId="47874" xr:uid="{00000000-0005-0000-0000-00007EB70000}"/>
    <cellStyle name="Normal 5 4 2 6 2 2 3 3" xfId="47875" xr:uid="{00000000-0005-0000-0000-00007FB70000}"/>
    <cellStyle name="Normal 5 4 2 6 2 2 4" xfId="47876" xr:uid="{00000000-0005-0000-0000-000080B70000}"/>
    <cellStyle name="Normal 5 4 2 6 2 3" xfId="47877" xr:uid="{00000000-0005-0000-0000-000081B70000}"/>
    <cellStyle name="Normal 5 4 2 6 2 3 2" xfId="47878" xr:uid="{00000000-0005-0000-0000-000082B70000}"/>
    <cellStyle name="Normal 5 4 2 6 2 4" xfId="47879" xr:uid="{00000000-0005-0000-0000-000083B70000}"/>
    <cellStyle name="Normal 5 4 2 6 2 4 2" xfId="47880" xr:uid="{00000000-0005-0000-0000-000084B70000}"/>
    <cellStyle name="Normal 5 4 2 6 2 4 2 2" xfId="47881" xr:uid="{00000000-0005-0000-0000-000085B70000}"/>
    <cellStyle name="Normal 5 4 2 6 2 4 3" xfId="47882" xr:uid="{00000000-0005-0000-0000-000086B70000}"/>
    <cellStyle name="Normal 5 4 2 6 2 5" xfId="47883" xr:uid="{00000000-0005-0000-0000-000087B70000}"/>
    <cellStyle name="Normal 5 4 2 6 3" xfId="47884" xr:uid="{00000000-0005-0000-0000-000088B70000}"/>
    <cellStyle name="Normal 5 4 2 6 3 2" xfId="47885" xr:uid="{00000000-0005-0000-0000-000089B70000}"/>
    <cellStyle name="Normal 5 4 2 6 3 2 2" xfId="47886" xr:uid="{00000000-0005-0000-0000-00008AB70000}"/>
    <cellStyle name="Normal 5 4 2 6 3 3" xfId="47887" xr:uid="{00000000-0005-0000-0000-00008BB70000}"/>
    <cellStyle name="Normal 5 4 2 6 3 3 2" xfId="47888" xr:uid="{00000000-0005-0000-0000-00008CB70000}"/>
    <cellStyle name="Normal 5 4 2 6 3 3 2 2" xfId="47889" xr:uid="{00000000-0005-0000-0000-00008DB70000}"/>
    <cellStyle name="Normal 5 4 2 6 3 3 3" xfId="47890" xr:uid="{00000000-0005-0000-0000-00008EB70000}"/>
    <cellStyle name="Normal 5 4 2 6 3 4" xfId="47891" xr:uid="{00000000-0005-0000-0000-00008FB70000}"/>
    <cellStyle name="Normal 5 4 2 6 4" xfId="47892" xr:uid="{00000000-0005-0000-0000-000090B70000}"/>
    <cellStyle name="Normal 5 4 2 6 4 2" xfId="47893" xr:uid="{00000000-0005-0000-0000-000091B70000}"/>
    <cellStyle name="Normal 5 4 2 6 4 2 2" xfId="47894" xr:uid="{00000000-0005-0000-0000-000092B70000}"/>
    <cellStyle name="Normal 5 4 2 6 4 3" xfId="47895" xr:uid="{00000000-0005-0000-0000-000093B70000}"/>
    <cellStyle name="Normal 5 4 2 6 4 3 2" xfId="47896" xr:uid="{00000000-0005-0000-0000-000094B70000}"/>
    <cellStyle name="Normal 5 4 2 6 4 3 2 2" xfId="47897" xr:uid="{00000000-0005-0000-0000-000095B70000}"/>
    <cellStyle name="Normal 5 4 2 6 4 3 3" xfId="47898" xr:uid="{00000000-0005-0000-0000-000096B70000}"/>
    <cellStyle name="Normal 5 4 2 6 4 4" xfId="47899" xr:uid="{00000000-0005-0000-0000-000097B70000}"/>
    <cellStyle name="Normal 5 4 2 6 5" xfId="47900" xr:uid="{00000000-0005-0000-0000-000098B70000}"/>
    <cellStyle name="Normal 5 4 2 6 5 2" xfId="47901" xr:uid="{00000000-0005-0000-0000-000099B70000}"/>
    <cellStyle name="Normal 5 4 2 6 6" xfId="47902" xr:uid="{00000000-0005-0000-0000-00009AB70000}"/>
    <cellStyle name="Normal 5 4 2 6 6 2" xfId="47903" xr:uid="{00000000-0005-0000-0000-00009BB70000}"/>
    <cellStyle name="Normal 5 4 2 6 6 2 2" xfId="47904" xr:uid="{00000000-0005-0000-0000-00009CB70000}"/>
    <cellStyle name="Normal 5 4 2 6 6 3" xfId="47905" xr:uid="{00000000-0005-0000-0000-00009DB70000}"/>
    <cellStyle name="Normal 5 4 2 6 7" xfId="47906" xr:uid="{00000000-0005-0000-0000-00009EB70000}"/>
    <cellStyle name="Normal 5 4 2 6 7 2" xfId="47907" xr:uid="{00000000-0005-0000-0000-00009FB70000}"/>
    <cellStyle name="Normal 5 4 2 6 8" xfId="47908" xr:uid="{00000000-0005-0000-0000-0000A0B70000}"/>
    <cellStyle name="Normal 5 4 2 7" xfId="47909" xr:uid="{00000000-0005-0000-0000-0000A1B70000}"/>
    <cellStyle name="Normal 5 4 2 7 2" xfId="47910" xr:uid="{00000000-0005-0000-0000-0000A2B70000}"/>
    <cellStyle name="Normal 5 4 2 7 2 2" xfId="47911" xr:uid="{00000000-0005-0000-0000-0000A3B70000}"/>
    <cellStyle name="Normal 5 4 2 7 2 2 2" xfId="47912" xr:uid="{00000000-0005-0000-0000-0000A4B70000}"/>
    <cellStyle name="Normal 5 4 2 7 2 2 2 2" xfId="47913" xr:uid="{00000000-0005-0000-0000-0000A5B70000}"/>
    <cellStyle name="Normal 5 4 2 7 2 2 3" xfId="47914" xr:uid="{00000000-0005-0000-0000-0000A6B70000}"/>
    <cellStyle name="Normal 5 4 2 7 2 2 3 2" xfId="47915" xr:uid="{00000000-0005-0000-0000-0000A7B70000}"/>
    <cellStyle name="Normal 5 4 2 7 2 2 3 2 2" xfId="47916" xr:uid="{00000000-0005-0000-0000-0000A8B70000}"/>
    <cellStyle name="Normal 5 4 2 7 2 2 3 3" xfId="47917" xr:uid="{00000000-0005-0000-0000-0000A9B70000}"/>
    <cellStyle name="Normal 5 4 2 7 2 2 4" xfId="47918" xr:uid="{00000000-0005-0000-0000-0000AAB70000}"/>
    <cellStyle name="Normal 5 4 2 7 2 3" xfId="47919" xr:uid="{00000000-0005-0000-0000-0000ABB70000}"/>
    <cellStyle name="Normal 5 4 2 7 2 3 2" xfId="47920" xr:uid="{00000000-0005-0000-0000-0000ACB70000}"/>
    <cellStyle name="Normal 5 4 2 7 2 4" xfId="47921" xr:uid="{00000000-0005-0000-0000-0000ADB70000}"/>
    <cellStyle name="Normal 5 4 2 7 2 4 2" xfId="47922" xr:uid="{00000000-0005-0000-0000-0000AEB70000}"/>
    <cellStyle name="Normal 5 4 2 7 2 4 2 2" xfId="47923" xr:uid="{00000000-0005-0000-0000-0000AFB70000}"/>
    <cellStyle name="Normal 5 4 2 7 2 4 3" xfId="47924" xr:uid="{00000000-0005-0000-0000-0000B0B70000}"/>
    <cellStyle name="Normal 5 4 2 7 2 5" xfId="47925" xr:uid="{00000000-0005-0000-0000-0000B1B70000}"/>
    <cellStyle name="Normal 5 4 2 7 3" xfId="47926" xr:uid="{00000000-0005-0000-0000-0000B2B70000}"/>
    <cellStyle name="Normal 5 4 2 7 3 2" xfId="47927" xr:uid="{00000000-0005-0000-0000-0000B3B70000}"/>
    <cellStyle name="Normal 5 4 2 7 3 2 2" xfId="47928" xr:uid="{00000000-0005-0000-0000-0000B4B70000}"/>
    <cellStyle name="Normal 5 4 2 7 3 3" xfId="47929" xr:uid="{00000000-0005-0000-0000-0000B5B70000}"/>
    <cellStyle name="Normal 5 4 2 7 3 3 2" xfId="47930" xr:uid="{00000000-0005-0000-0000-0000B6B70000}"/>
    <cellStyle name="Normal 5 4 2 7 3 3 2 2" xfId="47931" xr:uid="{00000000-0005-0000-0000-0000B7B70000}"/>
    <cellStyle name="Normal 5 4 2 7 3 3 3" xfId="47932" xr:uid="{00000000-0005-0000-0000-0000B8B70000}"/>
    <cellStyle name="Normal 5 4 2 7 3 4" xfId="47933" xr:uid="{00000000-0005-0000-0000-0000B9B70000}"/>
    <cellStyle name="Normal 5 4 2 7 4" xfId="47934" xr:uid="{00000000-0005-0000-0000-0000BAB70000}"/>
    <cellStyle name="Normal 5 4 2 7 4 2" xfId="47935" xr:uid="{00000000-0005-0000-0000-0000BBB70000}"/>
    <cellStyle name="Normal 5 4 2 7 5" xfId="47936" xr:uid="{00000000-0005-0000-0000-0000BCB70000}"/>
    <cellStyle name="Normal 5 4 2 7 5 2" xfId="47937" xr:uid="{00000000-0005-0000-0000-0000BDB70000}"/>
    <cellStyle name="Normal 5 4 2 7 5 2 2" xfId="47938" xr:uid="{00000000-0005-0000-0000-0000BEB70000}"/>
    <cellStyle name="Normal 5 4 2 7 5 3" xfId="47939" xr:uid="{00000000-0005-0000-0000-0000BFB70000}"/>
    <cellStyle name="Normal 5 4 2 7 6" xfId="47940" xr:uid="{00000000-0005-0000-0000-0000C0B70000}"/>
    <cellStyle name="Normal 5 4 2 8" xfId="47941" xr:uid="{00000000-0005-0000-0000-0000C1B70000}"/>
    <cellStyle name="Normal 5 4 2 8 2" xfId="47942" xr:uid="{00000000-0005-0000-0000-0000C2B70000}"/>
    <cellStyle name="Normal 5 4 2 8 2 2" xfId="47943" xr:uid="{00000000-0005-0000-0000-0000C3B70000}"/>
    <cellStyle name="Normal 5 4 2 8 2 2 2" xfId="47944" xr:uid="{00000000-0005-0000-0000-0000C4B70000}"/>
    <cellStyle name="Normal 5 4 2 8 2 2 2 2" xfId="47945" xr:uid="{00000000-0005-0000-0000-0000C5B70000}"/>
    <cellStyle name="Normal 5 4 2 8 2 2 3" xfId="47946" xr:uid="{00000000-0005-0000-0000-0000C6B70000}"/>
    <cellStyle name="Normal 5 4 2 8 2 2 3 2" xfId="47947" xr:uid="{00000000-0005-0000-0000-0000C7B70000}"/>
    <cellStyle name="Normal 5 4 2 8 2 2 3 2 2" xfId="47948" xr:uid="{00000000-0005-0000-0000-0000C8B70000}"/>
    <cellStyle name="Normal 5 4 2 8 2 2 3 3" xfId="47949" xr:uid="{00000000-0005-0000-0000-0000C9B70000}"/>
    <cellStyle name="Normal 5 4 2 8 2 2 4" xfId="47950" xr:uid="{00000000-0005-0000-0000-0000CAB70000}"/>
    <cellStyle name="Normal 5 4 2 8 2 3" xfId="47951" xr:uid="{00000000-0005-0000-0000-0000CBB70000}"/>
    <cellStyle name="Normal 5 4 2 8 2 3 2" xfId="47952" xr:uid="{00000000-0005-0000-0000-0000CCB70000}"/>
    <cellStyle name="Normal 5 4 2 8 2 4" xfId="47953" xr:uid="{00000000-0005-0000-0000-0000CDB70000}"/>
    <cellStyle name="Normal 5 4 2 8 2 4 2" xfId="47954" xr:uid="{00000000-0005-0000-0000-0000CEB70000}"/>
    <cellStyle name="Normal 5 4 2 8 2 4 2 2" xfId="47955" xr:uid="{00000000-0005-0000-0000-0000CFB70000}"/>
    <cellStyle name="Normal 5 4 2 8 2 4 3" xfId="47956" xr:uid="{00000000-0005-0000-0000-0000D0B70000}"/>
    <cellStyle name="Normal 5 4 2 8 2 5" xfId="47957" xr:uid="{00000000-0005-0000-0000-0000D1B70000}"/>
    <cellStyle name="Normal 5 4 2 8 3" xfId="47958" xr:uid="{00000000-0005-0000-0000-0000D2B70000}"/>
    <cellStyle name="Normal 5 4 2 8 3 2" xfId="47959" xr:uid="{00000000-0005-0000-0000-0000D3B70000}"/>
    <cellStyle name="Normal 5 4 2 8 3 2 2" xfId="47960" xr:uid="{00000000-0005-0000-0000-0000D4B70000}"/>
    <cellStyle name="Normal 5 4 2 8 3 3" xfId="47961" xr:uid="{00000000-0005-0000-0000-0000D5B70000}"/>
    <cellStyle name="Normal 5 4 2 8 3 3 2" xfId="47962" xr:uid="{00000000-0005-0000-0000-0000D6B70000}"/>
    <cellStyle name="Normal 5 4 2 8 3 3 2 2" xfId="47963" xr:uid="{00000000-0005-0000-0000-0000D7B70000}"/>
    <cellStyle name="Normal 5 4 2 8 3 3 3" xfId="47964" xr:uid="{00000000-0005-0000-0000-0000D8B70000}"/>
    <cellStyle name="Normal 5 4 2 8 3 4" xfId="47965" xr:uid="{00000000-0005-0000-0000-0000D9B70000}"/>
    <cellStyle name="Normal 5 4 2 8 4" xfId="47966" xr:uid="{00000000-0005-0000-0000-0000DAB70000}"/>
    <cellStyle name="Normal 5 4 2 8 4 2" xfId="47967" xr:uid="{00000000-0005-0000-0000-0000DBB70000}"/>
    <cellStyle name="Normal 5 4 2 8 5" xfId="47968" xr:uid="{00000000-0005-0000-0000-0000DCB70000}"/>
    <cellStyle name="Normal 5 4 2 8 5 2" xfId="47969" xr:uid="{00000000-0005-0000-0000-0000DDB70000}"/>
    <cellStyle name="Normal 5 4 2 8 5 2 2" xfId="47970" xr:uid="{00000000-0005-0000-0000-0000DEB70000}"/>
    <cellStyle name="Normal 5 4 2 8 5 3" xfId="47971" xr:uid="{00000000-0005-0000-0000-0000DFB70000}"/>
    <cellStyle name="Normal 5 4 2 8 6" xfId="47972" xr:uid="{00000000-0005-0000-0000-0000E0B70000}"/>
    <cellStyle name="Normal 5 4 2 9" xfId="47973" xr:uid="{00000000-0005-0000-0000-0000E1B70000}"/>
    <cellStyle name="Normal 5 4 2 9 2" xfId="47974" xr:uid="{00000000-0005-0000-0000-0000E2B70000}"/>
    <cellStyle name="Normal 5 4 2 9 2 2" xfId="47975" xr:uid="{00000000-0005-0000-0000-0000E3B70000}"/>
    <cellStyle name="Normal 5 4 2 9 2 2 2" xfId="47976" xr:uid="{00000000-0005-0000-0000-0000E4B70000}"/>
    <cellStyle name="Normal 5 4 2 9 2 3" xfId="47977" xr:uid="{00000000-0005-0000-0000-0000E5B70000}"/>
    <cellStyle name="Normal 5 4 2 9 2 3 2" xfId="47978" xr:uid="{00000000-0005-0000-0000-0000E6B70000}"/>
    <cellStyle name="Normal 5 4 2 9 2 3 2 2" xfId="47979" xr:uid="{00000000-0005-0000-0000-0000E7B70000}"/>
    <cellStyle name="Normal 5 4 2 9 2 3 3" xfId="47980" xr:uid="{00000000-0005-0000-0000-0000E8B70000}"/>
    <cellStyle name="Normal 5 4 2 9 2 4" xfId="47981" xr:uid="{00000000-0005-0000-0000-0000E9B70000}"/>
    <cellStyle name="Normal 5 4 2 9 3" xfId="47982" xr:uid="{00000000-0005-0000-0000-0000EAB70000}"/>
    <cellStyle name="Normal 5 4 2 9 3 2" xfId="47983" xr:uid="{00000000-0005-0000-0000-0000EBB70000}"/>
    <cellStyle name="Normal 5 4 2 9 4" xfId="47984" xr:uid="{00000000-0005-0000-0000-0000ECB70000}"/>
    <cellStyle name="Normal 5 4 2 9 4 2" xfId="47985" xr:uid="{00000000-0005-0000-0000-0000EDB70000}"/>
    <cellStyle name="Normal 5 4 2 9 4 2 2" xfId="47986" xr:uid="{00000000-0005-0000-0000-0000EEB70000}"/>
    <cellStyle name="Normal 5 4 2 9 4 3" xfId="47987" xr:uid="{00000000-0005-0000-0000-0000EFB70000}"/>
    <cellStyle name="Normal 5 4 2 9 5" xfId="47988" xr:uid="{00000000-0005-0000-0000-0000F0B70000}"/>
    <cellStyle name="Normal 5 4 2_T-straight with PEDs adjustor" xfId="47989" xr:uid="{00000000-0005-0000-0000-0000F1B70000}"/>
    <cellStyle name="Normal 5 4 3" xfId="1375" xr:uid="{00000000-0005-0000-0000-0000F2B70000}"/>
    <cellStyle name="Normal 5 4 3 10" xfId="47990" xr:uid="{00000000-0005-0000-0000-0000F3B70000}"/>
    <cellStyle name="Normal 5 4 3 11" xfId="47991" xr:uid="{00000000-0005-0000-0000-0000F4B70000}"/>
    <cellStyle name="Normal 5 4 3 2" xfId="1376" xr:uid="{00000000-0005-0000-0000-0000F5B70000}"/>
    <cellStyle name="Normal 5 4 3 2 10" xfId="47992" xr:uid="{00000000-0005-0000-0000-0000F6B70000}"/>
    <cellStyle name="Normal 5 4 3 2 2" xfId="47993" xr:uid="{00000000-0005-0000-0000-0000F7B70000}"/>
    <cellStyle name="Normal 5 4 3 2 2 2" xfId="47994" xr:uid="{00000000-0005-0000-0000-0000F8B70000}"/>
    <cellStyle name="Normal 5 4 3 2 2 2 2" xfId="47995" xr:uid="{00000000-0005-0000-0000-0000F9B70000}"/>
    <cellStyle name="Normal 5 4 3 2 2 2 2 2" xfId="47996" xr:uid="{00000000-0005-0000-0000-0000FAB70000}"/>
    <cellStyle name="Normal 5 4 3 2 2 2 2 2 2" xfId="47997" xr:uid="{00000000-0005-0000-0000-0000FBB70000}"/>
    <cellStyle name="Normal 5 4 3 2 2 2 2 3" xfId="47998" xr:uid="{00000000-0005-0000-0000-0000FCB70000}"/>
    <cellStyle name="Normal 5 4 3 2 2 2 2 3 2" xfId="47999" xr:uid="{00000000-0005-0000-0000-0000FDB70000}"/>
    <cellStyle name="Normal 5 4 3 2 2 2 2 3 2 2" xfId="48000" xr:uid="{00000000-0005-0000-0000-0000FEB70000}"/>
    <cellStyle name="Normal 5 4 3 2 2 2 2 3 3" xfId="48001" xr:uid="{00000000-0005-0000-0000-0000FFB70000}"/>
    <cellStyle name="Normal 5 4 3 2 2 2 2 4" xfId="48002" xr:uid="{00000000-0005-0000-0000-000000B80000}"/>
    <cellStyle name="Normal 5 4 3 2 2 2 3" xfId="48003" xr:uid="{00000000-0005-0000-0000-000001B80000}"/>
    <cellStyle name="Normal 5 4 3 2 2 2 3 2" xfId="48004" xr:uid="{00000000-0005-0000-0000-000002B80000}"/>
    <cellStyle name="Normal 5 4 3 2 2 2 4" xfId="48005" xr:uid="{00000000-0005-0000-0000-000003B80000}"/>
    <cellStyle name="Normal 5 4 3 2 2 2 4 2" xfId="48006" xr:uid="{00000000-0005-0000-0000-000004B80000}"/>
    <cellStyle name="Normal 5 4 3 2 2 2 4 2 2" xfId="48007" xr:uid="{00000000-0005-0000-0000-000005B80000}"/>
    <cellStyle name="Normal 5 4 3 2 2 2 4 3" xfId="48008" xr:uid="{00000000-0005-0000-0000-000006B80000}"/>
    <cellStyle name="Normal 5 4 3 2 2 2 5" xfId="48009" xr:uid="{00000000-0005-0000-0000-000007B80000}"/>
    <cellStyle name="Normal 5 4 3 2 2 3" xfId="48010" xr:uid="{00000000-0005-0000-0000-000008B80000}"/>
    <cellStyle name="Normal 5 4 3 2 2 3 2" xfId="48011" xr:uid="{00000000-0005-0000-0000-000009B80000}"/>
    <cellStyle name="Normal 5 4 3 2 2 3 2 2" xfId="48012" xr:uid="{00000000-0005-0000-0000-00000AB80000}"/>
    <cellStyle name="Normal 5 4 3 2 2 3 3" xfId="48013" xr:uid="{00000000-0005-0000-0000-00000BB80000}"/>
    <cellStyle name="Normal 5 4 3 2 2 3 3 2" xfId="48014" xr:uid="{00000000-0005-0000-0000-00000CB80000}"/>
    <cellStyle name="Normal 5 4 3 2 2 3 3 2 2" xfId="48015" xr:uid="{00000000-0005-0000-0000-00000DB80000}"/>
    <cellStyle name="Normal 5 4 3 2 2 3 3 3" xfId="48016" xr:uid="{00000000-0005-0000-0000-00000EB80000}"/>
    <cellStyle name="Normal 5 4 3 2 2 3 4" xfId="48017" xr:uid="{00000000-0005-0000-0000-00000FB80000}"/>
    <cellStyle name="Normal 5 4 3 2 2 4" xfId="48018" xr:uid="{00000000-0005-0000-0000-000010B80000}"/>
    <cellStyle name="Normal 5 4 3 2 2 4 2" xfId="48019" xr:uid="{00000000-0005-0000-0000-000011B80000}"/>
    <cellStyle name="Normal 5 4 3 2 2 4 2 2" xfId="48020" xr:uid="{00000000-0005-0000-0000-000012B80000}"/>
    <cellStyle name="Normal 5 4 3 2 2 4 3" xfId="48021" xr:uid="{00000000-0005-0000-0000-000013B80000}"/>
    <cellStyle name="Normal 5 4 3 2 2 4 3 2" xfId="48022" xr:uid="{00000000-0005-0000-0000-000014B80000}"/>
    <cellStyle name="Normal 5 4 3 2 2 4 3 2 2" xfId="48023" xr:uid="{00000000-0005-0000-0000-000015B80000}"/>
    <cellStyle name="Normal 5 4 3 2 2 4 3 3" xfId="48024" xr:uid="{00000000-0005-0000-0000-000016B80000}"/>
    <cellStyle name="Normal 5 4 3 2 2 4 4" xfId="48025" xr:uid="{00000000-0005-0000-0000-000017B80000}"/>
    <cellStyle name="Normal 5 4 3 2 2 5" xfId="48026" xr:uid="{00000000-0005-0000-0000-000018B80000}"/>
    <cellStyle name="Normal 5 4 3 2 2 5 2" xfId="48027" xr:uid="{00000000-0005-0000-0000-000019B80000}"/>
    <cellStyle name="Normal 5 4 3 2 2 6" xfId="48028" xr:uid="{00000000-0005-0000-0000-00001AB80000}"/>
    <cellStyle name="Normal 5 4 3 2 2 6 2" xfId="48029" xr:uid="{00000000-0005-0000-0000-00001BB80000}"/>
    <cellStyle name="Normal 5 4 3 2 2 6 2 2" xfId="48030" xr:uid="{00000000-0005-0000-0000-00001CB80000}"/>
    <cellStyle name="Normal 5 4 3 2 2 6 3" xfId="48031" xr:uid="{00000000-0005-0000-0000-00001DB80000}"/>
    <cellStyle name="Normal 5 4 3 2 2 7" xfId="48032" xr:uid="{00000000-0005-0000-0000-00001EB80000}"/>
    <cellStyle name="Normal 5 4 3 2 2 7 2" xfId="48033" xr:uid="{00000000-0005-0000-0000-00001FB80000}"/>
    <cellStyle name="Normal 5 4 3 2 2 8" xfId="48034" xr:uid="{00000000-0005-0000-0000-000020B80000}"/>
    <cellStyle name="Normal 5 4 3 2 2 9" xfId="48035" xr:uid="{00000000-0005-0000-0000-000021B80000}"/>
    <cellStyle name="Normal 5 4 3 2 3" xfId="48036" xr:uid="{00000000-0005-0000-0000-000022B80000}"/>
    <cellStyle name="Normal 5 4 3 2 3 2" xfId="48037" xr:uid="{00000000-0005-0000-0000-000023B80000}"/>
    <cellStyle name="Normal 5 4 3 2 3 2 2" xfId="48038" xr:uid="{00000000-0005-0000-0000-000024B80000}"/>
    <cellStyle name="Normal 5 4 3 2 3 2 2 2" xfId="48039" xr:uid="{00000000-0005-0000-0000-000025B80000}"/>
    <cellStyle name="Normal 5 4 3 2 3 2 3" xfId="48040" xr:uid="{00000000-0005-0000-0000-000026B80000}"/>
    <cellStyle name="Normal 5 4 3 2 3 2 3 2" xfId="48041" xr:uid="{00000000-0005-0000-0000-000027B80000}"/>
    <cellStyle name="Normal 5 4 3 2 3 2 3 2 2" xfId="48042" xr:uid="{00000000-0005-0000-0000-000028B80000}"/>
    <cellStyle name="Normal 5 4 3 2 3 2 3 3" xfId="48043" xr:uid="{00000000-0005-0000-0000-000029B80000}"/>
    <cellStyle name="Normal 5 4 3 2 3 2 4" xfId="48044" xr:uid="{00000000-0005-0000-0000-00002AB80000}"/>
    <cellStyle name="Normal 5 4 3 2 3 3" xfId="48045" xr:uid="{00000000-0005-0000-0000-00002BB80000}"/>
    <cellStyle name="Normal 5 4 3 2 3 3 2" xfId="48046" xr:uid="{00000000-0005-0000-0000-00002CB80000}"/>
    <cellStyle name="Normal 5 4 3 2 3 4" xfId="48047" xr:uid="{00000000-0005-0000-0000-00002DB80000}"/>
    <cellStyle name="Normal 5 4 3 2 3 4 2" xfId="48048" xr:uid="{00000000-0005-0000-0000-00002EB80000}"/>
    <cellStyle name="Normal 5 4 3 2 3 4 2 2" xfId="48049" xr:uid="{00000000-0005-0000-0000-00002FB80000}"/>
    <cellStyle name="Normal 5 4 3 2 3 4 3" xfId="48050" xr:uid="{00000000-0005-0000-0000-000030B80000}"/>
    <cellStyle name="Normal 5 4 3 2 3 5" xfId="48051" xr:uid="{00000000-0005-0000-0000-000031B80000}"/>
    <cellStyle name="Normal 5 4 3 2 4" xfId="48052" xr:uid="{00000000-0005-0000-0000-000032B80000}"/>
    <cellStyle name="Normal 5 4 3 2 4 2" xfId="48053" xr:uid="{00000000-0005-0000-0000-000033B80000}"/>
    <cellStyle name="Normal 5 4 3 2 4 2 2" xfId="48054" xr:uid="{00000000-0005-0000-0000-000034B80000}"/>
    <cellStyle name="Normal 5 4 3 2 4 3" xfId="48055" xr:uid="{00000000-0005-0000-0000-000035B80000}"/>
    <cellStyle name="Normal 5 4 3 2 4 3 2" xfId="48056" xr:uid="{00000000-0005-0000-0000-000036B80000}"/>
    <cellStyle name="Normal 5 4 3 2 4 3 2 2" xfId="48057" xr:uid="{00000000-0005-0000-0000-000037B80000}"/>
    <cellStyle name="Normal 5 4 3 2 4 3 3" xfId="48058" xr:uid="{00000000-0005-0000-0000-000038B80000}"/>
    <cellStyle name="Normal 5 4 3 2 4 4" xfId="48059" xr:uid="{00000000-0005-0000-0000-000039B80000}"/>
    <cellStyle name="Normal 5 4 3 2 5" xfId="48060" xr:uid="{00000000-0005-0000-0000-00003AB80000}"/>
    <cellStyle name="Normal 5 4 3 2 5 2" xfId="48061" xr:uid="{00000000-0005-0000-0000-00003BB80000}"/>
    <cellStyle name="Normal 5 4 3 2 5 2 2" xfId="48062" xr:uid="{00000000-0005-0000-0000-00003CB80000}"/>
    <cellStyle name="Normal 5 4 3 2 5 3" xfId="48063" xr:uid="{00000000-0005-0000-0000-00003DB80000}"/>
    <cellStyle name="Normal 5 4 3 2 5 3 2" xfId="48064" xr:uid="{00000000-0005-0000-0000-00003EB80000}"/>
    <cellStyle name="Normal 5 4 3 2 5 3 2 2" xfId="48065" xr:uid="{00000000-0005-0000-0000-00003FB80000}"/>
    <cellStyle name="Normal 5 4 3 2 5 3 3" xfId="48066" xr:uid="{00000000-0005-0000-0000-000040B80000}"/>
    <cellStyle name="Normal 5 4 3 2 5 4" xfId="48067" xr:uid="{00000000-0005-0000-0000-000041B80000}"/>
    <cellStyle name="Normal 5 4 3 2 6" xfId="48068" xr:uid="{00000000-0005-0000-0000-000042B80000}"/>
    <cellStyle name="Normal 5 4 3 2 6 2" xfId="48069" xr:uid="{00000000-0005-0000-0000-000043B80000}"/>
    <cellStyle name="Normal 5 4 3 2 7" xfId="48070" xr:uid="{00000000-0005-0000-0000-000044B80000}"/>
    <cellStyle name="Normal 5 4 3 2 7 2" xfId="48071" xr:uid="{00000000-0005-0000-0000-000045B80000}"/>
    <cellStyle name="Normal 5 4 3 2 7 2 2" xfId="48072" xr:uid="{00000000-0005-0000-0000-000046B80000}"/>
    <cellStyle name="Normal 5 4 3 2 7 3" xfId="48073" xr:uid="{00000000-0005-0000-0000-000047B80000}"/>
    <cellStyle name="Normal 5 4 3 2 8" xfId="48074" xr:uid="{00000000-0005-0000-0000-000048B80000}"/>
    <cellStyle name="Normal 5 4 3 2 8 2" xfId="48075" xr:uid="{00000000-0005-0000-0000-000049B80000}"/>
    <cellStyle name="Normal 5 4 3 2 9" xfId="48076" xr:uid="{00000000-0005-0000-0000-00004AB80000}"/>
    <cellStyle name="Normal 5 4 3 3" xfId="48077" xr:uid="{00000000-0005-0000-0000-00004BB80000}"/>
    <cellStyle name="Normal 5 4 3 3 2" xfId="48078" xr:uid="{00000000-0005-0000-0000-00004CB80000}"/>
    <cellStyle name="Normal 5 4 3 3 2 2" xfId="48079" xr:uid="{00000000-0005-0000-0000-00004DB80000}"/>
    <cellStyle name="Normal 5 4 3 3 2 2 2" xfId="48080" xr:uid="{00000000-0005-0000-0000-00004EB80000}"/>
    <cellStyle name="Normal 5 4 3 3 2 2 2 2" xfId="48081" xr:uid="{00000000-0005-0000-0000-00004FB80000}"/>
    <cellStyle name="Normal 5 4 3 3 2 2 3" xfId="48082" xr:uid="{00000000-0005-0000-0000-000050B80000}"/>
    <cellStyle name="Normal 5 4 3 3 2 2 3 2" xfId="48083" xr:uid="{00000000-0005-0000-0000-000051B80000}"/>
    <cellStyle name="Normal 5 4 3 3 2 2 3 2 2" xfId="48084" xr:uid="{00000000-0005-0000-0000-000052B80000}"/>
    <cellStyle name="Normal 5 4 3 3 2 2 3 3" xfId="48085" xr:uid="{00000000-0005-0000-0000-000053B80000}"/>
    <cellStyle name="Normal 5 4 3 3 2 2 4" xfId="48086" xr:uid="{00000000-0005-0000-0000-000054B80000}"/>
    <cellStyle name="Normal 5 4 3 3 2 3" xfId="48087" xr:uid="{00000000-0005-0000-0000-000055B80000}"/>
    <cellStyle name="Normal 5 4 3 3 2 3 2" xfId="48088" xr:uid="{00000000-0005-0000-0000-000056B80000}"/>
    <cellStyle name="Normal 5 4 3 3 2 4" xfId="48089" xr:uid="{00000000-0005-0000-0000-000057B80000}"/>
    <cellStyle name="Normal 5 4 3 3 2 4 2" xfId="48090" xr:uid="{00000000-0005-0000-0000-000058B80000}"/>
    <cellStyle name="Normal 5 4 3 3 2 4 2 2" xfId="48091" xr:uid="{00000000-0005-0000-0000-000059B80000}"/>
    <cellStyle name="Normal 5 4 3 3 2 4 3" xfId="48092" xr:uid="{00000000-0005-0000-0000-00005AB80000}"/>
    <cellStyle name="Normal 5 4 3 3 2 5" xfId="48093" xr:uid="{00000000-0005-0000-0000-00005BB80000}"/>
    <cellStyle name="Normal 5 4 3 3 2 6" xfId="48094" xr:uid="{00000000-0005-0000-0000-00005CB80000}"/>
    <cellStyle name="Normal 5 4 3 3 3" xfId="48095" xr:uid="{00000000-0005-0000-0000-00005DB80000}"/>
    <cellStyle name="Normal 5 4 3 3 3 2" xfId="48096" xr:uid="{00000000-0005-0000-0000-00005EB80000}"/>
    <cellStyle name="Normal 5 4 3 3 3 2 2" xfId="48097" xr:uid="{00000000-0005-0000-0000-00005FB80000}"/>
    <cellStyle name="Normal 5 4 3 3 3 3" xfId="48098" xr:uid="{00000000-0005-0000-0000-000060B80000}"/>
    <cellStyle name="Normal 5 4 3 3 3 3 2" xfId="48099" xr:uid="{00000000-0005-0000-0000-000061B80000}"/>
    <cellStyle name="Normal 5 4 3 3 3 3 2 2" xfId="48100" xr:uid="{00000000-0005-0000-0000-000062B80000}"/>
    <cellStyle name="Normal 5 4 3 3 3 3 3" xfId="48101" xr:uid="{00000000-0005-0000-0000-000063B80000}"/>
    <cellStyle name="Normal 5 4 3 3 3 4" xfId="48102" xr:uid="{00000000-0005-0000-0000-000064B80000}"/>
    <cellStyle name="Normal 5 4 3 3 4" xfId="48103" xr:uid="{00000000-0005-0000-0000-000065B80000}"/>
    <cellStyle name="Normal 5 4 3 3 4 2" xfId="48104" xr:uid="{00000000-0005-0000-0000-000066B80000}"/>
    <cellStyle name="Normal 5 4 3 3 4 2 2" xfId="48105" xr:uid="{00000000-0005-0000-0000-000067B80000}"/>
    <cellStyle name="Normal 5 4 3 3 4 3" xfId="48106" xr:uid="{00000000-0005-0000-0000-000068B80000}"/>
    <cellStyle name="Normal 5 4 3 3 4 3 2" xfId="48107" xr:uid="{00000000-0005-0000-0000-000069B80000}"/>
    <cellStyle name="Normal 5 4 3 3 4 3 2 2" xfId="48108" xr:uid="{00000000-0005-0000-0000-00006AB80000}"/>
    <cellStyle name="Normal 5 4 3 3 4 3 3" xfId="48109" xr:uid="{00000000-0005-0000-0000-00006BB80000}"/>
    <cellStyle name="Normal 5 4 3 3 4 4" xfId="48110" xr:uid="{00000000-0005-0000-0000-00006CB80000}"/>
    <cellStyle name="Normal 5 4 3 3 5" xfId="48111" xr:uid="{00000000-0005-0000-0000-00006DB80000}"/>
    <cellStyle name="Normal 5 4 3 3 5 2" xfId="48112" xr:uid="{00000000-0005-0000-0000-00006EB80000}"/>
    <cellStyle name="Normal 5 4 3 3 6" xfId="48113" xr:uid="{00000000-0005-0000-0000-00006FB80000}"/>
    <cellStyle name="Normal 5 4 3 3 6 2" xfId="48114" xr:uid="{00000000-0005-0000-0000-000070B80000}"/>
    <cellStyle name="Normal 5 4 3 3 6 2 2" xfId="48115" xr:uid="{00000000-0005-0000-0000-000071B80000}"/>
    <cellStyle name="Normal 5 4 3 3 6 3" xfId="48116" xr:uid="{00000000-0005-0000-0000-000072B80000}"/>
    <cellStyle name="Normal 5 4 3 3 7" xfId="48117" xr:uid="{00000000-0005-0000-0000-000073B80000}"/>
    <cellStyle name="Normal 5 4 3 3 7 2" xfId="48118" xr:uid="{00000000-0005-0000-0000-000074B80000}"/>
    <cellStyle name="Normal 5 4 3 3 8" xfId="48119" xr:uid="{00000000-0005-0000-0000-000075B80000}"/>
    <cellStyle name="Normal 5 4 3 3 9" xfId="48120" xr:uid="{00000000-0005-0000-0000-000076B80000}"/>
    <cellStyle name="Normal 5 4 3 4" xfId="48121" xr:uid="{00000000-0005-0000-0000-000077B80000}"/>
    <cellStyle name="Normal 5 4 3 4 2" xfId="48122" xr:uid="{00000000-0005-0000-0000-000078B80000}"/>
    <cellStyle name="Normal 5 4 3 4 2 2" xfId="48123" xr:uid="{00000000-0005-0000-0000-000079B80000}"/>
    <cellStyle name="Normal 5 4 3 4 2 2 2" xfId="48124" xr:uid="{00000000-0005-0000-0000-00007AB80000}"/>
    <cellStyle name="Normal 5 4 3 4 2 3" xfId="48125" xr:uid="{00000000-0005-0000-0000-00007BB80000}"/>
    <cellStyle name="Normal 5 4 3 4 2 3 2" xfId="48126" xr:uid="{00000000-0005-0000-0000-00007CB80000}"/>
    <cellStyle name="Normal 5 4 3 4 2 3 2 2" xfId="48127" xr:uid="{00000000-0005-0000-0000-00007DB80000}"/>
    <cellStyle name="Normal 5 4 3 4 2 3 3" xfId="48128" xr:uid="{00000000-0005-0000-0000-00007EB80000}"/>
    <cellStyle name="Normal 5 4 3 4 2 4" xfId="48129" xr:uid="{00000000-0005-0000-0000-00007FB80000}"/>
    <cellStyle name="Normal 5 4 3 4 3" xfId="48130" xr:uid="{00000000-0005-0000-0000-000080B80000}"/>
    <cellStyle name="Normal 5 4 3 4 3 2" xfId="48131" xr:uid="{00000000-0005-0000-0000-000081B80000}"/>
    <cellStyle name="Normal 5 4 3 4 4" xfId="48132" xr:uid="{00000000-0005-0000-0000-000082B80000}"/>
    <cellStyle name="Normal 5 4 3 4 4 2" xfId="48133" xr:uid="{00000000-0005-0000-0000-000083B80000}"/>
    <cellStyle name="Normal 5 4 3 4 4 2 2" xfId="48134" xr:uid="{00000000-0005-0000-0000-000084B80000}"/>
    <cellStyle name="Normal 5 4 3 4 4 3" xfId="48135" xr:uid="{00000000-0005-0000-0000-000085B80000}"/>
    <cellStyle name="Normal 5 4 3 4 5" xfId="48136" xr:uid="{00000000-0005-0000-0000-000086B80000}"/>
    <cellStyle name="Normal 5 4 3 4 6" xfId="48137" xr:uid="{00000000-0005-0000-0000-000087B80000}"/>
    <cellStyle name="Normal 5 4 3 5" xfId="48138" xr:uid="{00000000-0005-0000-0000-000088B80000}"/>
    <cellStyle name="Normal 5 4 3 5 2" xfId="48139" xr:uid="{00000000-0005-0000-0000-000089B80000}"/>
    <cellStyle name="Normal 5 4 3 5 2 2" xfId="48140" xr:uid="{00000000-0005-0000-0000-00008AB80000}"/>
    <cellStyle name="Normal 5 4 3 5 3" xfId="48141" xr:uid="{00000000-0005-0000-0000-00008BB80000}"/>
    <cellStyle name="Normal 5 4 3 5 3 2" xfId="48142" xr:uid="{00000000-0005-0000-0000-00008CB80000}"/>
    <cellStyle name="Normal 5 4 3 5 3 2 2" xfId="48143" xr:uid="{00000000-0005-0000-0000-00008DB80000}"/>
    <cellStyle name="Normal 5 4 3 5 3 3" xfId="48144" xr:uid="{00000000-0005-0000-0000-00008EB80000}"/>
    <cellStyle name="Normal 5 4 3 5 4" xfId="48145" xr:uid="{00000000-0005-0000-0000-00008FB80000}"/>
    <cellStyle name="Normal 5 4 3 6" xfId="48146" xr:uid="{00000000-0005-0000-0000-000090B80000}"/>
    <cellStyle name="Normal 5 4 3 6 2" xfId="48147" xr:uid="{00000000-0005-0000-0000-000091B80000}"/>
    <cellStyle name="Normal 5 4 3 6 2 2" xfId="48148" xr:uid="{00000000-0005-0000-0000-000092B80000}"/>
    <cellStyle name="Normal 5 4 3 6 3" xfId="48149" xr:uid="{00000000-0005-0000-0000-000093B80000}"/>
    <cellStyle name="Normal 5 4 3 6 3 2" xfId="48150" xr:uid="{00000000-0005-0000-0000-000094B80000}"/>
    <cellStyle name="Normal 5 4 3 6 3 2 2" xfId="48151" xr:uid="{00000000-0005-0000-0000-000095B80000}"/>
    <cellStyle name="Normal 5 4 3 6 3 3" xfId="48152" xr:uid="{00000000-0005-0000-0000-000096B80000}"/>
    <cellStyle name="Normal 5 4 3 6 4" xfId="48153" xr:uid="{00000000-0005-0000-0000-000097B80000}"/>
    <cellStyle name="Normal 5 4 3 7" xfId="48154" xr:uid="{00000000-0005-0000-0000-000098B80000}"/>
    <cellStyle name="Normal 5 4 3 7 2" xfId="48155" xr:uid="{00000000-0005-0000-0000-000099B80000}"/>
    <cellStyle name="Normal 5 4 3 8" xfId="48156" xr:uid="{00000000-0005-0000-0000-00009AB80000}"/>
    <cellStyle name="Normal 5 4 3 8 2" xfId="48157" xr:uid="{00000000-0005-0000-0000-00009BB80000}"/>
    <cellStyle name="Normal 5 4 3 8 2 2" xfId="48158" xr:uid="{00000000-0005-0000-0000-00009CB80000}"/>
    <cellStyle name="Normal 5 4 3 8 3" xfId="48159" xr:uid="{00000000-0005-0000-0000-00009DB80000}"/>
    <cellStyle name="Normal 5 4 3 9" xfId="48160" xr:uid="{00000000-0005-0000-0000-00009EB80000}"/>
    <cellStyle name="Normal 5 4 3 9 2" xfId="48161" xr:uid="{00000000-0005-0000-0000-00009FB80000}"/>
    <cellStyle name="Normal 5 4 3_T-straight with PEDs adjustor" xfId="48162" xr:uid="{00000000-0005-0000-0000-0000A0B80000}"/>
    <cellStyle name="Normal 5 4 4" xfId="1377" xr:uid="{00000000-0005-0000-0000-0000A1B80000}"/>
    <cellStyle name="Normal 5 4 4 10" xfId="48163" xr:uid="{00000000-0005-0000-0000-0000A2B80000}"/>
    <cellStyle name="Normal 5 4 4 11" xfId="48164" xr:uid="{00000000-0005-0000-0000-0000A3B80000}"/>
    <cellStyle name="Normal 5 4 4 2" xfId="48165" xr:uid="{00000000-0005-0000-0000-0000A4B80000}"/>
    <cellStyle name="Normal 5 4 4 2 10" xfId="48166" xr:uid="{00000000-0005-0000-0000-0000A5B80000}"/>
    <cellStyle name="Normal 5 4 4 2 2" xfId="48167" xr:uid="{00000000-0005-0000-0000-0000A6B80000}"/>
    <cellStyle name="Normal 5 4 4 2 2 2" xfId="48168" xr:uid="{00000000-0005-0000-0000-0000A7B80000}"/>
    <cellStyle name="Normal 5 4 4 2 2 2 2" xfId="48169" xr:uid="{00000000-0005-0000-0000-0000A8B80000}"/>
    <cellStyle name="Normal 5 4 4 2 2 2 2 2" xfId="48170" xr:uid="{00000000-0005-0000-0000-0000A9B80000}"/>
    <cellStyle name="Normal 5 4 4 2 2 2 2 2 2" xfId="48171" xr:uid="{00000000-0005-0000-0000-0000AAB80000}"/>
    <cellStyle name="Normal 5 4 4 2 2 2 2 3" xfId="48172" xr:uid="{00000000-0005-0000-0000-0000ABB80000}"/>
    <cellStyle name="Normal 5 4 4 2 2 2 2 3 2" xfId="48173" xr:uid="{00000000-0005-0000-0000-0000ACB80000}"/>
    <cellStyle name="Normal 5 4 4 2 2 2 2 3 2 2" xfId="48174" xr:uid="{00000000-0005-0000-0000-0000ADB80000}"/>
    <cellStyle name="Normal 5 4 4 2 2 2 2 3 3" xfId="48175" xr:uid="{00000000-0005-0000-0000-0000AEB80000}"/>
    <cellStyle name="Normal 5 4 4 2 2 2 2 4" xfId="48176" xr:uid="{00000000-0005-0000-0000-0000AFB80000}"/>
    <cellStyle name="Normal 5 4 4 2 2 2 3" xfId="48177" xr:uid="{00000000-0005-0000-0000-0000B0B80000}"/>
    <cellStyle name="Normal 5 4 4 2 2 2 3 2" xfId="48178" xr:uid="{00000000-0005-0000-0000-0000B1B80000}"/>
    <cellStyle name="Normal 5 4 4 2 2 2 4" xfId="48179" xr:uid="{00000000-0005-0000-0000-0000B2B80000}"/>
    <cellStyle name="Normal 5 4 4 2 2 2 4 2" xfId="48180" xr:uid="{00000000-0005-0000-0000-0000B3B80000}"/>
    <cellStyle name="Normal 5 4 4 2 2 2 4 2 2" xfId="48181" xr:uid="{00000000-0005-0000-0000-0000B4B80000}"/>
    <cellStyle name="Normal 5 4 4 2 2 2 4 3" xfId="48182" xr:uid="{00000000-0005-0000-0000-0000B5B80000}"/>
    <cellStyle name="Normal 5 4 4 2 2 2 5" xfId="48183" xr:uid="{00000000-0005-0000-0000-0000B6B80000}"/>
    <cellStyle name="Normal 5 4 4 2 2 3" xfId="48184" xr:uid="{00000000-0005-0000-0000-0000B7B80000}"/>
    <cellStyle name="Normal 5 4 4 2 2 3 2" xfId="48185" xr:uid="{00000000-0005-0000-0000-0000B8B80000}"/>
    <cellStyle name="Normal 5 4 4 2 2 3 2 2" xfId="48186" xr:uid="{00000000-0005-0000-0000-0000B9B80000}"/>
    <cellStyle name="Normal 5 4 4 2 2 3 3" xfId="48187" xr:uid="{00000000-0005-0000-0000-0000BAB80000}"/>
    <cellStyle name="Normal 5 4 4 2 2 3 3 2" xfId="48188" xr:uid="{00000000-0005-0000-0000-0000BBB80000}"/>
    <cellStyle name="Normal 5 4 4 2 2 3 3 2 2" xfId="48189" xr:uid="{00000000-0005-0000-0000-0000BCB80000}"/>
    <cellStyle name="Normal 5 4 4 2 2 3 3 3" xfId="48190" xr:uid="{00000000-0005-0000-0000-0000BDB80000}"/>
    <cellStyle name="Normal 5 4 4 2 2 3 4" xfId="48191" xr:uid="{00000000-0005-0000-0000-0000BEB80000}"/>
    <cellStyle name="Normal 5 4 4 2 2 4" xfId="48192" xr:uid="{00000000-0005-0000-0000-0000BFB80000}"/>
    <cellStyle name="Normal 5 4 4 2 2 4 2" xfId="48193" xr:uid="{00000000-0005-0000-0000-0000C0B80000}"/>
    <cellStyle name="Normal 5 4 4 2 2 4 2 2" xfId="48194" xr:uid="{00000000-0005-0000-0000-0000C1B80000}"/>
    <cellStyle name="Normal 5 4 4 2 2 4 3" xfId="48195" xr:uid="{00000000-0005-0000-0000-0000C2B80000}"/>
    <cellStyle name="Normal 5 4 4 2 2 4 3 2" xfId="48196" xr:uid="{00000000-0005-0000-0000-0000C3B80000}"/>
    <cellStyle name="Normal 5 4 4 2 2 4 3 2 2" xfId="48197" xr:uid="{00000000-0005-0000-0000-0000C4B80000}"/>
    <cellStyle name="Normal 5 4 4 2 2 4 3 3" xfId="48198" xr:uid="{00000000-0005-0000-0000-0000C5B80000}"/>
    <cellStyle name="Normal 5 4 4 2 2 4 4" xfId="48199" xr:uid="{00000000-0005-0000-0000-0000C6B80000}"/>
    <cellStyle name="Normal 5 4 4 2 2 5" xfId="48200" xr:uid="{00000000-0005-0000-0000-0000C7B80000}"/>
    <cellStyle name="Normal 5 4 4 2 2 5 2" xfId="48201" xr:uid="{00000000-0005-0000-0000-0000C8B80000}"/>
    <cellStyle name="Normal 5 4 4 2 2 6" xfId="48202" xr:uid="{00000000-0005-0000-0000-0000C9B80000}"/>
    <cellStyle name="Normal 5 4 4 2 2 6 2" xfId="48203" xr:uid="{00000000-0005-0000-0000-0000CAB80000}"/>
    <cellStyle name="Normal 5 4 4 2 2 6 2 2" xfId="48204" xr:uid="{00000000-0005-0000-0000-0000CBB80000}"/>
    <cellStyle name="Normal 5 4 4 2 2 6 3" xfId="48205" xr:uid="{00000000-0005-0000-0000-0000CCB80000}"/>
    <cellStyle name="Normal 5 4 4 2 2 7" xfId="48206" xr:uid="{00000000-0005-0000-0000-0000CDB80000}"/>
    <cellStyle name="Normal 5 4 4 2 2 7 2" xfId="48207" xr:uid="{00000000-0005-0000-0000-0000CEB80000}"/>
    <cellStyle name="Normal 5 4 4 2 2 8" xfId="48208" xr:uid="{00000000-0005-0000-0000-0000CFB80000}"/>
    <cellStyle name="Normal 5 4 4 2 3" xfId="48209" xr:uid="{00000000-0005-0000-0000-0000D0B80000}"/>
    <cellStyle name="Normal 5 4 4 2 3 2" xfId="48210" xr:uid="{00000000-0005-0000-0000-0000D1B80000}"/>
    <cellStyle name="Normal 5 4 4 2 3 2 2" xfId="48211" xr:uid="{00000000-0005-0000-0000-0000D2B80000}"/>
    <cellStyle name="Normal 5 4 4 2 3 2 2 2" xfId="48212" xr:uid="{00000000-0005-0000-0000-0000D3B80000}"/>
    <cellStyle name="Normal 5 4 4 2 3 2 3" xfId="48213" xr:uid="{00000000-0005-0000-0000-0000D4B80000}"/>
    <cellStyle name="Normal 5 4 4 2 3 2 3 2" xfId="48214" xr:uid="{00000000-0005-0000-0000-0000D5B80000}"/>
    <cellStyle name="Normal 5 4 4 2 3 2 3 2 2" xfId="48215" xr:uid="{00000000-0005-0000-0000-0000D6B80000}"/>
    <cellStyle name="Normal 5 4 4 2 3 2 3 3" xfId="48216" xr:uid="{00000000-0005-0000-0000-0000D7B80000}"/>
    <cellStyle name="Normal 5 4 4 2 3 2 4" xfId="48217" xr:uid="{00000000-0005-0000-0000-0000D8B80000}"/>
    <cellStyle name="Normal 5 4 4 2 3 3" xfId="48218" xr:uid="{00000000-0005-0000-0000-0000D9B80000}"/>
    <cellStyle name="Normal 5 4 4 2 3 3 2" xfId="48219" xr:uid="{00000000-0005-0000-0000-0000DAB80000}"/>
    <cellStyle name="Normal 5 4 4 2 3 4" xfId="48220" xr:uid="{00000000-0005-0000-0000-0000DBB80000}"/>
    <cellStyle name="Normal 5 4 4 2 3 4 2" xfId="48221" xr:uid="{00000000-0005-0000-0000-0000DCB80000}"/>
    <cellStyle name="Normal 5 4 4 2 3 4 2 2" xfId="48222" xr:uid="{00000000-0005-0000-0000-0000DDB80000}"/>
    <cellStyle name="Normal 5 4 4 2 3 4 3" xfId="48223" xr:uid="{00000000-0005-0000-0000-0000DEB80000}"/>
    <cellStyle name="Normal 5 4 4 2 3 5" xfId="48224" xr:uid="{00000000-0005-0000-0000-0000DFB80000}"/>
    <cellStyle name="Normal 5 4 4 2 4" xfId="48225" xr:uid="{00000000-0005-0000-0000-0000E0B80000}"/>
    <cellStyle name="Normal 5 4 4 2 4 2" xfId="48226" xr:uid="{00000000-0005-0000-0000-0000E1B80000}"/>
    <cellStyle name="Normal 5 4 4 2 4 2 2" xfId="48227" xr:uid="{00000000-0005-0000-0000-0000E2B80000}"/>
    <cellStyle name="Normal 5 4 4 2 4 3" xfId="48228" xr:uid="{00000000-0005-0000-0000-0000E3B80000}"/>
    <cellStyle name="Normal 5 4 4 2 4 3 2" xfId="48229" xr:uid="{00000000-0005-0000-0000-0000E4B80000}"/>
    <cellStyle name="Normal 5 4 4 2 4 3 2 2" xfId="48230" xr:uid="{00000000-0005-0000-0000-0000E5B80000}"/>
    <cellStyle name="Normal 5 4 4 2 4 3 3" xfId="48231" xr:uid="{00000000-0005-0000-0000-0000E6B80000}"/>
    <cellStyle name="Normal 5 4 4 2 4 4" xfId="48232" xr:uid="{00000000-0005-0000-0000-0000E7B80000}"/>
    <cellStyle name="Normal 5 4 4 2 5" xfId="48233" xr:uid="{00000000-0005-0000-0000-0000E8B80000}"/>
    <cellStyle name="Normal 5 4 4 2 5 2" xfId="48234" xr:uid="{00000000-0005-0000-0000-0000E9B80000}"/>
    <cellStyle name="Normal 5 4 4 2 5 2 2" xfId="48235" xr:uid="{00000000-0005-0000-0000-0000EAB80000}"/>
    <cellStyle name="Normal 5 4 4 2 5 3" xfId="48236" xr:uid="{00000000-0005-0000-0000-0000EBB80000}"/>
    <cellStyle name="Normal 5 4 4 2 5 3 2" xfId="48237" xr:uid="{00000000-0005-0000-0000-0000ECB80000}"/>
    <cellStyle name="Normal 5 4 4 2 5 3 2 2" xfId="48238" xr:uid="{00000000-0005-0000-0000-0000EDB80000}"/>
    <cellStyle name="Normal 5 4 4 2 5 3 3" xfId="48239" xr:uid="{00000000-0005-0000-0000-0000EEB80000}"/>
    <cellStyle name="Normal 5 4 4 2 5 4" xfId="48240" xr:uid="{00000000-0005-0000-0000-0000EFB80000}"/>
    <cellStyle name="Normal 5 4 4 2 6" xfId="48241" xr:uid="{00000000-0005-0000-0000-0000F0B80000}"/>
    <cellStyle name="Normal 5 4 4 2 6 2" xfId="48242" xr:uid="{00000000-0005-0000-0000-0000F1B80000}"/>
    <cellStyle name="Normal 5 4 4 2 7" xfId="48243" xr:uid="{00000000-0005-0000-0000-0000F2B80000}"/>
    <cellStyle name="Normal 5 4 4 2 7 2" xfId="48244" xr:uid="{00000000-0005-0000-0000-0000F3B80000}"/>
    <cellStyle name="Normal 5 4 4 2 7 2 2" xfId="48245" xr:uid="{00000000-0005-0000-0000-0000F4B80000}"/>
    <cellStyle name="Normal 5 4 4 2 7 3" xfId="48246" xr:uid="{00000000-0005-0000-0000-0000F5B80000}"/>
    <cellStyle name="Normal 5 4 4 2 8" xfId="48247" xr:uid="{00000000-0005-0000-0000-0000F6B80000}"/>
    <cellStyle name="Normal 5 4 4 2 8 2" xfId="48248" xr:uid="{00000000-0005-0000-0000-0000F7B80000}"/>
    <cellStyle name="Normal 5 4 4 2 9" xfId="48249" xr:uid="{00000000-0005-0000-0000-0000F8B80000}"/>
    <cellStyle name="Normal 5 4 4 3" xfId="48250" xr:uid="{00000000-0005-0000-0000-0000F9B80000}"/>
    <cellStyle name="Normal 5 4 4 3 2" xfId="48251" xr:uid="{00000000-0005-0000-0000-0000FAB80000}"/>
    <cellStyle name="Normal 5 4 4 3 2 2" xfId="48252" xr:uid="{00000000-0005-0000-0000-0000FBB80000}"/>
    <cellStyle name="Normal 5 4 4 3 2 2 2" xfId="48253" xr:uid="{00000000-0005-0000-0000-0000FCB80000}"/>
    <cellStyle name="Normal 5 4 4 3 2 2 2 2" xfId="48254" xr:uid="{00000000-0005-0000-0000-0000FDB80000}"/>
    <cellStyle name="Normal 5 4 4 3 2 2 3" xfId="48255" xr:uid="{00000000-0005-0000-0000-0000FEB80000}"/>
    <cellStyle name="Normal 5 4 4 3 2 2 3 2" xfId="48256" xr:uid="{00000000-0005-0000-0000-0000FFB80000}"/>
    <cellStyle name="Normal 5 4 4 3 2 2 3 2 2" xfId="48257" xr:uid="{00000000-0005-0000-0000-000000B90000}"/>
    <cellStyle name="Normal 5 4 4 3 2 2 3 3" xfId="48258" xr:uid="{00000000-0005-0000-0000-000001B90000}"/>
    <cellStyle name="Normal 5 4 4 3 2 2 4" xfId="48259" xr:uid="{00000000-0005-0000-0000-000002B90000}"/>
    <cellStyle name="Normal 5 4 4 3 2 3" xfId="48260" xr:uid="{00000000-0005-0000-0000-000003B90000}"/>
    <cellStyle name="Normal 5 4 4 3 2 3 2" xfId="48261" xr:uid="{00000000-0005-0000-0000-000004B90000}"/>
    <cellStyle name="Normal 5 4 4 3 2 4" xfId="48262" xr:uid="{00000000-0005-0000-0000-000005B90000}"/>
    <cellStyle name="Normal 5 4 4 3 2 4 2" xfId="48263" xr:uid="{00000000-0005-0000-0000-000006B90000}"/>
    <cellStyle name="Normal 5 4 4 3 2 4 2 2" xfId="48264" xr:uid="{00000000-0005-0000-0000-000007B90000}"/>
    <cellStyle name="Normal 5 4 4 3 2 4 3" xfId="48265" xr:uid="{00000000-0005-0000-0000-000008B90000}"/>
    <cellStyle name="Normal 5 4 4 3 2 5" xfId="48266" xr:uid="{00000000-0005-0000-0000-000009B90000}"/>
    <cellStyle name="Normal 5 4 4 3 3" xfId="48267" xr:uid="{00000000-0005-0000-0000-00000AB90000}"/>
    <cellStyle name="Normal 5 4 4 3 3 2" xfId="48268" xr:uid="{00000000-0005-0000-0000-00000BB90000}"/>
    <cellStyle name="Normal 5 4 4 3 3 2 2" xfId="48269" xr:uid="{00000000-0005-0000-0000-00000CB90000}"/>
    <cellStyle name="Normal 5 4 4 3 3 3" xfId="48270" xr:uid="{00000000-0005-0000-0000-00000DB90000}"/>
    <cellStyle name="Normal 5 4 4 3 3 3 2" xfId="48271" xr:uid="{00000000-0005-0000-0000-00000EB90000}"/>
    <cellStyle name="Normal 5 4 4 3 3 3 2 2" xfId="48272" xr:uid="{00000000-0005-0000-0000-00000FB90000}"/>
    <cellStyle name="Normal 5 4 4 3 3 3 3" xfId="48273" xr:uid="{00000000-0005-0000-0000-000010B90000}"/>
    <cellStyle name="Normal 5 4 4 3 3 4" xfId="48274" xr:uid="{00000000-0005-0000-0000-000011B90000}"/>
    <cellStyle name="Normal 5 4 4 3 4" xfId="48275" xr:uid="{00000000-0005-0000-0000-000012B90000}"/>
    <cellStyle name="Normal 5 4 4 3 4 2" xfId="48276" xr:uid="{00000000-0005-0000-0000-000013B90000}"/>
    <cellStyle name="Normal 5 4 4 3 4 2 2" xfId="48277" xr:uid="{00000000-0005-0000-0000-000014B90000}"/>
    <cellStyle name="Normal 5 4 4 3 4 3" xfId="48278" xr:uid="{00000000-0005-0000-0000-000015B90000}"/>
    <cellStyle name="Normal 5 4 4 3 4 3 2" xfId="48279" xr:uid="{00000000-0005-0000-0000-000016B90000}"/>
    <cellStyle name="Normal 5 4 4 3 4 3 2 2" xfId="48280" xr:uid="{00000000-0005-0000-0000-000017B90000}"/>
    <cellStyle name="Normal 5 4 4 3 4 3 3" xfId="48281" xr:uid="{00000000-0005-0000-0000-000018B90000}"/>
    <cellStyle name="Normal 5 4 4 3 4 4" xfId="48282" xr:uid="{00000000-0005-0000-0000-000019B90000}"/>
    <cellStyle name="Normal 5 4 4 3 5" xfId="48283" xr:uid="{00000000-0005-0000-0000-00001AB90000}"/>
    <cellStyle name="Normal 5 4 4 3 5 2" xfId="48284" xr:uid="{00000000-0005-0000-0000-00001BB90000}"/>
    <cellStyle name="Normal 5 4 4 3 6" xfId="48285" xr:uid="{00000000-0005-0000-0000-00001CB90000}"/>
    <cellStyle name="Normal 5 4 4 3 6 2" xfId="48286" xr:uid="{00000000-0005-0000-0000-00001DB90000}"/>
    <cellStyle name="Normal 5 4 4 3 6 2 2" xfId="48287" xr:uid="{00000000-0005-0000-0000-00001EB90000}"/>
    <cellStyle name="Normal 5 4 4 3 6 3" xfId="48288" xr:uid="{00000000-0005-0000-0000-00001FB90000}"/>
    <cellStyle name="Normal 5 4 4 3 7" xfId="48289" xr:uid="{00000000-0005-0000-0000-000020B90000}"/>
    <cellStyle name="Normal 5 4 4 3 7 2" xfId="48290" xr:uid="{00000000-0005-0000-0000-000021B90000}"/>
    <cellStyle name="Normal 5 4 4 3 8" xfId="48291" xr:uid="{00000000-0005-0000-0000-000022B90000}"/>
    <cellStyle name="Normal 5 4 4 4" xfId="48292" xr:uid="{00000000-0005-0000-0000-000023B90000}"/>
    <cellStyle name="Normal 5 4 4 4 2" xfId="48293" xr:uid="{00000000-0005-0000-0000-000024B90000}"/>
    <cellStyle name="Normal 5 4 4 4 2 2" xfId="48294" xr:uid="{00000000-0005-0000-0000-000025B90000}"/>
    <cellStyle name="Normal 5 4 4 4 2 2 2" xfId="48295" xr:uid="{00000000-0005-0000-0000-000026B90000}"/>
    <cellStyle name="Normal 5 4 4 4 2 3" xfId="48296" xr:uid="{00000000-0005-0000-0000-000027B90000}"/>
    <cellStyle name="Normal 5 4 4 4 2 3 2" xfId="48297" xr:uid="{00000000-0005-0000-0000-000028B90000}"/>
    <cellStyle name="Normal 5 4 4 4 2 3 2 2" xfId="48298" xr:uid="{00000000-0005-0000-0000-000029B90000}"/>
    <cellStyle name="Normal 5 4 4 4 2 3 3" xfId="48299" xr:uid="{00000000-0005-0000-0000-00002AB90000}"/>
    <cellStyle name="Normal 5 4 4 4 2 4" xfId="48300" xr:uid="{00000000-0005-0000-0000-00002BB90000}"/>
    <cellStyle name="Normal 5 4 4 4 3" xfId="48301" xr:uid="{00000000-0005-0000-0000-00002CB90000}"/>
    <cellStyle name="Normal 5 4 4 4 3 2" xfId="48302" xr:uid="{00000000-0005-0000-0000-00002DB90000}"/>
    <cellStyle name="Normal 5 4 4 4 4" xfId="48303" xr:uid="{00000000-0005-0000-0000-00002EB90000}"/>
    <cellStyle name="Normal 5 4 4 4 4 2" xfId="48304" xr:uid="{00000000-0005-0000-0000-00002FB90000}"/>
    <cellStyle name="Normal 5 4 4 4 4 2 2" xfId="48305" xr:uid="{00000000-0005-0000-0000-000030B90000}"/>
    <cellStyle name="Normal 5 4 4 4 4 3" xfId="48306" xr:uid="{00000000-0005-0000-0000-000031B90000}"/>
    <cellStyle name="Normal 5 4 4 4 5" xfId="48307" xr:uid="{00000000-0005-0000-0000-000032B90000}"/>
    <cellStyle name="Normal 5 4 4 5" xfId="48308" xr:uid="{00000000-0005-0000-0000-000033B90000}"/>
    <cellStyle name="Normal 5 4 4 5 2" xfId="48309" xr:uid="{00000000-0005-0000-0000-000034B90000}"/>
    <cellStyle name="Normal 5 4 4 5 2 2" xfId="48310" xr:uid="{00000000-0005-0000-0000-000035B90000}"/>
    <cellStyle name="Normal 5 4 4 5 3" xfId="48311" xr:uid="{00000000-0005-0000-0000-000036B90000}"/>
    <cellStyle name="Normal 5 4 4 5 3 2" xfId="48312" xr:uid="{00000000-0005-0000-0000-000037B90000}"/>
    <cellStyle name="Normal 5 4 4 5 3 2 2" xfId="48313" xr:uid="{00000000-0005-0000-0000-000038B90000}"/>
    <cellStyle name="Normal 5 4 4 5 3 3" xfId="48314" xr:uid="{00000000-0005-0000-0000-000039B90000}"/>
    <cellStyle name="Normal 5 4 4 5 4" xfId="48315" xr:uid="{00000000-0005-0000-0000-00003AB90000}"/>
    <cellStyle name="Normal 5 4 4 6" xfId="48316" xr:uid="{00000000-0005-0000-0000-00003BB90000}"/>
    <cellStyle name="Normal 5 4 4 6 2" xfId="48317" xr:uid="{00000000-0005-0000-0000-00003CB90000}"/>
    <cellStyle name="Normal 5 4 4 6 2 2" xfId="48318" xr:uid="{00000000-0005-0000-0000-00003DB90000}"/>
    <cellStyle name="Normal 5 4 4 6 3" xfId="48319" xr:uid="{00000000-0005-0000-0000-00003EB90000}"/>
    <cellStyle name="Normal 5 4 4 6 3 2" xfId="48320" xr:uid="{00000000-0005-0000-0000-00003FB90000}"/>
    <cellStyle name="Normal 5 4 4 6 3 2 2" xfId="48321" xr:uid="{00000000-0005-0000-0000-000040B90000}"/>
    <cellStyle name="Normal 5 4 4 6 3 3" xfId="48322" xr:uid="{00000000-0005-0000-0000-000041B90000}"/>
    <cellStyle name="Normal 5 4 4 6 4" xfId="48323" xr:uid="{00000000-0005-0000-0000-000042B90000}"/>
    <cellStyle name="Normal 5 4 4 7" xfId="48324" xr:uid="{00000000-0005-0000-0000-000043B90000}"/>
    <cellStyle name="Normal 5 4 4 7 2" xfId="48325" xr:uid="{00000000-0005-0000-0000-000044B90000}"/>
    <cellStyle name="Normal 5 4 4 8" xfId="48326" xr:uid="{00000000-0005-0000-0000-000045B90000}"/>
    <cellStyle name="Normal 5 4 4 8 2" xfId="48327" xr:uid="{00000000-0005-0000-0000-000046B90000}"/>
    <cellStyle name="Normal 5 4 4 8 2 2" xfId="48328" xr:uid="{00000000-0005-0000-0000-000047B90000}"/>
    <cellStyle name="Normal 5 4 4 8 3" xfId="48329" xr:uid="{00000000-0005-0000-0000-000048B90000}"/>
    <cellStyle name="Normal 5 4 4 9" xfId="48330" xr:uid="{00000000-0005-0000-0000-000049B90000}"/>
    <cellStyle name="Normal 5 4 4 9 2" xfId="48331" xr:uid="{00000000-0005-0000-0000-00004AB90000}"/>
    <cellStyle name="Normal 5 4 5" xfId="48332" xr:uid="{00000000-0005-0000-0000-00004BB90000}"/>
    <cellStyle name="Normal 5 4 5 10" xfId="48333" xr:uid="{00000000-0005-0000-0000-00004CB90000}"/>
    <cellStyle name="Normal 5 4 5 11" xfId="48334" xr:uid="{00000000-0005-0000-0000-00004DB90000}"/>
    <cellStyle name="Normal 5 4 5 2" xfId="48335" xr:uid="{00000000-0005-0000-0000-00004EB90000}"/>
    <cellStyle name="Normal 5 4 5 2 10" xfId="48336" xr:uid="{00000000-0005-0000-0000-00004FB90000}"/>
    <cellStyle name="Normal 5 4 5 2 2" xfId="48337" xr:uid="{00000000-0005-0000-0000-000050B90000}"/>
    <cellStyle name="Normal 5 4 5 2 2 2" xfId="48338" xr:uid="{00000000-0005-0000-0000-000051B90000}"/>
    <cellStyle name="Normal 5 4 5 2 2 2 2" xfId="48339" xr:uid="{00000000-0005-0000-0000-000052B90000}"/>
    <cellStyle name="Normal 5 4 5 2 2 2 2 2" xfId="48340" xr:uid="{00000000-0005-0000-0000-000053B90000}"/>
    <cellStyle name="Normal 5 4 5 2 2 2 2 2 2" xfId="48341" xr:uid="{00000000-0005-0000-0000-000054B90000}"/>
    <cellStyle name="Normal 5 4 5 2 2 2 2 3" xfId="48342" xr:uid="{00000000-0005-0000-0000-000055B90000}"/>
    <cellStyle name="Normal 5 4 5 2 2 2 2 3 2" xfId="48343" xr:uid="{00000000-0005-0000-0000-000056B90000}"/>
    <cellStyle name="Normal 5 4 5 2 2 2 2 3 2 2" xfId="48344" xr:uid="{00000000-0005-0000-0000-000057B90000}"/>
    <cellStyle name="Normal 5 4 5 2 2 2 2 3 3" xfId="48345" xr:uid="{00000000-0005-0000-0000-000058B90000}"/>
    <cellStyle name="Normal 5 4 5 2 2 2 2 4" xfId="48346" xr:uid="{00000000-0005-0000-0000-000059B90000}"/>
    <cellStyle name="Normal 5 4 5 2 2 2 3" xfId="48347" xr:uid="{00000000-0005-0000-0000-00005AB90000}"/>
    <cellStyle name="Normal 5 4 5 2 2 2 3 2" xfId="48348" xr:uid="{00000000-0005-0000-0000-00005BB90000}"/>
    <cellStyle name="Normal 5 4 5 2 2 2 4" xfId="48349" xr:uid="{00000000-0005-0000-0000-00005CB90000}"/>
    <cellStyle name="Normal 5 4 5 2 2 2 4 2" xfId="48350" xr:uid="{00000000-0005-0000-0000-00005DB90000}"/>
    <cellStyle name="Normal 5 4 5 2 2 2 4 2 2" xfId="48351" xr:uid="{00000000-0005-0000-0000-00005EB90000}"/>
    <cellStyle name="Normal 5 4 5 2 2 2 4 3" xfId="48352" xr:uid="{00000000-0005-0000-0000-00005FB90000}"/>
    <cellStyle name="Normal 5 4 5 2 2 2 5" xfId="48353" xr:uid="{00000000-0005-0000-0000-000060B90000}"/>
    <cellStyle name="Normal 5 4 5 2 2 3" xfId="48354" xr:uid="{00000000-0005-0000-0000-000061B90000}"/>
    <cellStyle name="Normal 5 4 5 2 2 3 2" xfId="48355" xr:uid="{00000000-0005-0000-0000-000062B90000}"/>
    <cellStyle name="Normal 5 4 5 2 2 3 2 2" xfId="48356" xr:uid="{00000000-0005-0000-0000-000063B90000}"/>
    <cellStyle name="Normal 5 4 5 2 2 3 3" xfId="48357" xr:uid="{00000000-0005-0000-0000-000064B90000}"/>
    <cellStyle name="Normal 5 4 5 2 2 3 3 2" xfId="48358" xr:uid="{00000000-0005-0000-0000-000065B90000}"/>
    <cellStyle name="Normal 5 4 5 2 2 3 3 2 2" xfId="48359" xr:uid="{00000000-0005-0000-0000-000066B90000}"/>
    <cellStyle name="Normal 5 4 5 2 2 3 3 3" xfId="48360" xr:uid="{00000000-0005-0000-0000-000067B90000}"/>
    <cellStyle name="Normal 5 4 5 2 2 3 4" xfId="48361" xr:uid="{00000000-0005-0000-0000-000068B90000}"/>
    <cellStyle name="Normal 5 4 5 2 2 4" xfId="48362" xr:uid="{00000000-0005-0000-0000-000069B90000}"/>
    <cellStyle name="Normal 5 4 5 2 2 4 2" xfId="48363" xr:uid="{00000000-0005-0000-0000-00006AB90000}"/>
    <cellStyle name="Normal 5 4 5 2 2 4 2 2" xfId="48364" xr:uid="{00000000-0005-0000-0000-00006BB90000}"/>
    <cellStyle name="Normal 5 4 5 2 2 4 3" xfId="48365" xr:uid="{00000000-0005-0000-0000-00006CB90000}"/>
    <cellStyle name="Normal 5 4 5 2 2 4 3 2" xfId="48366" xr:uid="{00000000-0005-0000-0000-00006DB90000}"/>
    <cellStyle name="Normal 5 4 5 2 2 4 3 2 2" xfId="48367" xr:uid="{00000000-0005-0000-0000-00006EB90000}"/>
    <cellStyle name="Normal 5 4 5 2 2 4 3 3" xfId="48368" xr:uid="{00000000-0005-0000-0000-00006FB90000}"/>
    <cellStyle name="Normal 5 4 5 2 2 4 4" xfId="48369" xr:uid="{00000000-0005-0000-0000-000070B90000}"/>
    <cellStyle name="Normal 5 4 5 2 2 5" xfId="48370" xr:uid="{00000000-0005-0000-0000-000071B90000}"/>
    <cellStyle name="Normal 5 4 5 2 2 5 2" xfId="48371" xr:uid="{00000000-0005-0000-0000-000072B90000}"/>
    <cellStyle name="Normal 5 4 5 2 2 6" xfId="48372" xr:uid="{00000000-0005-0000-0000-000073B90000}"/>
    <cellStyle name="Normal 5 4 5 2 2 6 2" xfId="48373" xr:uid="{00000000-0005-0000-0000-000074B90000}"/>
    <cellStyle name="Normal 5 4 5 2 2 6 2 2" xfId="48374" xr:uid="{00000000-0005-0000-0000-000075B90000}"/>
    <cellStyle name="Normal 5 4 5 2 2 6 3" xfId="48375" xr:uid="{00000000-0005-0000-0000-000076B90000}"/>
    <cellStyle name="Normal 5 4 5 2 2 7" xfId="48376" xr:uid="{00000000-0005-0000-0000-000077B90000}"/>
    <cellStyle name="Normal 5 4 5 2 2 7 2" xfId="48377" xr:uid="{00000000-0005-0000-0000-000078B90000}"/>
    <cellStyle name="Normal 5 4 5 2 2 8" xfId="48378" xr:uid="{00000000-0005-0000-0000-000079B90000}"/>
    <cellStyle name="Normal 5 4 5 2 3" xfId="48379" xr:uid="{00000000-0005-0000-0000-00007AB90000}"/>
    <cellStyle name="Normal 5 4 5 2 3 2" xfId="48380" xr:uid="{00000000-0005-0000-0000-00007BB90000}"/>
    <cellStyle name="Normal 5 4 5 2 3 2 2" xfId="48381" xr:uid="{00000000-0005-0000-0000-00007CB90000}"/>
    <cellStyle name="Normal 5 4 5 2 3 2 2 2" xfId="48382" xr:uid="{00000000-0005-0000-0000-00007DB90000}"/>
    <cellStyle name="Normal 5 4 5 2 3 2 3" xfId="48383" xr:uid="{00000000-0005-0000-0000-00007EB90000}"/>
    <cellStyle name="Normal 5 4 5 2 3 2 3 2" xfId="48384" xr:uid="{00000000-0005-0000-0000-00007FB90000}"/>
    <cellStyle name="Normal 5 4 5 2 3 2 3 2 2" xfId="48385" xr:uid="{00000000-0005-0000-0000-000080B90000}"/>
    <cellStyle name="Normal 5 4 5 2 3 2 3 3" xfId="48386" xr:uid="{00000000-0005-0000-0000-000081B90000}"/>
    <cellStyle name="Normal 5 4 5 2 3 2 4" xfId="48387" xr:uid="{00000000-0005-0000-0000-000082B90000}"/>
    <cellStyle name="Normal 5 4 5 2 3 3" xfId="48388" xr:uid="{00000000-0005-0000-0000-000083B90000}"/>
    <cellStyle name="Normal 5 4 5 2 3 3 2" xfId="48389" xr:uid="{00000000-0005-0000-0000-000084B90000}"/>
    <cellStyle name="Normal 5 4 5 2 3 4" xfId="48390" xr:uid="{00000000-0005-0000-0000-000085B90000}"/>
    <cellStyle name="Normal 5 4 5 2 3 4 2" xfId="48391" xr:uid="{00000000-0005-0000-0000-000086B90000}"/>
    <cellStyle name="Normal 5 4 5 2 3 4 2 2" xfId="48392" xr:uid="{00000000-0005-0000-0000-000087B90000}"/>
    <cellStyle name="Normal 5 4 5 2 3 4 3" xfId="48393" xr:uid="{00000000-0005-0000-0000-000088B90000}"/>
    <cellStyle name="Normal 5 4 5 2 3 5" xfId="48394" xr:uid="{00000000-0005-0000-0000-000089B90000}"/>
    <cellStyle name="Normal 5 4 5 2 4" xfId="48395" xr:uid="{00000000-0005-0000-0000-00008AB90000}"/>
    <cellStyle name="Normal 5 4 5 2 4 2" xfId="48396" xr:uid="{00000000-0005-0000-0000-00008BB90000}"/>
    <cellStyle name="Normal 5 4 5 2 4 2 2" xfId="48397" xr:uid="{00000000-0005-0000-0000-00008CB90000}"/>
    <cellStyle name="Normal 5 4 5 2 4 3" xfId="48398" xr:uid="{00000000-0005-0000-0000-00008DB90000}"/>
    <cellStyle name="Normal 5 4 5 2 4 3 2" xfId="48399" xr:uid="{00000000-0005-0000-0000-00008EB90000}"/>
    <cellStyle name="Normal 5 4 5 2 4 3 2 2" xfId="48400" xr:uid="{00000000-0005-0000-0000-00008FB90000}"/>
    <cellStyle name="Normal 5 4 5 2 4 3 3" xfId="48401" xr:uid="{00000000-0005-0000-0000-000090B90000}"/>
    <cellStyle name="Normal 5 4 5 2 4 4" xfId="48402" xr:uid="{00000000-0005-0000-0000-000091B90000}"/>
    <cellStyle name="Normal 5 4 5 2 5" xfId="48403" xr:uid="{00000000-0005-0000-0000-000092B90000}"/>
    <cellStyle name="Normal 5 4 5 2 5 2" xfId="48404" xr:uid="{00000000-0005-0000-0000-000093B90000}"/>
    <cellStyle name="Normal 5 4 5 2 5 2 2" xfId="48405" xr:uid="{00000000-0005-0000-0000-000094B90000}"/>
    <cellStyle name="Normal 5 4 5 2 5 3" xfId="48406" xr:uid="{00000000-0005-0000-0000-000095B90000}"/>
    <cellStyle name="Normal 5 4 5 2 5 3 2" xfId="48407" xr:uid="{00000000-0005-0000-0000-000096B90000}"/>
    <cellStyle name="Normal 5 4 5 2 5 3 2 2" xfId="48408" xr:uid="{00000000-0005-0000-0000-000097B90000}"/>
    <cellStyle name="Normal 5 4 5 2 5 3 3" xfId="48409" xr:uid="{00000000-0005-0000-0000-000098B90000}"/>
    <cellStyle name="Normal 5 4 5 2 5 4" xfId="48410" xr:uid="{00000000-0005-0000-0000-000099B90000}"/>
    <cellStyle name="Normal 5 4 5 2 6" xfId="48411" xr:uid="{00000000-0005-0000-0000-00009AB90000}"/>
    <cellStyle name="Normal 5 4 5 2 6 2" xfId="48412" xr:uid="{00000000-0005-0000-0000-00009BB90000}"/>
    <cellStyle name="Normal 5 4 5 2 7" xfId="48413" xr:uid="{00000000-0005-0000-0000-00009CB90000}"/>
    <cellStyle name="Normal 5 4 5 2 7 2" xfId="48414" xr:uid="{00000000-0005-0000-0000-00009DB90000}"/>
    <cellStyle name="Normal 5 4 5 2 7 2 2" xfId="48415" xr:uid="{00000000-0005-0000-0000-00009EB90000}"/>
    <cellStyle name="Normal 5 4 5 2 7 3" xfId="48416" xr:uid="{00000000-0005-0000-0000-00009FB90000}"/>
    <cellStyle name="Normal 5 4 5 2 8" xfId="48417" xr:uid="{00000000-0005-0000-0000-0000A0B90000}"/>
    <cellStyle name="Normal 5 4 5 2 8 2" xfId="48418" xr:uid="{00000000-0005-0000-0000-0000A1B90000}"/>
    <cellStyle name="Normal 5 4 5 2 9" xfId="48419" xr:uid="{00000000-0005-0000-0000-0000A2B90000}"/>
    <cellStyle name="Normal 5 4 5 3" xfId="48420" xr:uid="{00000000-0005-0000-0000-0000A3B90000}"/>
    <cellStyle name="Normal 5 4 5 3 2" xfId="48421" xr:uid="{00000000-0005-0000-0000-0000A4B90000}"/>
    <cellStyle name="Normal 5 4 5 3 2 2" xfId="48422" xr:uid="{00000000-0005-0000-0000-0000A5B90000}"/>
    <cellStyle name="Normal 5 4 5 3 2 2 2" xfId="48423" xr:uid="{00000000-0005-0000-0000-0000A6B90000}"/>
    <cellStyle name="Normal 5 4 5 3 2 2 2 2" xfId="48424" xr:uid="{00000000-0005-0000-0000-0000A7B90000}"/>
    <cellStyle name="Normal 5 4 5 3 2 2 3" xfId="48425" xr:uid="{00000000-0005-0000-0000-0000A8B90000}"/>
    <cellStyle name="Normal 5 4 5 3 2 2 3 2" xfId="48426" xr:uid="{00000000-0005-0000-0000-0000A9B90000}"/>
    <cellStyle name="Normal 5 4 5 3 2 2 3 2 2" xfId="48427" xr:uid="{00000000-0005-0000-0000-0000AAB90000}"/>
    <cellStyle name="Normal 5 4 5 3 2 2 3 3" xfId="48428" xr:uid="{00000000-0005-0000-0000-0000ABB90000}"/>
    <cellStyle name="Normal 5 4 5 3 2 2 4" xfId="48429" xr:uid="{00000000-0005-0000-0000-0000ACB90000}"/>
    <cellStyle name="Normal 5 4 5 3 2 3" xfId="48430" xr:uid="{00000000-0005-0000-0000-0000ADB90000}"/>
    <cellStyle name="Normal 5 4 5 3 2 3 2" xfId="48431" xr:uid="{00000000-0005-0000-0000-0000AEB90000}"/>
    <cellStyle name="Normal 5 4 5 3 2 4" xfId="48432" xr:uid="{00000000-0005-0000-0000-0000AFB90000}"/>
    <cellStyle name="Normal 5 4 5 3 2 4 2" xfId="48433" xr:uid="{00000000-0005-0000-0000-0000B0B90000}"/>
    <cellStyle name="Normal 5 4 5 3 2 4 2 2" xfId="48434" xr:uid="{00000000-0005-0000-0000-0000B1B90000}"/>
    <cellStyle name="Normal 5 4 5 3 2 4 3" xfId="48435" xr:uid="{00000000-0005-0000-0000-0000B2B90000}"/>
    <cellStyle name="Normal 5 4 5 3 2 5" xfId="48436" xr:uid="{00000000-0005-0000-0000-0000B3B90000}"/>
    <cellStyle name="Normal 5 4 5 3 3" xfId="48437" xr:uid="{00000000-0005-0000-0000-0000B4B90000}"/>
    <cellStyle name="Normal 5 4 5 3 3 2" xfId="48438" xr:uid="{00000000-0005-0000-0000-0000B5B90000}"/>
    <cellStyle name="Normal 5 4 5 3 3 2 2" xfId="48439" xr:uid="{00000000-0005-0000-0000-0000B6B90000}"/>
    <cellStyle name="Normal 5 4 5 3 3 3" xfId="48440" xr:uid="{00000000-0005-0000-0000-0000B7B90000}"/>
    <cellStyle name="Normal 5 4 5 3 3 3 2" xfId="48441" xr:uid="{00000000-0005-0000-0000-0000B8B90000}"/>
    <cellStyle name="Normal 5 4 5 3 3 3 2 2" xfId="48442" xr:uid="{00000000-0005-0000-0000-0000B9B90000}"/>
    <cellStyle name="Normal 5 4 5 3 3 3 3" xfId="48443" xr:uid="{00000000-0005-0000-0000-0000BAB90000}"/>
    <cellStyle name="Normal 5 4 5 3 3 4" xfId="48444" xr:uid="{00000000-0005-0000-0000-0000BBB90000}"/>
    <cellStyle name="Normal 5 4 5 3 4" xfId="48445" xr:uid="{00000000-0005-0000-0000-0000BCB90000}"/>
    <cellStyle name="Normal 5 4 5 3 4 2" xfId="48446" xr:uid="{00000000-0005-0000-0000-0000BDB90000}"/>
    <cellStyle name="Normal 5 4 5 3 4 2 2" xfId="48447" xr:uid="{00000000-0005-0000-0000-0000BEB90000}"/>
    <cellStyle name="Normal 5 4 5 3 4 3" xfId="48448" xr:uid="{00000000-0005-0000-0000-0000BFB90000}"/>
    <cellStyle name="Normal 5 4 5 3 4 3 2" xfId="48449" xr:uid="{00000000-0005-0000-0000-0000C0B90000}"/>
    <cellStyle name="Normal 5 4 5 3 4 3 2 2" xfId="48450" xr:uid="{00000000-0005-0000-0000-0000C1B90000}"/>
    <cellStyle name="Normal 5 4 5 3 4 3 3" xfId="48451" xr:uid="{00000000-0005-0000-0000-0000C2B90000}"/>
    <cellStyle name="Normal 5 4 5 3 4 4" xfId="48452" xr:uid="{00000000-0005-0000-0000-0000C3B90000}"/>
    <cellStyle name="Normal 5 4 5 3 5" xfId="48453" xr:uid="{00000000-0005-0000-0000-0000C4B90000}"/>
    <cellStyle name="Normal 5 4 5 3 5 2" xfId="48454" xr:uid="{00000000-0005-0000-0000-0000C5B90000}"/>
    <cellStyle name="Normal 5 4 5 3 6" xfId="48455" xr:uid="{00000000-0005-0000-0000-0000C6B90000}"/>
    <cellStyle name="Normal 5 4 5 3 6 2" xfId="48456" xr:uid="{00000000-0005-0000-0000-0000C7B90000}"/>
    <cellStyle name="Normal 5 4 5 3 6 2 2" xfId="48457" xr:uid="{00000000-0005-0000-0000-0000C8B90000}"/>
    <cellStyle name="Normal 5 4 5 3 6 3" xfId="48458" xr:uid="{00000000-0005-0000-0000-0000C9B90000}"/>
    <cellStyle name="Normal 5 4 5 3 7" xfId="48459" xr:uid="{00000000-0005-0000-0000-0000CAB90000}"/>
    <cellStyle name="Normal 5 4 5 3 7 2" xfId="48460" xr:uid="{00000000-0005-0000-0000-0000CBB90000}"/>
    <cellStyle name="Normal 5 4 5 3 8" xfId="48461" xr:uid="{00000000-0005-0000-0000-0000CCB90000}"/>
    <cellStyle name="Normal 5 4 5 4" xfId="48462" xr:uid="{00000000-0005-0000-0000-0000CDB90000}"/>
    <cellStyle name="Normal 5 4 5 4 2" xfId="48463" xr:uid="{00000000-0005-0000-0000-0000CEB90000}"/>
    <cellStyle name="Normal 5 4 5 4 2 2" xfId="48464" xr:uid="{00000000-0005-0000-0000-0000CFB90000}"/>
    <cellStyle name="Normal 5 4 5 4 2 2 2" xfId="48465" xr:uid="{00000000-0005-0000-0000-0000D0B90000}"/>
    <cellStyle name="Normal 5 4 5 4 2 3" xfId="48466" xr:uid="{00000000-0005-0000-0000-0000D1B90000}"/>
    <cellStyle name="Normal 5 4 5 4 2 3 2" xfId="48467" xr:uid="{00000000-0005-0000-0000-0000D2B90000}"/>
    <cellStyle name="Normal 5 4 5 4 2 3 2 2" xfId="48468" xr:uid="{00000000-0005-0000-0000-0000D3B90000}"/>
    <cellStyle name="Normal 5 4 5 4 2 3 3" xfId="48469" xr:uid="{00000000-0005-0000-0000-0000D4B90000}"/>
    <cellStyle name="Normal 5 4 5 4 2 4" xfId="48470" xr:uid="{00000000-0005-0000-0000-0000D5B90000}"/>
    <cellStyle name="Normal 5 4 5 4 3" xfId="48471" xr:uid="{00000000-0005-0000-0000-0000D6B90000}"/>
    <cellStyle name="Normal 5 4 5 4 3 2" xfId="48472" xr:uid="{00000000-0005-0000-0000-0000D7B90000}"/>
    <cellStyle name="Normal 5 4 5 4 4" xfId="48473" xr:uid="{00000000-0005-0000-0000-0000D8B90000}"/>
    <cellStyle name="Normal 5 4 5 4 4 2" xfId="48474" xr:uid="{00000000-0005-0000-0000-0000D9B90000}"/>
    <cellStyle name="Normal 5 4 5 4 4 2 2" xfId="48475" xr:uid="{00000000-0005-0000-0000-0000DAB90000}"/>
    <cellStyle name="Normal 5 4 5 4 4 3" xfId="48476" xr:uid="{00000000-0005-0000-0000-0000DBB90000}"/>
    <cellStyle name="Normal 5 4 5 4 5" xfId="48477" xr:uid="{00000000-0005-0000-0000-0000DCB90000}"/>
    <cellStyle name="Normal 5 4 5 5" xfId="48478" xr:uid="{00000000-0005-0000-0000-0000DDB90000}"/>
    <cellStyle name="Normal 5 4 5 5 2" xfId="48479" xr:uid="{00000000-0005-0000-0000-0000DEB90000}"/>
    <cellStyle name="Normal 5 4 5 5 2 2" xfId="48480" xr:uid="{00000000-0005-0000-0000-0000DFB90000}"/>
    <cellStyle name="Normal 5 4 5 5 3" xfId="48481" xr:uid="{00000000-0005-0000-0000-0000E0B90000}"/>
    <cellStyle name="Normal 5 4 5 5 3 2" xfId="48482" xr:uid="{00000000-0005-0000-0000-0000E1B90000}"/>
    <cellStyle name="Normal 5 4 5 5 3 2 2" xfId="48483" xr:uid="{00000000-0005-0000-0000-0000E2B90000}"/>
    <cellStyle name="Normal 5 4 5 5 3 3" xfId="48484" xr:uid="{00000000-0005-0000-0000-0000E3B90000}"/>
    <cellStyle name="Normal 5 4 5 5 4" xfId="48485" xr:uid="{00000000-0005-0000-0000-0000E4B90000}"/>
    <cellStyle name="Normal 5 4 5 6" xfId="48486" xr:uid="{00000000-0005-0000-0000-0000E5B90000}"/>
    <cellStyle name="Normal 5 4 5 6 2" xfId="48487" xr:uid="{00000000-0005-0000-0000-0000E6B90000}"/>
    <cellStyle name="Normal 5 4 5 6 2 2" xfId="48488" xr:uid="{00000000-0005-0000-0000-0000E7B90000}"/>
    <cellStyle name="Normal 5 4 5 6 3" xfId="48489" xr:uid="{00000000-0005-0000-0000-0000E8B90000}"/>
    <cellStyle name="Normal 5 4 5 6 3 2" xfId="48490" xr:uid="{00000000-0005-0000-0000-0000E9B90000}"/>
    <cellStyle name="Normal 5 4 5 6 3 2 2" xfId="48491" xr:uid="{00000000-0005-0000-0000-0000EAB90000}"/>
    <cellStyle name="Normal 5 4 5 6 3 3" xfId="48492" xr:uid="{00000000-0005-0000-0000-0000EBB90000}"/>
    <cellStyle name="Normal 5 4 5 6 4" xfId="48493" xr:uid="{00000000-0005-0000-0000-0000ECB90000}"/>
    <cellStyle name="Normal 5 4 5 7" xfId="48494" xr:uid="{00000000-0005-0000-0000-0000EDB90000}"/>
    <cellStyle name="Normal 5 4 5 7 2" xfId="48495" xr:uid="{00000000-0005-0000-0000-0000EEB90000}"/>
    <cellStyle name="Normal 5 4 5 8" xfId="48496" xr:uid="{00000000-0005-0000-0000-0000EFB90000}"/>
    <cellStyle name="Normal 5 4 5 8 2" xfId="48497" xr:uid="{00000000-0005-0000-0000-0000F0B90000}"/>
    <cellStyle name="Normal 5 4 5 8 2 2" xfId="48498" xr:uid="{00000000-0005-0000-0000-0000F1B90000}"/>
    <cellStyle name="Normal 5 4 5 8 3" xfId="48499" xr:uid="{00000000-0005-0000-0000-0000F2B90000}"/>
    <cellStyle name="Normal 5 4 5 9" xfId="48500" xr:uid="{00000000-0005-0000-0000-0000F3B90000}"/>
    <cellStyle name="Normal 5 4 5 9 2" xfId="48501" xr:uid="{00000000-0005-0000-0000-0000F4B90000}"/>
    <cellStyle name="Normal 5 4 6" xfId="48502" xr:uid="{00000000-0005-0000-0000-0000F5B90000}"/>
    <cellStyle name="Normal 5 4 6 10" xfId="48503" xr:uid="{00000000-0005-0000-0000-0000F6B90000}"/>
    <cellStyle name="Normal 5 4 6 2" xfId="48504" xr:uid="{00000000-0005-0000-0000-0000F7B90000}"/>
    <cellStyle name="Normal 5 4 6 2 2" xfId="48505" xr:uid="{00000000-0005-0000-0000-0000F8B90000}"/>
    <cellStyle name="Normal 5 4 6 2 2 2" xfId="48506" xr:uid="{00000000-0005-0000-0000-0000F9B90000}"/>
    <cellStyle name="Normal 5 4 6 2 2 2 2" xfId="48507" xr:uid="{00000000-0005-0000-0000-0000FAB90000}"/>
    <cellStyle name="Normal 5 4 6 2 2 2 2 2" xfId="48508" xr:uid="{00000000-0005-0000-0000-0000FBB90000}"/>
    <cellStyle name="Normal 5 4 6 2 2 2 3" xfId="48509" xr:uid="{00000000-0005-0000-0000-0000FCB90000}"/>
    <cellStyle name="Normal 5 4 6 2 2 2 3 2" xfId="48510" xr:uid="{00000000-0005-0000-0000-0000FDB90000}"/>
    <cellStyle name="Normal 5 4 6 2 2 2 3 2 2" xfId="48511" xr:uid="{00000000-0005-0000-0000-0000FEB90000}"/>
    <cellStyle name="Normal 5 4 6 2 2 2 3 3" xfId="48512" xr:uid="{00000000-0005-0000-0000-0000FFB90000}"/>
    <cellStyle name="Normal 5 4 6 2 2 2 4" xfId="48513" xr:uid="{00000000-0005-0000-0000-000000BA0000}"/>
    <cellStyle name="Normal 5 4 6 2 2 3" xfId="48514" xr:uid="{00000000-0005-0000-0000-000001BA0000}"/>
    <cellStyle name="Normal 5 4 6 2 2 3 2" xfId="48515" xr:uid="{00000000-0005-0000-0000-000002BA0000}"/>
    <cellStyle name="Normal 5 4 6 2 2 4" xfId="48516" xr:uid="{00000000-0005-0000-0000-000003BA0000}"/>
    <cellStyle name="Normal 5 4 6 2 2 4 2" xfId="48517" xr:uid="{00000000-0005-0000-0000-000004BA0000}"/>
    <cellStyle name="Normal 5 4 6 2 2 4 2 2" xfId="48518" xr:uid="{00000000-0005-0000-0000-000005BA0000}"/>
    <cellStyle name="Normal 5 4 6 2 2 4 3" xfId="48519" xr:uid="{00000000-0005-0000-0000-000006BA0000}"/>
    <cellStyle name="Normal 5 4 6 2 2 5" xfId="48520" xr:uid="{00000000-0005-0000-0000-000007BA0000}"/>
    <cellStyle name="Normal 5 4 6 2 3" xfId="48521" xr:uid="{00000000-0005-0000-0000-000008BA0000}"/>
    <cellStyle name="Normal 5 4 6 2 3 2" xfId="48522" xr:uid="{00000000-0005-0000-0000-000009BA0000}"/>
    <cellStyle name="Normal 5 4 6 2 3 2 2" xfId="48523" xr:uid="{00000000-0005-0000-0000-00000ABA0000}"/>
    <cellStyle name="Normal 5 4 6 2 3 3" xfId="48524" xr:uid="{00000000-0005-0000-0000-00000BBA0000}"/>
    <cellStyle name="Normal 5 4 6 2 3 3 2" xfId="48525" xr:uid="{00000000-0005-0000-0000-00000CBA0000}"/>
    <cellStyle name="Normal 5 4 6 2 3 3 2 2" xfId="48526" xr:uid="{00000000-0005-0000-0000-00000DBA0000}"/>
    <cellStyle name="Normal 5 4 6 2 3 3 3" xfId="48527" xr:uid="{00000000-0005-0000-0000-00000EBA0000}"/>
    <cellStyle name="Normal 5 4 6 2 3 4" xfId="48528" xr:uid="{00000000-0005-0000-0000-00000FBA0000}"/>
    <cellStyle name="Normal 5 4 6 2 4" xfId="48529" xr:uid="{00000000-0005-0000-0000-000010BA0000}"/>
    <cellStyle name="Normal 5 4 6 2 4 2" xfId="48530" xr:uid="{00000000-0005-0000-0000-000011BA0000}"/>
    <cellStyle name="Normal 5 4 6 2 4 2 2" xfId="48531" xr:uid="{00000000-0005-0000-0000-000012BA0000}"/>
    <cellStyle name="Normal 5 4 6 2 4 3" xfId="48532" xr:uid="{00000000-0005-0000-0000-000013BA0000}"/>
    <cellStyle name="Normal 5 4 6 2 4 3 2" xfId="48533" xr:uid="{00000000-0005-0000-0000-000014BA0000}"/>
    <cellStyle name="Normal 5 4 6 2 4 3 2 2" xfId="48534" xr:uid="{00000000-0005-0000-0000-000015BA0000}"/>
    <cellStyle name="Normal 5 4 6 2 4 3 3" xfId="48535" xr:uid="{00000000-0005-0000-0000-000016BA0000}"/>
    <cellStyle name="Normal 5 4 6 2 4 4" xfId="48536" xr:uid="{00000000-0005-0000-0000-000017BA0000}"/>
    <cellStyle name="Normal 5 4 6 2 5" xfId="48537" xr:uid="{00000000-0005-0000-0000-000018BA0000}"/>
    <cellStyle name="Normal 5 4 6 2 5 2" xfId="48538" xr:uid="{00000000-0005-0000-0000-000019BA0000}"/>
    <cellStyle name="Normal 5 4 6 2 6" xfId="48539" xr:uid="{00000000-0005-0000-0000-00001ABA0000}"/>
    <cellStyle name="Normal 5 4 6 2 6 2" xfId="48540" xr:uid="{00000000-0005-0000-0000-00001BBA0000}"/>
    <cellStyle name="Normal 5 4 6 2 6 2 2" xfId="48541" xr:uid="{00000000-0005-0000-0000-00001CBA0000}"/>
    <cellStyle name="Normal 5 4 6 2 6 3" xfId="48542" xr:uid="{00000000-0005-0000-0000-00001DBA0000}"/>
    <cellStyle name="Normal 5 4 6 2 7" xfId="48543" xr:uid="{00000000-0005-0000-0000-00001EBA0000}"/>
    <cellStyle name="Normal 5 4 6 2 7 2" xfId="48544" xr:uid="{00000000-0005-0000-0000-00001FBA0000}"/>
    <cellStyle name="Normal 5 4 6 2 8" xfId="48545" xr:uid="{00000000-0005-0000-0000-000020BA0000}"/>
    <cellStyle name="Normal 5 4 6 3" xfId="48546" xr:uid="{00000000-0005-0000-0000-000021BA0000}"/>
    <cellStyle name="Normal 5 4 6 3 2" xfId="48547" xr:uid="{00000000-0005-0000-0000-000022BA0000}"/>
    <cellStyle name="Normal 5 4 6 3 2 2" xfId="48548" xr:uid="{00000000-0005-0000-0000-000023BA0000}"/>
    <cellStyle name="Normal 5 4 6 3 2 2 2" xfId="48549" xr:uid="{00000000-0005-0000-0000-000024BA0000}"/>
    <cellStyle name="Normal 5 4 6 3 2 3" xfId="48550" xr:uid="{00000000-0005-0000-0000-000025BA0000}"/>
    <cellStyle name="Normal 5 4 6 3 2 3 2" xfId="48551" xr:uid="{00000000-0005-0000-0000-000026BA0000}"/>
    <cellStyle name="Normal 5 4 6 3 2 3 2 2" xfId="48552" xr:uid="{00000000-0005-0000-0000-000027BA0000}"/>
    <cellStyle name="Normal 5 4 6 3 2 3 3" xfId="48553" xr:uid="{00000000-0005-0000-0000-000028BA0000}"/>
    <cellStyle name="Normal 5 4 6 3 2 4" xfId="48554" xr:uid="{00000000-0005-0000-0000-000029BA0000}"/>
    <cellStyle name="Normal 5 4 6 3 3" xfId="48555" xr:uid="{00000000-0005-0000-0000-00002ABA0000}"/>
    <cellStyle name="Normal 5 4 6 3 3 2" xfId="48556" xr:uid="{00000000-0005-0000-0000-00002BBA0000}"/>
    <cellStyle name="Normal 5 4 6 3 4" xfId="48557" xr:uid="{00000000-0005-0000-0000-00002CBA0000}"/>
    <cellStyle name="Normal 5 4 6 3 4 2" xfId="48558" xr:uid="{00000000-0005-0000-0000-00002DBA0000}"/>
    <cellStyle name="Normal 5 4 6 3 4 2 2" xfId="48559" xr:uid="{00000000-0005-0000-0000-00002EBA0000}"/>
    <cellStyle name="Normal 5 4 6 3 4 3" xfId="48560" xr:uid="{00000000-0005-0000-0000-00002FBA0000}"/>
    <cellStyle name="Normal 5 4 6 3 5" xfId="48561" xr:uid="{00000000-0005-0000-0000-000030BA0000}"/>
    <cellStyle name="Normal 5 4 6 4" xfId="48562" xr:uid="{00000000-0005-0000-0000-000031BA0000}"/>
    <cellStyle name="Normal 5 4 6 4 2" xfId="48563" xr:uid="{00000000-0005-0000-0000-000032BA0000}"/>
    <cellStyle name="Normal 5 4 6 4 2 2" xfId="48564" xr:uid="{00000000-0005-0000-0000-000033BA0000}"/>
    <cellStyle name="Normal 5 4 6 4 3" xfId="48565" xr:uid="{00000000-0005-0000-0000-000034BA0000}"/>
    <cellStyle name="Normal 5 4 6 4 3 2" xfId="48566" xr:uid="{00000000-0005-0000-0000-000035BA0000}"/>
    <cellStyle name="Normal 5 4 6 4 3 2 2" xfId="48567" xr:uid="{00000000-0005-0000-0000-000036BA0000}"/>
    <cellStyle name="Normal 5 4 6 4 3 3" xfId="48568" xr:uid="{00000000-0005-0000-0000-000037BA0000}"/>
    <cellStyle name="Normal 5 4 6 4 4" xfId="48569" xr:uid="{00000000-0005-0000-0000-000038BA0000}"/>
    <cellStyle name="Normal 5 4 6 5" xfId="48570" xr:uid="{00000000-0005-0000-0000-000039BA0000}"/>
    <cellStyle name="Normal 5 4 6 5 2" xfId="48571" xr:uid="{00000000-0005-0000-0000-00003ABA0000}"/>
    <cellStyle name="Normal 5 4 6 5 2 2" xfId="48572" xr:uid="{00000000-0005-0000-0000-00003BBA0000}"/>
    <cellStyle name="Normal 5 4 6 5 3" xfId="48573" xr:uid="{00000000-0005-0000-0000-00003CBA0000}"/>
    <cellStyle name="Normal 5 4 6 5 3 2" xfId="48574" xr:uid="{00000000-0005-0000-0000-00003DBA0000}"/>
    <cellStyle name="Normal 5 4 6 5 3 2 2" xfId="48575" xr:uid="{00000000-0005-0000-0000-00003EBA0000}"/>
    <cellStyle name="Normal 5 4 6 5 3 3" xfId="48576" xr:uid="{00000000-0005-0000-0000-00003FBA0000}"/>
    <cellStyle name="Normal 5 4 6 5 4" xfId="48577" xr:uid="{00000000-0005-0000-0000-000040BA0000}"/>
    <cellStyle name="Normal 5 4 6 6" xfId="48578" xr:uid="{00000000-0005-0000-0000-000041BA0000}"/>
    <cellStyle name="Normal 5 4 6 6 2" xfId="48579" xr:uid="{00000000-0005-0000-0000-000042BA0000}"/>
    <cellStyle name="Normal 5 4 6 7" xfId="48580" xr:uid="{00000000-0005-0000-0000-000043BA0000}"/>
    <cellStyle name="Normal 5 4 6 7 2" xfId="48581" xr:uid="{00000000-0005-0000-0000-000044BA0000}"/>
    <cellStyle name="Normal 5 4 6 7 2 2" xfId="48582" xr:uid="{00000000-0005-0000-0000-000045BA0000}"/>
    <cellStyle name="Normal 5 4 6 7 3" xfId="48583" xr:uid="{00000000-0005-0000-0000-000046BA0000}"/>
    <cellStyle name="Normal 5 4 6 8" xfId="48584" xr:uid="{00000000-0005-0000-0000-000047BA0000}"/>
    <cellStyle name="Normal 5 4 6 8 2" xfId="48585" xr:uid="{00000000-0005-0000-0000-000048BA0000}"/>
    <cellStyle name="Normal 5 4 6 9" xfId="48586" xr:uid="{00000000-0005-0000-0000-000049BA0000}"/>
    <cellStyle name="Normal 5 4 7" xfId="48587" xr:uid="{00000000-0005-0000-0000-00004ABA0000}"/>
    <cellStyle name="Normal 5 4 7 2" xfId="48588" xr:uid="{00000000-0005-0000-0000-00004BBA0000}"/>
    <cellStyle name="Normal 5 4 7 2 2" xfId="48589" xr:uid="{00000000-0005-0000-0000-00004CBA0000}"/>
    <cellStyle name="Normal 5 4 7 2 2 2" xfId="48590" xr:uid="{00000000-0005-0000-0000-00004DBA0000}"/>
    <cellStyle name="Normal 5 4 7 2 2 2 2" xfId="48591" xr:uid="{00000000-0005-0000-0000-00004EBA0000}"/>
    <cellStyle name="Normal 5 4 7 2 2 3" xfId="48592" xr:uid="{00000000-0005-0000-0000-00004FBA0000}"/>
    <cellStyle name="Normal 5 4 7 2 2 3 2" xfId="48593" xr:uid="{00000000-0005-0000-0000-000050BA0000}"/>
    <cellStyle name="Normal 5 4 7 2 2 3 2 2" xfId="48594" xr:uid="{00000000-0005-0000-0000-000051BA0000}"/>
    <cellStyle name="Normal 5 4 7 2 2 3 3" xfId="48595" xr:uid="{00000000-0005-0000-0000-000052BA0000}"/>
    <cellStyle name="Normal 5 4 7 2 2 4" xfId="48596" xr:uid="{00000000-0005-0000-0000-000053BA0000}"/>
    <cellStyle name="Normal 5 4 7 2 3" xfId="48597" xr:uid="{00000000-0005-0000-0000-000054BA0000}"/>
    <cellStyle name="Normal 5 4 7 2 3 2" xfId="48598" xr:uid="{00000000-0005-0000-0000-000055BA0000}"/>
    <cellStyle name="Normal 5 4 7 2 4" xfId="48599" xr:uid="{00000000-0005-0000-0000-000056BA0000}"/>
    <cellStyle name="Normal 5 4 7 2 4 2" xfId="48600" xr:uid="{00000000-0005-0000-0000-000057BA0000}"/>
    <cellStyle name="Normal 5 4 7 2 4 2 2" xfId="48601" xr:uid="{00000000-0005-0000-0000-000058BA0000}"/>
    <cellStyle name="Normal 5 4 7 2 4 3" xfId="48602" xr:uid="{00000000-0005-0000-0000-000059BA0000}"/>
    <cellStyle name="Normal 5 4 7 2 5" xfId="48603" xr:uid="{00000000-0005-0000-0000-00005ABA0000}"/>
    <cellStyle name="Normal 5 4 7 3" xfId="48604" xr:uid="{00000000-0005-0000-0000-00005BBA0000}"/>
    <cellStyle name="Normal 5 4 7 3 2" xfId="48605" xr:uid="{00000000-0005-0000-0000-00005CBA0000}"/>
    <cellStyle name="Normal 5 4 7 3 2 2" xfId="48606" xr:uid="{00000000-0005-0000-0000-00005DBA0000}"/>
    <cellStyle name="Normal 5 4 7 3 3" xfId="48607" xr:uid="{00000000-0005-0000-0000-00005EBA0000}"/>
    <cellStyle name="Normal 5 4 7 3 3 2" xfId="48608" xr:uid="{00000000-0005-0000-0000-00005FBA0000}"/>
    <cellStyle name="Normal 5 4 7 3 3 2 2" xfId="48609" xr:uid="{00000000-0005-0000-0000-000060BA0000}"/>
    <cellStyle name="Normal 5 4 7 3 3 3" xfId="48610" xr:uid="{00000000-0005-0000-0000-000061BA0000}"/>
    <cellStyle name="Normal 5 4 7 3 4" xfId="48611" xr:uid="{00000000-0005-0000-0000-000062BA0000}"/>
    <cellStyle name="Normal 5 4 7 4" xfId="48612" xr:uid="{00000000-0005-0000-0000-000063BA0000}"/>
    <cellStyle name="Normal 5 4 7 4 2" xfId="48613" xr:uid="{00000000-0005-0000-0000-000064BA0000}"/>
    <cellStyle name="Normal 5 4 7 4 2 2" xfId="48614" xr:uid="{00000000-0005-0000-0000-000065BA0000}"/>
    <cellStyle name="Normal 5 4 7 4 3" xfId="48615" xr:uid="{00000000-0005-0000-0000-000066BA0000}"/>
    <cellStyle name="Normal 5 4 7 4 3 2" xfId="48616" xr:uid="{00000000-0005-0000-0000-000067BA0000}"/>
    <cellStyle name="Normal 5 4 7 4 3 2 2" xfId="48617" xr:uid="{00000000-0005-0000-0000-000068BA0000}"/>
    <cellStyle name="Normal 5 4 7 4 3 3" xfId="48618" xr:uid="{00000000-0005-0000-0000-000069BA0000}"/>
    <cellStyle name="Normal 5 4 7 4 4" xfId="48619" xr:uid="{00000000-0005-0000-0000-00006ABA0000}"/>
    <cellStyle name="Normal 5 4 7 5" xfId="48620" xr:uid="{00000000-0005-0000-0000-00006BBA0000}"/>
    <cellStyle name="Normal 5 4 7 5 2" xfId="48621" xr:uid="{00000000-0005-0000-0000-00006CBA0000}"/>
    <cellStyle name="Normal 5 4 7 6" xfId="48622" xr:uid="{00000000-0005-0000-0000-00006DBA0000}"/>
    <cellStyle name="Normal 5 4 7 6 2" xfId="48623" xr:uid="{00000000-0005-0000-0000-00006EBA0000}"/>
    <cellStyle name="Normal 5 4 7 6 2 2" xfId="48624" xr:uid="{00000000-0005-0000-0000-00006FBA0000}"/>
    <cellStyle name="Normal 5 4 7 6 3" xfId="48625" xr:uid="{00000000-0005-0000-0000-000070BA0000}"/>
    <cellStyle name="Normal 5 4 7 7" xfId="48626" xr:uid="{00000000-0005-0000-0000-000071BA0000}"/>
    <cellStyle name="Normal 5 4 7 7 2" xfId="48627" xr:uid="{00000000-0005-0000-0000-000072BA0000}"/>
    <cellStyle name="Normal 5 4 7 8" xfId="48628" xr:uid="{00000000-0005-0000-0000-000073BA0000}"/>
    <cellStyle name="Normal 5 4 8" xfId="48629" xr:uid="{00000000-0005-0000-0000-000074BA0000}"/>
    <cellStyle name="Normal 5 4 8 2" xfId="48630" xr:uid="{00000000-0005-0000-0000-000075BA0000}"/>
    <cellStyle name="Normal 5 4 8 2 2" xfId="48631" xr:uid="{00000000-0005-0000-0000-000076BA0000}"/>
    <cellStyle name="Normal 5 4 8 2 2 2" xfId="48632" xr:uid="{00000000-0005-0000-0000-000077BA0000}"/>
    <cellStyle name="Normal 5 4 8 2 2 2 2" xfId="48633" xr:uid="{00000000-0005-0000-0000-000078BA0000}"/>
    <cellStyle name="Normal 5 4 8 2 2 3" xfId="48634" xr:uid="{00000000-0005-0000-0000-000079BA0000}"/>
    <cellStyle name="Normal 5 4 8 2 2 3 2" xfId="48635" xr:uid="{00000000-0005-0000-0000-00007ABA0000}"/>
    <cellStyle name="Normal 5 4 8 2 2 3 2 2" xfId="48636" xr:uid="{00000000-0005-0000-0000-00007BBA0000}"/>
    <cellStyle name="Normal 5 4 8 2 2 3 3" xfId="48637" xr:uid="{00000000-0005-0000-0000-00007CBA0000}"/>
    <cellStyle name="Normal 5 4 8 2 2 4" xfId="48638" xr:uid="{00000000-0005-0000-0000-00007DBA0000}"/>
    <cellStyle name="Normal 5 4 8 2 3" xfId="48639" xr:uid="{00000000-0005-0000-0000-00007EBA0000}"/>
    <cellStyle name="Normal 5 4 8 2 3 2" xfId="48640" xr:uid="{00000000-0005-0000-0000-00007FBA0000}"/>
    <cellStyle name="Normal 5 4 8 2 4" xfId="48641" xr:uid="{00000000-0005-0000-0000-000080BA0000}"/>
    <cellStyle name="Normal 5 4 8 2 4 2" xfId="48642" xr:uid="{00000000-0005-0000-0000-000081BA0000}"/>
    <cellStyle name="Normal 5 4 8 2 4 2 2" xfId="48643" xr:uid="{00000000-0005-0000-0000-000082BA0000}"/>
    <cellStyle name="Normal 5 4 8 2 4 3" xfId="48644" xr:uid="{00000000-0005-0000-0000-000083BA0000}"/>
    <cellStyle name="Normal 5 4 8 2 5" xfId="48645" xr:uid="{00000000-0005-0000-0000-000084BA0000}"/>
    <cellStyle name="Normal 5 4 8 3" xfId="48646" xr:uid="{00000000-0005-0000-0000-000085BA0000}"/>
    <cellStyle name="Normal 5 4 8 3 2" xfId="48647" xr:uid="{00000000-0005-0000-0000-000086BA0000}"/>
    <cellStyle name="Normal 5 4 8 3 2 2" xfId="48648" xr:uid="{00000000-0005-0000-0000-000087BA0000}"/>
    <cellStyle name="Normal 5 4 8 3 3" xfId="48649" xr:uid="{00000000-0005-0000-0000-000088BA0000}"/>
    <cellStyle name="Normal 5 4 8 3 3 2" xfId="48650" xr:uid="{00000000-0005-0000-0000-000089BA0000}"/>
    <cellStyle name="Normal 5 4 8 3 3 2 2" xfId="48651" xr:uid="{00000000-0005-0000-0000-00008ABA0000}"/>
    <cellStyle name="Normal 5 4 8 3 3 3" xfId="48652" xr:uid="{00000000-0005-0000-0000-00008BBA0000}"/>
    <cellStyle name="Normal 5 4 8 3 4" xfId="48653" xr:uid="{00000000-0005-0000-0000-00008CBA0000}"/>
    <cellStyle name="Normal 5 4 8 4" xfId="48654" xr:uid="{00000000-0005-0000-0000-00008DBA0000}"/>
    <cellStyle name="Normal 5 4 8 4 2" xfId="48655" xr:uid="{00000000-0005-0000-0000-00008EBA0000}"/>
    <cellStyle name="Normal 5 4 8 4 2 2" xfId="48656" xr:uid="{00000000-0005-0000-0000-00008FBA0000}"/>
    <cellStyle name="Normal 5 4 8 4 3" xfId="48657" xr:uid="{00000000-0005-0000-0000-000090BA0000}"/>
    <cellStyle name="Normal 5 4 8 4 3 2" xfId="48658" xr:uid="{00000000-0005-0000-0000-000091BA0000}"/>
    <cellStyle name="Normal 5 4 8 4 3 2 2" xfId="48659" xr:uid="{00000000-0005-0000-0000-000092BA0000}"/>
    <cellStyle name="Normal 5 4 8 4 3 3" xfId="48660" xr:uid="{00000000-0005-0000-0000-000093BA0000}"/>
    <cellStyle name="Normal 5 4 8 4 4" xfId="48661" xr:uid="{00000000-0005-0000-0000-000094BA0000}"/>
    <cellStyle name="Normal 5 4 8 5" xfId="48662" xr:uid="{00000000-0005-0000-0000-000095BA0000}"/>
    <cellStyle name="Normal 5 4 8 5 2" xfId="48663" xr:uid="{00000000-0005-0000-0000-000096BA0000}"/>
    <cellStyle name="Normal 5 4 8 6" xfId="48664" xr:uid="{00000000-0005-0000-0000-000097BA0000}"/>
    <cellStyle name="Normal 5 4 8 6 2" xfId="48665" xr:uid="{00000000-0005-0000-0000-000098BA0000}"/>
    <cellStyle name="Normal 5 4 8 6 2 2" xfId="48666" xr:uid="{00000000-0005-0000-0000-000099BA0000}"/>
    <cellStyle name="Normal 5 4 8 6 3" xfId="48667" xr:uid="{00000000-0005-0000-0000-00009ABA0000}"/>
    <cellStyle name="Normal 5 4 8 7" xfId="48668" xr:uid="{00000000-0005-0000-0000-00009BBA0000}"/>
    <cellStyle name="Normal 5 4 8 7 2" xfId="48669" xr:uid="{00000000-0005-0000-0000-00009CBA0000}"/>
    <cellStyle name="Normal 5 4 8 8" xfId="48670" xr:uid="{00000000-0005-0000-0000-00009DBA0000}"/>
    <cellStyle name="Normal 5 4 9" xfId="48671" xr:uid="{00000000-0005-0000-0000-00009EBA0000}"/>
    <cellStyle name="Normal 5 4 9 2" xfId="48672" xr:uid="{00000000-0005-0000-0000-00009FBA0000}"/>
    <cellStyle name="Normal 5 4 9 2 2" xfId="48673" xr:uid="{00000000-0005-0000-0000-0000A0BA0000}"/>
    <cellStyle name="Normal 5 4 9 2 2 2" xfId="48674" xr:uid="{00000000-0005-0000-0000-0000A1BA0000}"/>
    <cellStyle name="Normal 5 4 9 2 2 2 2" xfId="48675" xr:uid="{00000000-0005-0000-0000-0000A2BA0000}"/>
    <cellStyle name="Normal 5 4 9 2 2 3" xfId="48676" xr:uid="{00000000-0005-0000-0000-0000A3BA0000}"/>
    <cellStyle name="Normal 5 4 9 2 2 3 2" xfId="48677" xr:uid="{00000000-0005-0000-0000-0000A4BA0000}"/>
    <cellStyle name="Normal 5 4 9 2 2 3 2 2" xfId="48678" xr:uid="{00000000-0005-0000-0000-0000A5BA0000}"/>
    <cellStyle name="Normal 5 4 9 2 2 3 3" xfId="48679" xr:uid="{00000000-0005-0000-0000-0000A6BA0000}"/>
    <cellStyle name="Normal 5 4 9 2 2 4" xfId="48680" xr:uid="{00000000-0005-0000-0000-0000A7BA0000}"/>
    <cellStyle name="Normal 5 4 9 2 3" xfId="48681" xr:uid="{00000000-0005-0000-0000-0000A8BA0000}"/>
    <cellStyle name="Normal 5 4 9 2 3 2" xfId="48682" xr:uid="{00000000-0005-0000-0000-0000A9BA0000}"/>
    <cellStyle name="Normal 5 4 9 2 4" xfId="48683" xr:uid="{00000000-0005-0000-0000-0000AABA0000}"/>
    <cellStyle name="Normal 5 4 9 2 4 2" xfId="48684" xr:uid="{00000000-0005-0000-0000-0000ABBA0000}"/>
    <cellStyle name="Normal 5 4 9 2 4 2 2" xfId="48685" xr:uid="{00000000-0005-0000-0000-0000ACBA0000}"/>
    <cellStyle name="Normal 5 4 9 2 4 3" xfId="48686" xr:uid="{00000000-0005-0000-0000-0000ADBA0000}"/>
    <cellStyle name="Normal 5 4 9 2 5" xfId="48687" xr:uid="{00000000-0005-0000-0000-0000AEBA0000}"/>
    <cellStyle name="Normal 5 4 9 3" xfId="48688" xr:uid="{00000000-0005-0000-0000-0000AFBA0000}"/>
    <cellStyle name="Normal 5 4 9 3 2" xfId="48689" xr:uid="{00000000-0005-0000-0000-0000B0BA0000}"/>
    <cellStyle name="Normal 5 4 9 3 2 2" xfId="48690" xr:uid="{00000000-0005-0000-0000-0000B1BA0000}"/>
    <cellStyle name="Normal 5 4 9 3 3" xfId="48691" xr:uid="{00000000-0005-0000-0000-0000B2BA0000}"/>
    <cellStyle name="Normal 5 4 9 3 3 2" xfId="48692" xr:uid="{00000000-0005-0000-0000-0000B3BA0000}"/>
    <cellStyle name="Normal 5 4 9 3 3 2 2" xfId="48693" xr:uid="{00000000-0005-0000-0000-0000B4BA0000}"/>
    <cellStyle name="Normal 5 4 9 3 3 3" xfId="48694" xr:uid="{00000000-0005-0000-0000-0000B5BA0000}"/>
    <cellStyle name="Normal 5 4 9 3 4" xfId="48695" xr:uid="{00000000-0005-0000-0000-0000B6BA0000}"/>
    <cellStyle name="Normal 5 4 9 4" xfId="48696" xr:uid="{00000000-0005-0000-0000-0000B7BA0000}"/>
    <cellStyle name="Normal 5 4 9 4 2" xfId="48697" xr:uid="{00000000-0005-0000-0000-0000B8BA0000}"/>
    <cellStyle name="Normal 5 4 9 5" xfId="48698" xr:uid="{00000000-0005-0000-0000-0000B9BA0000}"/>
    <cellStyle name="Normal 5 4 9 5 2" xfId="48699" xr:uid="{00000000-0005-0000-0000-0000BABA0000}"/>
    <cellStyle name="Normal 5 4 9 5 2 2" xfId="48700" xr:uid="{00000000-0005-0000-0000-0000BBBA0000}"/>
    <cellStyle name="Normal 5 4 9 5 3" xfId="48701" xr:uid="{00000000-0005-0000-0000-0000BCBA0000}"/>
    <cellStyle name="Normal 5 4 9 6" xfId="48702" xr:uid="{00000000-0005-0000-0000-0000BDBA0000}"/>
    <cellStyle name="Normal 5 4_T-straight with PEDs adjustor" xfId="48703" xr:uid="{00000000-0005-0000-0000-0000BEBA0000}"/>
    <cellStyle name="Normal 5 5" xfId="1378" xr:uid="{00000000-0005-0000-0000-0000BFBA0000}"/>
    <cellStyle name="Normal 5 5 10" xfId="48704" xr:uid="{00000000-0005-0000-0000-0000C0BA0000}"/>
    <cellStyle name="Normal 5 5 10 2" xfId="48705" xr:uid="{00000000-0005-0000-0000-0000C1BA0000}"/>
    <cellStyle name="Normal 5 5 10 2 2" xfId="48706" xr:uid="{00000000-0005-0000-0000-0000C2BA0000}"/>
    <cellStyle name="Normal 5 5 10 2 2 2" xfId="48707" xr:uid="{00000000-0005-0000-0000-0000C3BA0000}"/>
    <cellStyle name="Normal 5 5 10 2 2 2 2" xfId="48708" xr:uid="{00000000-0005-0000-0000-0000C4BA0000}"/>
    <cellStyle name="Normal 5 5 10 2 2 3" xfId="48709" xr:uid="{00000000-0005-0000-0000-0000C5BA0000}"/>
    <cellStyle name="Normal 5 5 10 2 2 3 2" xfId="48710" xr:uid="{00000000-0005-0000-0000-0000C6BA0000}"/>
    <cellStyle name="Normal 5 5 10 2 2 3 2 2" xfId="48711" xr:uid="{00000000-0005-0000-0000-0000C7BA0000}"/>
    <cellStyle name="Normal 5 5 10 2 2 3 3" xfId="48712" xr:uid="{00000000-0005-0000-0000-0000C8BA0000}"/>
    <cellStyle name="Normal 5 5 10 2 2 4" xfId="48713" xr:uid="{00000000-0005-0000-0000-0000C9BA0000}"/>
    <cellStyle name="Normal 5 5 10 2 3" xfId="48714" xr:uid="{00000000-0005-0000-0000-0000CABA0000}"/>
    <cellStyle name="Normal 5 5 10 2 3 2" xfId="48715" xr:uid="{00000000-0005-0000-0000-0000CBBA0000}"/>
    <cellStyle name="Normal 5 5 10 2 4" xfId="48716" xr:uid="{00000000-0005-0000-0000-0000CCBA0000}"/>
    <cellStyle name="Normal 5 5 10 2 4 2" xfId="48717" xr:uid="{00000000-0005-0000-0000-0000CDBA0000}"/>
    <cellStyle name="Normal 5 5 10 2 4 2 2" xfId="48718" xr:uid="{00000000-0005-0000-0000-0000CEBA0000}"/>
    <cellStyle name="Normal 5 5 10 2 4 3" xfId="48719" xr:uid="{00000000-0005-0000-0000-0000CFBA0000}"/>
    <cellStyle name="Normal 5 5 10 2 5" xfId="48720" xr:uid="{00000000-0005-0000-0000-0000D0BA0000}"/>
    <cellStyle name="Normal 5 5 10 3" xfId="48721" xr:uid="{00000000-0005-0000-0000-0000D1BA0000}"/>
    <cellStyle name="Normal 5 5 10 3 2" xfId="48722" xr:uid="{00000000-0005-0000-0000-0000D2BA0000}"/>
    <cellStyle name="Normal 5 5 10 3 2 2" xfId="48723" xr:uid="{00000000-0005-0000-0000-0000D3BA0000}"/>
    <cellStyle name="Normal 5 5 10 3 3" xfId="48724" xr:uid="{00000000-0005-0000-0000-0000D4BA0000}"/>
    <cellStyle name="Normal 5 5 10 3 3 2" xfId="48725" xr:uid="{00000000-0005-0000-0000-0000D5BA0000}"/>
    <cellStyle name="Normal 5 5 10 3 3 2 2" xfId="48726" xr:uid="{00000000-0005-0000-0000-0000D6BA0000}"/>
    <cellStyle name="Normal 5 5 10 3 3 3" xfId="48727" xr:uid="{00000000-0005-0000-0000-0000D7BA0000}"/>
    <cellStyle name="Normal 5 5 10 3 4" xfId="48728" xr:uid="{00000000-0005-0000-0000-0000D8BA0000}"/>
    <cellStyle name="Normal 5 5 10 4" xfId="48729" xr:uid="{00000000-0005-0000-0000-0000D9BA0000}"/>
    <cellStyle name="Normal 5 5 10 4 2" xfId="48730" xr:uid="{00000000-0005-0000-0000-0000DABA0000}"/>
    <cellStyle name="Normal 5 5 10 5" xfId="48731" xr:uid="{00000000-0005-0000-0000-0000DBBA0000}"/>
    <cellStyle name="Normal 5 5 10 5 2" xfId="48732" xr:uid="{00000000-0005-0000-0000-0000DCBA0000}"/>
    <cellStyle name="Normal 5 5 10 5 2 2" xfId="48733" xr:uid="{00000000-0005-0000-0000-0000DDBA0000}"/>
    <cellStyle name="Normal 5 5 10 5 3" xfId="48734" xr:uid="{00000000-0005-0000-0000-0000DEBA0000}"/>
    <cellStyle name="Normal 5 5 10 6" xfId="48735" xr:uid="{00000000-0005-0000-0000-0000DFBA0000}"/>
    <cellStyle name="Normal 5 5 11" xfId="48736" xr:uid="{00000000-0005-0000-0000-0000E0BA0000}"/>
    <cellStyle name="Normal 5 5 11 2" xfId="48737" xr:uid="{00000000-0005-0000-0000-0000E1BA0000}"/>
    <cellStyle name="Normal 5 5 11 2 2" xfId="48738" xr:uid="{00000000-0005-0000-0000-0000E2BA0000}"/>
    <cellStyle name="Normal 5 5 11 2 2 2" xfId="48739" xr:uid="{00000000-0005-0000-0000-0000E3BA0000}"/>
    <cellStyle name="Normal 5 5 11 2 3" xfId="48740" xr:uid="{00000000-0005-0000-0000-0000E4BA0000}"/>
    <cellStyle name="Normal 5 5 11 2 3 2" xfId="48741" xr:uid="{00000000-0005-0000-0000-0000E5BA0000}"/>
    <cellStyle name="Normal 5 5 11 2 3 2 2" xfId="48742" xr:uid="{00000000-0005-0000-0000-0000E6BA0000}"/>
    <cellStyle name="Normal 5 5 11 2 3 3" xfId="48743" xr:uid="{00000000-0005-0000-0000-0000E7BA0000}"/>
    <cellStyle name="Normal 5 5 11 2 4" xfId="48744" xr:uid="{00000000-0005-0000-0000-0000E8BA0000}"/>
    <cellStyle name="Normal 5 5 11 3" xfId="48745" xr:uid="{00000000-0005-0000-0000-0000E9BA0000}"/>
    <cellStyle name="Normal 5 5 11 3 2" xfId="48746" xr:uid="{00000000-0005-0000-0000-0000EABA0000}"/>
    <cellStyle name="Normal 5 5 11 4" xfId="48747" xr:uid="{00000000-0005-0000-0000-0000EBBA0000}"/>
    <cellStyle name="Normal 5 5 11 4 2" xfId="48748" xr:uid="{00000000-0005-0000-0000-0000ECBA0000}"/>
    <cellStyle name="Normal 5 5 11 4 2 2" xfId="48749" xr:uid="{00000000-0005-0000-0000-0000EDBA0000}"/>
    <cellStyle name="Normal 5 5 11 4 3" xfId="48750" xr:uid="{00000000-0005-0000-0000-0000EEBA0000}"/>
    <cellStyle name="Normal 5 5 11 5" xfId="48751" xr:uid="{00000000-0005-0000-0000-0000EFBA0000}"/>
    <cellStyle name="Normal 5 5 12" xfId="48752" xr:uid="{00000000-0005-0000-0000-0000F0BA0000}"/>
    <cellStyle name="Normal 5 5 12 2" xfId="48753" xr:uid="{00000000-0005-0000-0000-0000F1BA0000}"/>
    <cellStyle name="Normal 5 5 12 2 2" xfId="48754" xr:uid="{00000000-0005-0000-0000-0000F2BA0000}"/>
    <cellStyle name="Normal 5 5 12 3" xfId="48755" xr:uid="{00000000-0005-0000-0000-0000F3BA0000}"/>
    <cellStyle name="Normal 5 5 12 3 2" xfId="48756" xr:uid="{00000000-0005-0000-0000-0000F4BA0000}"/>
    <cellStyle name="Normal 5 5 12 3 2 2" xfId="48757" xr:uid="{00000000-0005-0000-0000-0000F5BA0000}"/>
    <cellStyle name="Normal 5 5 12 3 3" xfId="48758" xr:uid="{00000000-0005-0000-0000-0000F6BA0000}"/>
    <cellStyle name="Normal 5 5 12 4" xfId="48759" xr:uid="{00000000-0005-0000-0000-0000F7BA0000}"/>
    <cellStyle name="Normal 5 5 13" xfId="48760" xr:uid="{00000000-0005-0000-0000-0000F8BA0000}"/>
    <cellStyle name="Normal 5 5 13 2" xfId="48761" xr:uid="{00000000-0005-0000-0000-0000F9BA0000}"/>
    <cellStyle name="Normal 5 5 13 2 2" xfId="48762" xr:uid="{00000000-0005-0000-0000-0000FABA0000}"/>
    <cellStyle name="Normal 5 5 13 3" xfId="48763" xr:uid="{00000000-0005-0000-0000-0000FBBA0000}"/>
    <cellStyle name="Normal 5 5 13 3 2" xfId="48764" xr:uid="{00000000-0005-0000-0000-0000FCBA0000}"/>
    <cellStyle name="Normal 5 5 13 3 2 2" xfId="48765" xr:uid="{00000000-0005-0000-0000-0000FDBA0000}"/>
    <cellStyle name="Normal 5 5 13 3 3" xfId="48766" xr:uid="{00000000-0005-0000-0000-0000FEBA0000}"/>
    <cellStyle name="Normal 5 5 13 4" xfId="48767" xr:uid="{00000000-0005-0000-0000-0000FFBA0000}"/>
    <cellStyle name="Normal 5 5 14" xfId="48768" xr:uid="{00000000-0005-0000-0000-000000BB0000}"/>
    <cellStyle name="Normal 5 5 14 2" xfId="48769" xr:uid="{00000000-0005-0000-0000-000001BB0000}"/>
    <cellStyle name="Normal 5 5 14 2 2" xfId="48770" xr:uid="{00000000-0005-0000-0000-000002BB0000}"/>
    <cellStyle name="Normal 5 5 14 3" xfId="48771" xr:uid="{00000000-0005-0000-0000-000003BB0000}"/>
    <cellStyle name="Normal 5 5 14 3 2" xfId="48772" xr:uid="{00000000-0005-0000-0000-000004BB0000}"/>
    <cellStyle name="Normal 5 5 14 3 2 2" xfId="48773" xr:uid="{00000000-0005-0000-0000-000005BB0000}"/>
    <cellStyle name="Normal 5 5 14 3 3" xfId="48774" xr:uid="{00000000-0005-0000-0000-000006BB0000}"/>
    <cellStyle name="Normal 5 5 14 4" xfId="48775" xr:uid="{00000000-0005-0000-0000-000007BB0000}"/>
    <cellStyle name="Normal 5 5 15" xfId="48776" xr:uid="{00000000-0005-0000-0000-000008BB0000}"/>
    <cellStyle name="Normal 5 5 15 2" xfId="48777" xr:uid="{00000000-0005-0000-0000-000009BB0000}"/>
    <cellStyle name="Normal 5 5 15 2 2" xfId="48778" xr:uid="{00000000-0005-0000-0000-00000ABB0000}"/>
    <cellStyle name="Normal 5 5 15 3" xfId="48779" xr:uid="{00000000-0005-0000-0000-00000BBB0000}"/>
    <cellStyle name="Normal 5 5 16" xfId="48780" xr:uid="{00000000-0005-0000-0000-00000CBB0000}"/>
    <cellStyle name="Normal 5 5 16 2" xfId="48781" xr:uid="{00000000-0005-0000-0000-00000DBB0000}"/>
    <cellStyle name="Normal 5 5 17" xfId="48782" xr:uid="{00000000-0005-0000-0000-00000EBB0000}"/>
    <cellStyle name="Normal 5 5 17 2" xfId="48783" xr:uid="{00000000-0005-0000-0000-00000FBB0000}"/>
    <cellStyle name="Normal 5 5 18" xfId="48784" xr:uid="{00000000-0005-0000-0000-000010BB0000}"/>
    <cellStyle name="Normal 5 5 19" xfId="48785" xr:uid="{00000000-0005-0000-0000-000011BB0000}"/>
    <cellStyle name="Normal 5 5 2" xfId="1379" xr:uid="{00000000-0005-0000-0000-000012BB0000}"/>
    <cellStyle name="Normal 5 5 2 10" xfId="48786" xr:uid="{00000000-0005-0000-0000-000013BB0000}"/>
    <cellStyle name="Normal 5 5 2 10 2" xfId="48787" xr:uid="{00000000-0005-0000-0000-000014BB0000}"/>
    <cellStyle name="Normal 5 5 2 11" xfId="48788" xr:uid="{00000000-0005-0000-0000-000015BB0000}"/>
    <cellStyle name="Normal 5 5 2 12" xfId="48789" xr:uid="{00000000-0005-0000-0000-000016BB0000}"/>
    <cellStyle name="Normal 5 5 2 2" xfId="1380" xr:uid="{00000000-0005-0000-0000-000017BB0000}"/>
    <cellStyle name="Normal 5 5 2 2 10" xfId="48790" xr:uid="{00000000-0005-0000-0000-000018BB0000}"/>
    <cellStyle name="Normal 5 5 2 2 11" xfId="48791" xr:uid="{00000000-0005-0000-0000-000019BB0000}"/>
    <cellStyle name="Normal 5 5 2 2 2" xfId="1381" xr:uid="{00000000-0005-0000-0000-00001ABB0000}"/>
    <cellStyle name="Normal 5 5 2 2 2 10" xfId="48792" xr:uid="{00000000-0005-0000-0000-00001BBB0000}"/>
    <cellStyle name="Normal 5 5 2 2 2 2" xfId="48793" xr:uid="{00000000-0005-0000-0000-00001CBB0000}"/>
    <cellStyle name="Normal 5 5 2 2 2 2 2" xfId="48794" xr:uid="{00000000-0005-0000-0000-00001DBB0000}"/>
    <cellStyle name="Normal 5 5 2 2 2 2 2 2" xfId="48795" xr:uid="{00000000-0005-0000-0000-00001EBB0000}"/>
    <cellStyle name="Normal 5 5 2 2 2 2 2 2 2" xfId="48796" xr:uid="{00000000-0005-0000-0000-00001FBB0000}"/>
    <cellStyle name="Normal 5 5 2 2 2 2 2 2 2 2" xfId="48797" xr:uid="{00000000-0005-0000-0000-000020BB0000}"/>
    <cellStyle name="Normal 5 5 2 2 2 2 2 2 3" xfId="48798" xr:uid="{00000000-0005-0000-0000-000021BB0000}"/>
    <cellStyle name="Normal 5 5 2 2 2 2 2 2 3 2" xfId="48799" xr:uid="{00000000-0005-0000-0000-000022BB0000}"/>
    <cellStyle name="Normal 5 5 2 2 2 2 2 2 3 2 2" xfId="48800" xr:uid="{00000000-0005-0000-0000-000023BB0000}"/>
    <cellStyle name="Normal 5 5 2 2 2 2 2 2 3 3" xfId="48801" xr:uid="{00000000-0005-0000-0000-000024BB0000}"/>
    <cellStyle name="Normal 5 5 2 2 2 2 2 2 4" xfId="48802" xr:uid="{00000000-0005-0000-0000-000025BB0000}"/>
    <cellStyle name="Normal 5 5 2 2 2 2 2 3" xfId="48803" xr:uid="{00000000-0005-0000-0000-000026BB0000}"/>
    <cellStyle name="Normal 5 5 2 2 2 2 2 3 2" xfId="48804" xr:uid="{00000000-0005-0000-0000-000027BB0000}"/>
    <cellStyle name="Normal 5 5 2 2 2 2 2 4" xfId="48805" xr:uid="{00000000-0005-0000-0000-000028BB0000}"/>
    <cellStyle name="Normal 5 5 2 2 2 2 2 4 2" xfId="48806" xr:uid="{00000000-0005-0000-0000-000029BB0000}"/>
    <cellStyle name="Normal 5 5 2 2 2 2 2 4 2 2" xfId="48807" xr:uid="{00000000-0005-0000-0000-00002ABB0000}"/>
    <cellStyle name="Normal 5 5 2 2 2 2 2 4 3" xfId="48808" xr:uid="{00000000-0005-0000-0000-00002BBB0000}"/>
    <cellStyle name="Normal 5 5 2 2 2 2 2 5" xfId="48809" xr:uid="{00000000-0005-0000-0000-00002CBB0000}"/>
    <cellStyle name="Normal 5 5 2 2 2 2 3" xfId="48810" xr:uid="{00000000-0005-0000-0000-00002DBB0000}"/>
    <cellStyle name="Normal 5 5 2 2 2 2 3 2" xfId="48811" xr:uid="{00000000-0005-0000-0000-00002EBB0000}"/>
    <cellStyle name="Normal 5 5 2 2 2 2 3 2 2" xfId="48812" xr:uid="{00000000-0005-0000-0000-00002FBB0000}"/>
    <cellStyle name="Normal 5 5 2 2 2 2 3 3" xfId="48813" xr:uid="{00000000-0005-0000-0000-000030BB0000}"/>
    <cellStyle name="Normal 5 5 2 2 2 2 3 3 2" xfId="48814" xr:uid="{00000000-0005-0000-0000-000031BB0000}"/>
    <cellStyle name="Normal 5 5 2 2 2 2 3 3 2 2" xfId="48815" xr:uid="{00000000-0005-0000-0000-000032BB0000}"/>
    <cellStyle name="Normal 5 5 2 2 2 2 3 3 3" xfId="48816" xr:uid="{00000000-0005-0000-0000-000033BB0000}"/>
    <cellStyle name="Normal 5 5 2 2 2 2 3 4" xfId="48817" xr:uid="{00000000-0005-0000-0000-000034BB0000}"/>
    <cellStyle name="Normal 5 5 2 2 2 2 4" xfId="48818" xr:uid="{00000000-0005-0000-0000-000035BB0000}"/>
    <cellStyle name="Normal 5 5 2 2 2 2 4 2" xfId="48819" xr:uid="{00000000-0005-0000-0000-000036BB0000}"/>
    <cellStyle name="Normal 5 5 2 2 2 2 4 2 2" xfId="48820" xr:uid="{00000000-0005-0000-0000-000037BB0000}"/>
    <cellStyle name="Normal 5 5 2 2 2 2 4 3" xfId="48821" xr:uid="{00000000-0005-0000-0000-000038BB0000}"/>
    <cellStyle name="Normal 5 5 2 2 2 2 4 3 2" xfId="48822" xr:uid="{00000000-0005-0000-0000-000039BB0000}"/>
    <cellStyle name="Normal 5 5 2 2 2 2 4 3 2 2" xfId="48823" xr:uid="{00000000-0005-0000-0000-00003ABB0000}"/>
    <cellStyle name="Normal 5 5 2 2 2 2 4 3 3" xfId="48824" xr:uid="{00000000-0005-0000-0000-00003BBB0000}"/>
    <cellStyle name="Normal 5 5 2 2 2 2 4 4" xfId="48825" xr:uid="{00000000-0005-0000-0000-00003CBB0000}"/>
    <cellStyle name="Normal 5 5 2 2 2 2 5" xfId="48826" xr:uid="{00000000-0005-0000-0000-00003DBB0000}"/>
    <cellStyle name="Normal 5 5 2 2 2 2 5 2" xfId="48827" xr:uid="{00000000-0005-0000-0000-00003EBB0000}"/>
    <cellStyle name="Normal 5 5 2 2 2 2 6" xfId="48828" xr:uid="{00000000-0005-0000-0000-00003FBB0000}"/>
    <cellStyle name="Normal 5 5 2 2 2 2 6 2" xfId="48829" xr:uid="{00000000-0005-0000-0000-000040BB0000}"/>
    <cellStyle name="Normal 5 5 2 2 2 2 6 2 2" xfId="48830" xr:uid="{00000000-0005-0000-0000-000041BB0000}"/>
    <cellStyle name="Normal 5 5 2 2 2 2 6 3" xfId="48831" xr:uid="{00000000-0005-0000-0000-000042BB0000}"/>
    <cellStyle name="Normal 5 5 2 2 2 2 7" xfId="48832" xr:uid="{00000000-0005-0000-0000-000043BB0000}"/>
    <cellStyle name="Normal 5 5 2 2 2 2 7 2" xfId="48833" xr:uid="{00000000-0005-0000-0000-000044BB0000}"/>
    <cellStyle name="Normal 5 5 2 2 2 2 8" xfId="48834" xr:uid="{00000000-0005-0000-0000-000045BB0000}"/>
    <cellStyle name="Normal 5 5 2 2 2 2 9" xfId="48835" xr:uid="{00000000-0005-0000-0000-000046BB0000}"/>
    <cellStyle name="Normal 5 5 2 2 2 3" xfId="48836" xr:uid="{00000000-0005-0000-0000-000047BB0000}"/>
    <cellStyle name="Normal 5 5 2 2 2 3 2" xfId="48837" xr:uid="{00000000-0005-0000-0000-000048BB0000}"/>
    <cellStyle name="Normal 5 5 2 2 2 3 2 2" xfId="48838" xr:uid="{00000000-0005-0000-0000-000049BB0000}"/>
    <cellStyle name="Normal 5 5 2 2 2 3 2 2 2" xfId="48839" xr:uid="{00000000-0005-0000-0000-00004ABB0000}"/>
    <cellStyle name="Normal 5 5 2 2 2 3 2 3" xfId="48840" xr:uid="{00000000-0005-0000-0000-00004BBB0000}"/>
    <cellStyle name="Normal 5 5 2 2 2 3 2 3 2" xfId="48841" xr:uid="{00000000-0005-0000-0000-00004CBB0000}"/>
    <cellStyle name="Normal 5 5 2 2 2 3 2 3 2 2" xfId="48842" xr:uid="{00000000-0005-0000-0000-00004DBB0000}"/>
    <cellStyle name="Normal 5 5 2 2 2 3 2 3 3" xfId="48843" xr:uid="{00000000-0005-0000-0000-00004EBB0000}"/>
    <cellStyle name="Normal 5 5 2 2 2 3 2 4" xfId="48844" xr:uid="{00000000-0005-0000-0000-00004FBB0000}"/>
    <cellStyle name="Normal 5 5 2 2 2 3 3" xfId="48845" xr:uid="{00000000-0005-0000-0000-000050BB0000}"/>
    <cellStyle name="Normal 5 5 2 2 2 3 3 2" xfId="48846" xr:uid="{00000000-0005-0000-0000-000051BB0000}"/>
    <cellStyle name="Normal 5 5 2 2 2 3 4" xfId="48847" xr:uid="{00000000-0005-0000-0000-000052BB0000}"/>
    <cellStyle name="Normal 5 5 2 2 2 3 4 2" xfId="48848" xr:uid="{00000000-0005-0000-0000-000053BB0000}"/>
    <cellStyle name="Normal 5 5 2 2 2 3 4 2 2" xfId="48849" xr:uid="{00000000-0005-0000-0000-000054BB0000}"/>
    <cellStyle name="Normal 5 5 2 2 2 3 4 3" xfId="48850" xr:uid="{00000000-0005-0000-0000-000055BB0000}"/>
    <cellStyle name="Normal 5 5 2 2 2 3 5" xfId="48851" xr:uid="{00000000-0005-0000-0000-000056BB0000}"/>
    <cellStyle name="Normal 5 5 2 2 2 4" xfId="48852" xr:uid="{00000000-0005-0000-0000-000057BB0000}"/>
    <cellStyle name="Normal 5 5 2 2 2 4 2" xfId="48853" xr:uid="{00000000-0005-0000-0000-000058BB0000}"/>
    <cellStyle name="Normal 5 5 2 2 2 4 2 2" xfId="48854" xr:uid="{00000000-0005-0000-0000-000059BB0000}"/>
    <cellStyle name="Normal 5 5 2 2 2 4 3" xfId="48855" xr:uid="{00000000-0005-0000-0000-00005ABB0000}"/>
    <cellStyle name="Normal 5 5 2 2 2 4 3 2" xfId="48856" xr:uid="{00000000-0005-0000-0000-00005BBB0000}"/>
    <cellStyle name="Normal 5 5 2 2 2 4 3 2 2" xfId="48857" xr:uid="{00000000-0005-0000-0000-00005CBB0000}"/>
    <cellStyle name="Normal 5 5 2 2 2 4 3 3" xfId="48858" xr:uid="{00000000-0005-0000-0000-00005DBB0000}"/>
    <cellStyle name="Normal 5 5 2 2 2 4 4" xfId="48859" xr:uid="{00000000-0005-0000-0000-00005EBB0000}"/>
    <cellStyle name="Normal 5 5 2 2 2 5" xfId="48860" xr:uid="{00000000-0005-0000-0000-00005FBB0000}"/>
    <cellStyle name="Normal 5 5 2 2 2 5 2" xfId="48861" xr:uid="{00000000-0005-0000-0000-000060BB0000}"/>
    <cellStyle name="Normal 5 5 2 2 2 5 2 2" xfId="48862" xr:uid="{00000000-0005-0000-0000-000061BB0000}"/>
    <cellStyle name="Normal 5 5 2 2 2 5 3" xfId="48863" xr:uid="{00000000-0005-0000-0000-000062BB0000}"/>
    <cellStyle name="Normal 5 5 2 2 2 5 3 2" xfId="48864" xr:uid="{00000000-0005-0000-0000-000063BB0000}"/>
    <cellStyle name="Normal 5 5 2 2 2 5 3 2 2" xfId="48865" xr:uid="{00000000-0005-0000-0000-000064BB0000}"/>
    <cellStyle name="Normal 5 5 2 2 2 5 3 3" xfId="48866" xr:uid="{00000000-0005-0000-0000-000065BB0000}"/>
    <cellStyle name="Normal 5 5 2 2 2 5 4" xfId="48867" xr:uid="{00000000-0005-0000-0000-000066BB0000}"/>
    <cellStyle name="Normal 5 5 2 2 2 6" xfId="48868" xr:uid="{00000000-0005-0000-0000-000067BB0000}"/>
    <cellStyle name="Normal 5 5 2 2 2 6 2" xfId="48869" xr:uid="{00000000-0005-0000-0000-000068BB0000}"/>
    <cellStyle name="Normal 5 5 2 2 2 7" xfId="48870" xr:uid="{00000000-0005-0000-0000-000069BB0000}"/>
    <cellStyle name="Normal 5 5 2 2 2 7 2" xfId="48871" xr:uid="{00000000-0005-0000-0000-00006ABB0000}"/>
    <cellStyle name="Normal 5 5 2 2 2 7 2 2" xfId="48872" xr:uid="{00000000-0005-0000-0000-00006BBB0000}"/>
    <cellStyle name="Normal 5 5 2 2 2 7 3" xfId="48873" xr:uid="{00000000-0005-0000-0000-00006CBB0000}"/>
    <cellStyle name="Normal 5 5 2 2 2 8" xfId="48874" xr:uid="{00000000-0005-0000-0000-00006DBB0000}"/>
    <cellStyle name="Normal 5 5 2 2 2 8 2" xfId="48875" xr:uid="{00000000-0005-0000-0000-00006EBB0000}"/>
    <cellStyle name="Normal 5 5 2 2 2 9" xfId="48876" xr:uid="{00000000-0005-0000-0000-00006FBB0000}"/>
    <cellStyle name="Normal 5 5 2 2 3" xfId="48877" xr:uid="{00000000-0005-0000-0000-000070BB0000}"/>
    <cellStyle name="Normal 5 5 2 2 3 2" xfId="48878" xr:uid="{00000000-0005-0000-0000-000071BB0000}"/>
    <cellStyle name="Normal 5 5 2 2 3 2 2" xfId="48879" xr:uid="{00000000-0005-0000-0000-000072BB0000}"/>
    <cellStyle name="Normal 5 5 2 2 3 2 2 2" xfId="48880" xr:uid="{00000000-0005-0000-0000-000073BB0000}"/>
    <cellStyle name="Normal 5 5 2 2 3 2 2 2 2" xfId="48881" xr:uid="{00000000-0005-0000-0000-000074BB0000}"/>
    <cellStyle name="Normal 5 5 2 2 3 2 2 3" xfId="48882" xr:uid="{00000000-0005-0000-0000-000075BB0000}"/>
    <cellStyle name="Normal 5 5 2 2 3 2 2 3 2" xfId="48883" xr:uid="{00000000-0005-0000-0000-000076BB0000}"/>
    <cellStyle name="Normal 5 5 2 2 3 2 2 3 2 2" xfId="48884" xr:uid="{00000000-0005-0000-0000-000077BB0000}"/>
    <cellStyle name="Normal 5 5 2 2 3 2 2 3 3" xfId="48885" xr:uid="{00000000-0005-0000-0000-000078BB0000}"/>
    <cellStyle name="Normal 5 5 2 2 3 2 2 4" xfId="48886" xr:uid="{00000000-0005-0000-0000-000079BB0000}"/>
    <cellStyle name="Normal 5 5 2 2 3 2 3" xfId="48887" xr:uid="{00000000-0005-0000-0000-00007ABB0000}"/>
    <cellStyle name="Normal 5 5 2 2 3 2 3 2" xfId="48888" xr:uid="{00000000-0005-0000-0000-00007BBB0000}"/>
    <cellStyle name="Normal 5 5 2 2 3 2 4" xfId="48889" xr:uid="{00000000-0005-0000-0000-00007CBB0000}"/>
    <cellStyle name="Normal 5 5 2 2 3 2 4 2" xfId="48890" xr:uid="{00000000-0005-0000-0000-00007DBB0000}"/>
    <cellStyle name="Normal 5 5 2 2 3 2 4 2 2" xfId="48891" xr:uid="{00000000-0005-0000-0000-00007EBB0000}"/>
    <cellStyle name="Normal 5 5 2 2 3 2 4 3" xfId="48892" xr:uid="{00000000-0005-0000-0000-00007FBB0000}"/>
    <cellStyle name="Normal 5 5 2 2 3 2 5" xfId="48893" xr:uid="{00000000-0005-0000-0000-000080BB0000}"/>
    <cellStyle name="Normal 5 5 2 2 3 2 6" xfId="48894" xr:uid="{00000000-0005-0000-0000-000081BB0000}"/>
    <cellStyle name="Normal 5 5 2 2 3 3" xfId="48895" xr:uid="{00000000-0005-0000-0000-000082BB0000}"/>
    <cellStyle name="Normal 5 5 2 2 3 3 2" xfId="48896" xr:uid="{00000000-0005-0000-0000-000083BB0000}"/>
    <cellStyle name="Normal 5 5 2 2 3 3 2 2" xfId="48897" xr:uid="{00000000-0005-0000-0000-000084BB0000}"/>
    <cellStyle name="Normal 5 5 2 2 3 3 3" xfId="48898" xr:uid="{00000000-0005-0000-0000-000085BB0000}"/>
    <cellStyle name="Normal 5 5 2 2 3 3 3 2" xfId="48899" xr:uid="{00000000-0005-0000-0000-000086BB0000}"/>
    <cellStyle name="Normal 5 5 2 2 3 3 3 2 2" xfId="48900" xr:uid="{00000000-0005-0000-0000-000087BB0000}"/>
    <cellStyle name="Normal 5 5 2 2 3 3 3 3" xfId="48901" xr:uid="{00000000-0005-0000-0000-000088BB0000}"/>
    <cellStyle name="Normal 5 5 2 2 3 3 4" xfId="48902" xr:uid="{00000000-0005-0000-0000-000089BB0000}"/>
    <cellStyle name="Normal 5 5 2 2 3 4" xfId="48903" xr:uid="{00000000-0005-0000-0000-00008ABB0000}"/>
    <cellStyle name="Normal 5 5 2 2 3 4 2" xfId="48904" xr:uid="{00000000-0005-0000-0000-00008BBB0000}"/>
    <cellStyle name="Normal 5 5 2 2 3 4 2 2" xfId="48905" xr:uid="{00000000-0005-0000-0000-00008CBB0000}"/>
    <cellStyle name="Normal 5 5 2 2 3 4 3" xfId="48906" xr:uid="{00000000-0005-0000-0000-00008DBB0000}"/>
    <cellStyle name="Normal 5 5 2 2 3 4 3 2" xfId="48907" xr:uid="{00000000-0005-0000-0000-00008EBB0000}"/>
    <cellStyle name="Normal 5 5 2 2 3 4 3 2 2" xfId="48908" xr:uid="{00000000-0005-0000-0000-00008FBB0000}"/>
    <cellStyle name="Normal 5 5 2 2 3 4 3 3" xfId="48909" xr:uid="{00000000-0005-0000-0000-000090BB0000}"/>
    <cellStyle name="Normal 5 5 2 2 3 4 4" xfId="48910" xr:uid="{00000000-0005-0000-0000-000091BB0000}"/>
    <cellStyle name="Normal 5 5 2 2 3 5" xfId="48911" xr:uid="{00000000-0005-0000-0000-000092BB0000}"/>
    <cellStyle name="Normal 5 5 2 2 3 5 2" xfId="48912" xr:uid="{00000000-0005-0000-0000-000093BB0000}"/>
    <cellStyle name="Normal 5 5 2 2 3 6" xfId="48913" xr:uid="{00000000-0005-0000-0000-000094BB0000}"/>
    <cellStyle name="Normal 5 5 2 2 3 6 2" xfId="48914" xr:uid="{00000000-0005-0000-0000-000095BB0000}"/>
    <cellStyle name="Normal 5 5 2 2 3 6 2 2" xfId="48915" xr:uid="{00000000-0005-0000-0000-000096BB0000}"/>
    <cellStyle name="Normal 5 5 2 2 3 6 3" xfId="48916" xr:uid="{00000000-0005-0000-0000-000097BB0000}"/>
    <cellStyle name="Normal 5 5 2 2 3 7" xfId="48917" xr:uid="{00000000-0005-0000-0000-000098BB0000}"/>
    <cellStyle name="Normal 5 5 2 2 3 7 2" xfId="48918" xr:uid="{00000000-0005-0000-0000-000099BB0000}"/>
    <cellStyle name="Normal 5 5 2 2 3 8" xfId="48919" xr:uid="{00000000-0005-0000-0000-00009ABB0000}"/>
    <cellStyle name="Normal 5 5 2 2 3 9" xfId="48920" xr:uid="{00000000-0005-0000-0000-00009BBB0000}"/>
    <cellStyle name="Normal 5 5 2 2 4" xfId="48921" xr:uid="{00000000-0005-0000-0000-00009CBB0000}"/>
    <cellStyle name="Normal 5 5 2 2 4 2" xfId="48922" xr:uid="{00000000-0005-0000-0000-00009DBB0000}"/>
    <cellStyle name="Normal 5 5 2 2 4 2 2" xfId="48923" xr:uid="{00000000-0005-0000-0000-00009EBB0000}"/>
    <cellStyle name="Normal 5 5 2 2 4 2 2 2" xfId="48924" xr:uid="{00000000-0005-0000-0000-00009FBB0000}"/>
    <cellStyle name="Normal 5 5 2 2 4 2 3" xfId="48925" xr:uid="{00000000-0005-0000-0000-0000A0BB0000}"/>
    <cellStyle name="Normal 5 5 2 2 4 2 3 2" xfId="48926" xr:uid="{00000000-0005-0000-0000-0000A1BB0000}"/>
    <cellStyle name="Normal 5 5 2 2 4 2 3 2 2" xfId="48927" xr:uid="{00000000-0005-0000-0000-0000A2BB0000}"/>
    <cellStyle name="Normal 5 5 2 2 4 2 3 3" xfId="48928" xr:uid="{00000000-0005-0000-0000-0000A3BB0000}"/>
    <cellStyle name="Normal 5 5 2 2 4 2 4" xfId="48929" xr:uid="{00000000-0005-0000-0000-0000A4BB0000}"/>
    <cellStyle name="Normal 5 5 2 2 4 3" xfId="48930" xr:uid="{00000000-0005-0000-0000-0000A5BB0000}"/>
    <cellStyle name="Normal 5 5 2 2 4 3 2" xfId="48931" xr:uid="{00000000-0005-0000-0000-0000A6BB0000}"/>
    <cellStyle name="Normal 5 5 2 2 4 4" xfId="48932" xr:uid="{00000000-0005-0000-0000-0000A7BB0000}"/>
    <cellStyle name="Normal 5 5 2 2 4 4 2" xfId="48933" xr:uid="{00000000-0005-0000-0000-0000A8BB0000}"/>
    <cellStyle name="Normal 5 5 2 2 4 4 2 2" xfId="48934" xr:uid="{00000000-0005-0000-0000-0000A9BB0000}"/>
    <cellStyle name="Normal 5 5 2 2 4 4 3" xfId="48935" xr:uid="{00000000-0005-0000-0000-0000AABB0000}"/>
    <cellStyle name="Normal 5 5 2 2 4 5" xfId="48936" xr:uid="{00000000-0005-0000-0000-0000ABBB0000}"/>
    <cellStyle name="Normal 5 5 2 2 4 6" xfId="48937" xr:uid="{00000000-0005-0000-0000-0000ACBB0000}"/>
    <cellStyle name="Normal 5 5 2 2 5" xfId="48938" xr:uid="{00000000-0005-0000-0000-0000ADBB0000}"/>
    <cellStyle name="Normal 5 5 2 2 5 2" xfId="48939" xr:uid="{00000000-0005-0000-0000-0000AEBB0000}"/>
    <cellStyle name="Normal 5 5 2 2 5 2 2" xfId="48940" xr:uid="{00000000-0005-0000-0000-0000AFBB0000}"/>
    <cellStyle name="Normal 5 5 2 2 5 3" xfId="48941" xr:uid="{00000000-0005-0000-0000-0000B0BB0000}"/>
    <cellStyle name="Normal 5 5 2 2 5 3 2" xfId="48942" xr:uid="{00000000-0005-0000-0000-0000B1BB0000}"/>
    <cellStyle name="Normal 5 5 2 2 5 3 2 2" xfId="48943" xr:uid="{00000000-0005-0000-0000-0000B2BB0000}"/>
    <cellStyle name="Normal 5 5 2 2 5 3 3" xfId="48944" xr:uid="{00000000-0005-0000-0000-0000B3BB0000}"/>
    <cellStyle name="Normal 5 5 2 2 5 4" xfId="48945" xr:uid="{00000000-0005-0000-0000-0000B4BB0000}"/>
    <cellStyle name="Normal 5 5 2 2 6" xfId="48946" xr:uid="{00000000-0005-0000-0000-0000B5BB0000}"/>
    <cellStyle name="Normal 5 5 2 2 6 2" xfId="48947" xr:uid="{00000000-0005-0000-0000-0000B6BB0000}"/>
    <cellStyle name="Normal 5 5 2 2 6 2 2" xfId="48948" xr:uid="{00000000-0005-0000-0000-0000B7BB0000}"/>
    <cellStyle name="Normal 5 5 2 2 6 3" xfId="48949" xr:uid="{00000000-0005-0000-0000-0000B8BB0000}"/>
    <cellStyle name="Normal 5 5 2 2 6 3 2" xfId="48950" xr:uid="{00000000-0005-0000-0000-0000B9BB0000}"/>
    <cellStyle name="Normal 5 5 2 2 6 3 2 2" xfId="48951" xr:uid="{00000000-0005-0000-0000-0000BABB0000}"/>
    <cellStyle name="Normal 5 5 2 2 6 3 3" xfId="48952" xr:uid="{00000000-0005-0000-0000-0000BBBB0000}"/>
    <cellStyle name="Normal 5 5 2 2 6 4" xfId="48953" xr:uid="{00000000-0005-0000-0000-0000BCBB0000}"/>
    <cellStyle name="Normal 5 5 2 2 7" xfId="48954" xr:uid="{00000000-0005-0000-0000-0000BDBB0000}"/>
    <cellStyle name="Normal 5 5 2 2 7 2" xfId="48955" xr:uid="{00000000-0005-0000-0000-0000BEBB0000}"/>
    <cellStyle name="Normal 5 5 2 2 8" xfId="48956" xr:uid="{00000000-0005-0000-0000-0000BFBB0000}"/>
    <cellStyle name="Normal 5 5 2 2 8 2" xfId="48957" xr:uid="{00000000-0005-0000-0000-0000C0BB0000}"/>
    <cellStyle name="Normal 5 5 2 2 8 2 2" xfId="48958" xr:uid="{00000000-0005-0000-0000-0000C1BB0000}"/>
    <cellStyle name="Normal 5 5 2 2 8 3" xfId="48959" xr:uid="{00000000-0005-0000-0000-0000C2BB0000}"/>
    <cellStyle name="Normal 5 5 2 2 9" xfId="48960" xr:uid="{00000000-0005-0000-0000-0000C3BB0000}"/>
    <cellStyle name="Normal 5 5 2 2 9 2" xfId="48961" xr:uid="{00000000-0005-0000-0000-0000C4BB0000}"/>
    <cellStyle name="Normal 5 5 2 2_T-straight with PEDs adjustor" xfId="48962" xr:uid="{00000000-0005-0000-0000-0000C5BB0000}"/>
    <cellStyle name="Normal 5 5 2 3" xfId="1382" xr:uid="{00000000-0005-0000-0000-0000C6BB0000}"/>
    <cellStyle name="Normal 5 5 2 3 10" xfId="48963" xr:uid="{00000000-0005-0000-0000-0000C7BB0000}"/>
    <cellStyle name="Normal 5 5 2 3 2" xfId="48964" xr:uid="{00000000-0005-0000-0000-0000C8BB0000}"/>
    <cellStyle name="Normal 5 5 2 3 2 2" xfId="48965" xr:uid="{00000000-0005-0000-0000-0000C9BB0000}"/>
    <cellStyle name="Normal 5 5 2 3 2 2 2" xfId="48966" xr:uid="{00000000-0005-0000-0000-0000CABB0000}"/>
    <cellStyle name="Normal 5 5 2 3 2 2 2 2" xfId="48967" xr:uid="{00000000-0005-0000-0000-0000CBBB0000}"/>
    <cellStyle name="Normal 5 5 2 3 2 2 2 2 2" xfId="48968" xr:uid="{00000000-0005-0000-0000-0000CCBB0000}"/>
    <cellStyle name="Normal 5 5 2 3 2 2 2 3" xfId="48969" xr:uid="{00000000-0005-0000-0000-0000CDBB0000}"/>
    <cellStyle name="Normal 5 5 2 3 2 2 2 3 2" xfId="48970" xr:uid="{00000000-0005-0000-0000-0000CEBB0000}"/>
    <cellStyle name="Normal 5 5 2 3 2 2 2 3 2 2" xfId="48971" xr:uid="{00000000-0005-0000-0000-0000CFBB0000}"/>
    <cellStyle name="Normal 5 5 2 3 2 2 2 3 3" xfId="48972" xr:uid="{00000000-0005-0000-0000-0000D0BB0000}"/>
    <cellStyle name="Normal 5 5 2 3 2 2 2 4" xfId="48973" xr:uid="{00000000-0005-0000-0000-0000D1BB0000}"/>
    <cellStyle name="Normal 5 5 2 3 2 2 3" xfId="48974" xr:uid="{00000000-0005-0000-0000-0000D2BB0000}"/>
    <cellStyle name="Normal 5 5 2 3 2 2 3 2" xfId="48975" xr:uid="{00000000-0005-0000-0000-0000D3BB0000}"/>
    <cellStyle name="Normal 5 5 2 3 2 2 4" xfId="48976" xr:uid="{00000000-0005-0000-0000-0000D4BB0000}"/>
    <cellStyle name="Normal 5 5 2 3 2 2 4 2" xfId="48977" xr:uid="{00000000-0005-0000-0000-0000D5BB0000}"/>
    <cellStyle name="Normal 5 5 2 3 2 2 4 2 2" xfId="48978" xr:uid="{00000000-0005-0000-0000-0000D6BB0000}"/>
    <cellStyle name="Normal 5 5 2 3 2 2 4 3" xfId="48979" xr:uid="{00000000-0005-0000-0000-0000D7BB0000}"/>
    <cellStyle name="Normal 5 5 2 3 2 2 5" xfId="48980" xr:uid="{00000000-0005-0000-0000-0000D8BB0000}"/>
    <cellStyle name="Normal 5 5 2 3 2 3" xfId="48981" xr:uid="{00000000-0005-0000-0000-0000D9BB0000}"/>
    <cellStyle name="Normal 5 5 2 3 2 3 2" xfId="48982" xr:uid="{00000000-0005-0000-0000-0000DABB0000}"/>
    <cellStyle name="Normal 5 5 2 3 2 3 2 2" xfId="48983" xr:uid="{00000000-0005-0000-0000-0000DBBB0000}"/>
    <cellStyle name="Normal 5 5 2 3 2 3 3" xfId="48984" xr:uid="{00000000-0005-0000-0000-0000DCBB0000}"/>
    <cellStyle name="Normal 5 5 2 3 2 3 3 2" xfId="48985" xr:uid="{00000000-0005-0000-0000-0000DDBB0000}"/>
    <cellStyle name="Normal 5 5 2 3 2 3 3 2 2" xfId="48986" xr:uid="{00000000-0005-0000-0000-0000DEBB0000}"/>
    <cellStyle name="Normal 5 5 2 3 2 3 3 3" xfId="48987" xr:uid="{00000000-0005-0000-0000-0000DFBB0000}"/>
    <cellStyle name="Normal 5 5 2 3 2 3 4" xfId="48988" xr:uid="{00000000-0005-0000-0000-0000E0BB0000}"/>
    <cellStyle name="Normal 5 5 2 3 2 4" xfId="48989" xr:uid="{00000000-0005-0000-0000-0000E1BB0000}"/>
    <cellStyle name="Normal 5 5 2 3 2 4 2" xfId="48990" xr:uid="{00000000-0005-0000-0000-0000E2BB0000}"/>
    <cellStyle name="Normal 5 5 2 3 2 4 2 2" xfId="48991" xr:uid="{00000000-0005-0000-0000-0000E3BB0000}"/>
    <cellStyle name="Normal 5 5 2 3 2 4 3" xfId="48992" xr:uid="{00000000-0005-0000-0000-0000E4BB0000}"/>
    <cellStyle name="Normal 5 5 2 3 2 4 3 2" xfId="48993" xr:uid="{00000000-0005-0000-0000-0000E5BB0000}"/>
    <cellStyle name="Normal 5 5 2 3 2 4 3 2 2" xfId="48994" xr:uid="{00000000-0005-0000-0000-0000E6BB0000}"/>
    <cellStyle name="Normal 5 5 2 3 2 4 3 3" xfId="48995" xr:uid="{00000000-0005-0000-0000-0000E7BB0000}"/>
    <cellStyle name="Normal 5 5 2 3 2 4 4" xfId="48996" xr:uid="{00000000-0005-0000-0000-0000E8BB0000}"/>
    <cellStyle name="Normal 5 5 2 3 2 5" xfId="48997" xr:uid="{00000000-0005-0000-0000-0000E9BB0000}"/>
    <cellStyle name="Normal 5 5 2 3 2 5 2" xfId="48998" xr:uid="{00000000-0005-0000-0000-0000EABB0000}"/>
    <cellStyle name="Normal 5 5 2 3 2 6" xfId="48999" xr:uid="{00000000-0005-0000-0000-0000EBBB0000}"/>
    <cellStyle name="Normal 5 5 2 3 2 6 2" xfId="49000" xr:uid="{00000000-0005-0000-0000-0000ECBB0000}"/>
    <cellStyle name="Normal 5 5 2 3 2 6 2 2" xfId="49001" xr:uid="{00000000-0005-0000-0000-0000EDBB0000}"/>
    <cellStyle name="Normal 5 5 2 3 2 6 3" xfId="49002" xr:uid="{00000000-0005-0000-0000-0000EEBB0000}"/>
    <cellStyle name="Normal 5 5 2 3 2 7" xfId="49003" xr:uid="{00000000-0005-0000-0000-0000EFBB0000}"/>
    <cellStyle name="Normal 5 5 2 3 2 7 2" xfId="49004" xr:uid="{00000000-0005-0000-0000-0000F0BB0000}"/>
    <cellStyle name="Normal 5 5 2 3 2 8" xfId="49005" xr:uid="{00000000-0005-0000-0000-0000F1BB0000}"/>
    <cellStyle name="Normal 5 5 2 3 2 9" xfId="49006" xr:uid="{00000000-0005-0000-0000-0000F2BB0000}"/>
    <cellStyle name="Normal 5 5 2 3 3" xfId="49007" xr:uid="{00000000-0005-0000-0000-0000F3BB0000}"/>
    <cellStyle name="Normal 5 5 2 3 3 2" xfId="49008" xr:uid="{00000000-0005-0000-0000-0000F4BB0000}"/>
    <cellStyle name="Normal 5 5 2 3 3 2 2" xfId="49009" xr:uid="{00000000-0005-0000-0000-0000F5BB0000}"/>
    <cellStyle name="Normal 5 5 2 3 3 2 2 2" xfId="49010" xr:uid="{00000000-0005-0000-0000-0000F6BB0000}"/>
    <cellStyle name="Normal 5 5 2 3 3 2 3" xfId="49011" xr:uid="{00000000-0005-0000-0000-0000F7BB0000}"/>
    <cellStyle name="Normal 5 5 2 3 3 2 3 2" xfId="49012" xr:uid="{00000000-0005-0000-0000-0000F8BB0000}"/>
    <cellStyle name="Normal 5 5 2 3 3 2 3 2 2" xfId="49013" xr:uid="{00000000-0005-0000-0000-0000F9BB0000}"/>
    <cellStyle name="Normal 5 5 2 3 3 2 3 3" xfId="49014" xr:uid="{00000000-0005-0000-0000-0000FABB0000}"/>
    <cellStyle name="Normal 5 5 2 3 3 2 4" xfId="49015" xr:uid="{00000000-0005-0000-0000-0000FBBB0000}"/>
    <cellStyle name="Normal 5 5 2 3 3 3" xfId="49016" xr:uid="{00000000-0005-0000-0000-0000FCBB0000}"/>
    <cellStyle name="Normal 5 5 2 3 3 3 2" xfId="49017" xr:uid="{00000000-0005-0000-0000-0000FDBB0000}"/>
    <cellStyle name="Normal 5 5 2 3 3 4" xfId="49018" xr:uid="{00000000-0005-0000-0000-0000FEBB0000}"/>
    <cellStyle name="Normal 5 5 2 3 3 4 2" xfId="49019" xr:uid="{00000000-0005-0000-0000-0000FFBB0000}"/>
    <cellStyle name="Normal 5 5 2 3 3 4 2 2" xfId="49020" xr:uid="{00000000-0005-0000-0000-000000BC0000}"/>
    <cellStyle name="Normal 5 5 2 3 3 4 3" xfId="49021" xr:uid="{00000000-0005-0000-0000-000001BC0000}"/>
    <cellStyle name="Normal 5 5 2 3 3 5" xfId="49022" xr:uid="{00000000-0005-0000-0000-000002BC0000}"/>
    <cellStyle name="Normal 5 5 2 3 4" xfId="49023" xr:uid="{00000000-0005-0000-0000-000003BC0000}"/>
    <cellStyle name="Normal 5 5 2 3 4 2" xfId="49024" xr:uid="{00000000-0005-0000-0000-000004BC0000}"/>
    <cellStyle name="Normal 5 5 2 3 4 2 2" xfId="49025" xr:uid="{00000000-0005-0000-0000-000005BC0000}"/>
    <cellStyle name="Normal 5 5 2 3 4 3" xfId="49026" xr:uid="{00000000-0005-0000-0000-000006BC0000}"/>
    <cellStyle name="Normal 5 5 2 3 4 3 2" xfId="49027" xr:uid="{00000000-0005-0000-0000-000007BC0000}"/>
    <cellStyle name="Normal 5 5 2 3 4 3 2 2" xfId="49028" xr:uid="{00000000-0005-0000-0000-000008BC0000}"/>
    <cellStyle name="Normal 5 5 2 3 4 3 3" xfId="49029" xr:uid="{00000000-0005-0000-0000-000009BC0000}"/>
    <cellStyle name="Normal 5 5 2 3 4 4" xfId="49030" xr:uid="{00000000-0005-0000-0000-00000ABC0000}"/>
    <cellStyle name="Normal 5 5 2 3 5" xfId="49031" xr:uid="{00000000-0005-0000-0000-00000BBC0000}"/>
    <cellStyle name="Normal 5 5 2 3 5 2" xfId="49032" xr:uid="{00000000-0005-0000-0000-00000CBC0000}"/>
    <cellStyle name="Normal 5 5 2 3 5 2 2" xfId="49033" xr:uid="{00000000-0005-0000-0000-00000DBC0000}"/>
    <cellStyle name="Normal 5 5 2 3 5 3" xfId="49034" xr:uid="{00000000-0005-0000-0000-00000EBC0000}"/>
    <cellStyle name="Normal 5 5 2 3 5 3 2" xfId="49035" xr:uid="{00000000-0005-0000-0000-00000FBC0000}"/>
    <cellStyle name="Normal 5 5 2 3 5 3 2 2" xfId="49036" xr:uid="{00000000-0005-0000-0000-000010BC0000}"/>
    <cellStyle name="Normal 5 5 2 3 5 3 3" xfId="49037" xr:uid="{00000000-0005-0000-0000-000011BC0000}"/>
    <cellStyle name="Normal 5 5 2 3 5 4" xfId="49038" xr:uid="{00000000-0005-0000-0000-000012BC0000}"/>
    <cellStyle name="Normal 5 5 2 3 6" xfId="49039" xr:uid="{00000000-0005-0000-0000-000013BC0000}"/>
    <cellStyle name="Normal 5 5 2 3 6 2" xfId="49040" xr:uid="{00000000-0005-0000-0000-000014BC0000}"/>
    <cellStyle name="Normal 5 5 2 3 7" xfId="49041" xr:uid="{00000000-0005-0000-0000-000015BC0000}"/>
    <cellStyle name="Normal 5 5 2 3 7 2" xfId="49042" xr:uid="{00000000-0005-0000-0000-000016BC0000}"/>
    <cellStyle name="Normal 5 5 2 3 7 2 2" xfId="49043" xr:uid="{00000000-0005-0000-0000-000017BC0000}"/>
    <cellStyle name="Normal 5 5 2 3 7 3" xfId="49044" xr:uid="{00000000-0005-0000-0000-000018BC0000}"/>
    <cellStyle name="Normal 5 5 2 3 8" xfId="49045" xr:uid="{00000000-0005-0000-0000-000019BC0000}"/>
    <cellStyle name="Normal 5 5 2 3 8 2" xfId="49046" xr:uid="{00000000-0005-0000-0000-00001ABC0000}"/>
    <cellStyle name="Normal 5 5 2 3 9" xfId="49047" xr:uid="{00000000-0005-0000-0000-00001BBC0000}"/>
    <cellStyle name="Normal 5 5 2 4" xfId="49048" xr:uid="{00000000-0005-0000-0000-00001CBC0000}"/>
    <cellStyle name="Normal 5 5 2 4 2" xfId="49049" xr:uid="{00000000-0005-0000-0000-00001DBC0000}"/>
    <cellStyle name="Normal 5 5 2 4 2 2" xfId="49050" xr:uid="{00000000-0005-0000-0000-00001EBC0000}"/>
    <cellStyle name="Normal 5 5 2 4 2 2 2" xfId="49051" xr:uid="{00000000-0005-0000-0000-00001FBC0000}"/>
    <cellStyle name="Normal 5 5 2 4 2 2 2 2" xfId="49052" xr:uid="{00000000-0005-0000-0000-000020BC0000}"/>
    <cellStyle name="Normal 5 5 2 4 2 2 3" xfId="49053" xr:uid="{00000000-0005-0000-0000-000021BC0000}"/>
    <cellStyle name="Normal 5 5 2 4 2 2 3 2" xfId="49054" xr:uid="{00000000-0005-0000-0000-000022BC0000}"/>
    <cellStyle name="Normal 5 5 2 4 2 2 3 2 2" xfId="49055" xr:uid="{00000000-0005-0000-0000-000023BC0000}"/>
    <cellStyle name="Normal 5 5 2 4 2 2 3 3" xfId="49056" xr:uid="{00000000-0005-0000-0000-000024BC0000}"/>
    <cellStyle name="Normal 5 5 2 4 2 2 4" xfId="49057" xr:uid="{00000000-0005-0000-0000-000025BC0000}"/>
    <cellStyle name="Normal 5 5 2 4 2 3" xfId="49058" xr:uid="{00000000-0005-0000-0000-000026BC0000}"/>
    <cellStyle name="Normal 5 5 2 4 2 3 2" xfId="49059" xr:uid="{00000000-0005-0000-0000-000027BC0000}"/>
    <cellStyle name="Normal 5 5 2 4 2 4" xfId="49060" xr:uid="{00000000-0005-0000-0000-000028BC0000}"/>
    <cellStyle name="Normal 5 5 2 4 2 4 2" xfId="49061" xr:uid="{00000000-0005-0000-0000-000029BC0000}"/>
    <cellStyle name="Normal 5 5 2 4 2 4 2 2" xfId="49062" xr:uid="{00000000-0005-0000-0000-00002ABC0000}"/>
    <cellStyle name="Normal 5 5 2 4 2 4 3" xfId="49063" xr:uid="{00000000-0005-0000-0000-00002BBC0000}"/>
    <cellStyle name="Normal 5 5 2 4 2 5" xfId="49064" xr:uid="{00000000-0005-0000-0000-00002CBC0000}"/>
    <cellStyle name="Normal 5 5 2 4 2 6" xfId="49065" xr:uid="{00000000-0005-0000-0000-00002DBC0000}"/>
    <cellStyle name="Normal 5 5 2 4 3" xfId="49066" xr:uid="{00000000-0005-0000-0000-00002EBC0000}"/>
    <cellStyle name="Normal 5 5 2 4 3 2" xfId="49067" xr:uid="{00000000-0005-0000-0000-00002FBC0000}"/>
    <cellStyle name="Normal 5 5 2 4 3 2 2" xfId="49068" xr:uid="{00000000-0005-0000-0000-000030BC0000}"/>
    <cellStyle name="Normal 5 5 2 4 3 3" xfId="49069" xr:uid="{00000000-0005-0000-0000-000031BC0000}"/>
    <cellStyle name="Normal 5 5 2 4 3 3 2" xfId="49070" xr:uid="{00000000-0005-0000-0000-000032BC0000}"/>
    <cellStyle name="Normal 5 5 2 4 3 3 2 2" xfId="49071" xr:uid="{00000000-0005-0000-0000-000033BC0000}"/>
    <cellStyle name="Normal 5 5 2 4 3 3 3" xfId="49072" xr:uid="{00000000-0005-0000-0000-000034BC0000}"/>
    <cellStyle name="Normal 5 5 2 4 3 4" xfId="49073" xr:uid="{00000000-0005-0000-0000-000035BC0000}"/>
    <cellStyle name="Normal 5 5 2 4 4" xfId="49074" xr:uid="{00000000-0005-0000-0000-000036BC0000}"/>
    <cellStyle name="Normal 5 5 2 4 4 2" xfId="49075" xr:uid="{00000000-0005-0000-0000-000037BC0000}"/>
    <cellStyle name="Normal 5 5 2 4 4 2 2" xfId="49076" xr:uid="{00000000-0005-0000-0000-000038BC0000}"/>
    <cellStyle name="Normal 5 5 2 4 4 3" xfId="49077" xr:uid="{00000000-0005-0000-0000-000039BC0000}"/>
    <cellStyle name="Normal 5 5 2 4 4 3 2" xfId="49078" xr:uid="{00000000-0005-0000-0000-00003ABC0000}"/>
    <cellStyle name="Normal 5 5 2 4 4 3 2 2" xfId="49079" xr:uid="{00000000-0005-0000-0000-00003BBC0000}"/>
    <cellStyle name="Normal 5 5 2 4 4 3 3" xfId="49080" xr:uid="{00000000-0005-0000-0000-00003CBC0000}"/>
    <cellStyle name="Normal 5 5 2 4 4 4" xfId="49081" xr:uid="{00000000-0005-0000-0000-00003DBC0000}"/>
    <cellStyle name="Normal 5 5 2 4 5" xfId="49082" xr:uid="{00000000-0005-0000-0000-00003EBC0000}"/>
    <cellStyle name="Normal 5 5 2 4 5 2" xfId="49083" xr:uid="{00000000-0005-0000-0000-00003FBC0000}"/>
    <cellStyle name="Normal 5 5 2 4 6" xfId="49084" xr:uid="{00000000-0005-0000-0000-000040BC0000}"/>
    <cellStyle name="Normal 5 5 2 4 6 2" xfId="49085" xr:uid="{00000000-0005-0000-0000-000041BC0000}"/>
    <cellStyle name="Normal 5 5 2 4 6 2 2" xfId="49086" xr:uid="{00000000-0005-0000-0000-000042BC0000}"/>
    <cellStyle name="Normal 5 5 2 4 6 3" xfId="49087" xr:uid="{00000000-0005-0000-0000-000043BC0000}"/>
    <cellStyle name="Normal 5 5 2 4 7" xfId="49088" xr:uid="{00000000-0005-0000-0000-000044BC0000}"/>
    <cellStyle name="Normal 5 5 2 4 7 2" xfId="49089" xr:uid="{00000000-0005-0000-0000-000045BC0000}"/>
    <cellStyle name="Normal 5 5 2 4 8" xfId="49090" xr:uid="{00000000-0005-0000-0000-000046BC0000}"/>
    <cellStyle name="Normal 5 5 2 4 9" xfId="49091" xr:uid="{00000000-0005-0000-0000-000047BC0000}"/>
    <cellStyle name="Normal 5 5 2 5" xfId="49092" xr:uid="{00000000-0005-0000-0000-000048BC0000}"/>
    <cellStyle name="Normal 5 5 2 5 2" xfId="49093" xr:uid="{00000000-0005-0000-0000-000049BC0000}"/>
    <cellStyle name="Normal 5 5 2 5 2 2" xfId="49094" xr:uid="{00000000-0005-0000-0000-00004ABC0000}"/>
    <cellStyle name="Normal 5 5 2 5 2 2 2" xfId="49095" xr:uid="{00000000-0005-0000-0000-00004BBC0000}"/>
    <cellStyle name="Normal 5 5 2 5 2 3" xfId="49096" xr:uid="{00000000-0005-0000-0000-00004CBC0000}"/>
    <cellStyle name="Normal 5 5 2 5 2 3 2" xfId="49097" xr:uid="{00000000-0005-0000-0000-00004DBC0000}"/>
    <cellStyle name="Normal 5 5 2 5 2 3 2 2" xfId="49098" xr:uid="{00000000-0005-0000-0000-00004EBC0000}"/>
    <cellStyle name="Normal 5 5 2 5 2 3 3" xfId="49099" xr:uid="{00000000-0005-0000-0000-00004FBC0000}"/>
    <cellStyle name="Normal 5 5 2 5 2 4" xfId="49100" xr:uid="{00000000-0005-0000-0000-000050BC0000}"/>
    <cellStyle name="Normal 5 5 2 5 3" xfId="49101" xr:uid="{00000000-0005-0000-0000-000051BC0000}"/>
    <cellStyle name="Normal 5 5 2 5 3 2" xfId="49102" xr:uid="{00000000-0005-0000-0000-000052BC0000}"/>
    <cellStyle name="Normal 5 5 2 5 4" xfId="49103" xr:uid="{00000000-0005-0000-0000-000053BC0000}"/>
    <cellStyle name="Normal 5 5 2 5 4 2" xfId="49104" xr:uid="{00000000-0005-0000-0000-000054BC0000}"/>
    <cellStyle name="Normal 5 5 2 5 4 2 2" xfId="49105" xr:uid="{00000000-0005-0000-0000-000055BC0000}"/>
    <cellStyle name="Normal 5 5 2 5 4 3" xfId="49106" xr:uid="{00000000-0005-0000-0000-000056BC0000}"/>
    <cellStyle name="Normal 5 5 2 5 5" xfId="49107" xr:uid="{00000000-0005-0000-0000-000057BC0000}"/>
    <cellStyle name="Normal 5 5 2 5 6" xfId="49108" xr:uid="{00000000-0005-0000-0000-000058BC0000}"/>
    <cellStyle name="Normal 5 5 2 6" xfId="49109" xr:uid="{00000000-0005-0000-0000-000059BC0000}"/>
    <cellStyle name="Normal 5 5 2 6 2" xfId="49110" xr:uid="{00000000-0005-0000-0000-00005ABC0000}"/>
    <cellStyle name="Normal 5 5 2 6 2 2" xfId="49111" xr:uid="{00000000-0005-0000-0000-00005BBC0000}"/>
    <cellStyle name="Normal 5 5 2 6 3" xfId="49112" xr:uid="{00000000-0005-0000-0000-00005CBC0000}"/>
    <cellStyle name="Normal 5 5 2 6 3 2" xfId="49113" xr:uid="{00000000-0005-0000-0000-00005DBC0000}"/>
    <cellStyle name="Normal 5 5 2 6 3 2 2" xfId="49114" xr:uid="{00000000-0005-0000-0000-00005EBC0000}"/>
    <cellStyle name="Normal 5 5 2 6 3 3" xfId="49115" xr:uid="{00000000-0005-0000-0000-00005FBC0000}"/>
    <cellStyle name="Normal 5 5 2 6 4" xfId="49116" xr:uid="{00000000-0005-0000-0000-000060BC0000}"/>
    <cellStyle name="Normal 5 5 2 7" xfId="49117" xr:uid="{00000000-0005-0000-0000-000061BC0000}"/>
    <cellStyle name="Normal 5 5 2 7 2" xfId="49118" xr:uid="{00000000-0005-0000-0000-000062BC0000}"/>
    <cellStyle name="Normal 5 5 2 7 2 2" xfId="49119" xr:uid="{00000000-0005-0000-0000-000063BC0000}"/>
    <cellStyle name="Normal 5 5 2 7 3" xfId="49120" xr:uid="{00000000-0005-0000-0000-000064BC0000}"/>
    <cellStyle name="Normal 5 5 2 7 3 2" xfId="49121" xr:uid="{00000000-0005-0000-0000-000065BC0000}"/>
    <cellStyle name="Normal 5 5 2 7 3 2 2" xfId="49122" xr:uid="{00000000-0005-0000-0000-000066BC0000}"/>
    <cellStyle name="Normal 5 5 2 7 3 3" xfId="49123" xr:uid="{00000000-0005-0000-0000-000067BC0000}"/>
    <cellStyle name="Normal 5 5 2 7 4" xfId="49124" xr:uid="{00000000-0005-0000-0000-000068BC0000}"/>
    <cellStyle name="Normal 5 5 2 8" xfId="49125" xr:uid="{00000000-0005-0000-0000-000069BC0000}"/>
    <cellStyle name="Normal 5 5 2 8 2" xfId="49126" xr:uid="{00000000-0005-0000-0000-00006ABC0000}"/>
    <cellStyle name="Normal 5 5 2 9" xfId="49127" xr:uid="{00000000-0005-0000-0000-00006BBC0000}"/>
    <cellStyle name="Normal 5 5 2 9 2" xfId="49128" xr:uid="{00000000-0005-0000-0000-00006CBC0000}"/>
    <cellStyle name="Normal 5 5 2 9 2 2" xfId="49129" xr:uid="{00000000-0005-0000-0000-00006DBC0000}"/>
    <cellStyle name="Normal 5 5 2 9 3" xfId="49130" xr:uid="{00000000-0005-0000-0000-00006EBC0000}"/>
    <cellStyle name="Normal 5 5 2_T-straight with PEDs adjustor" xfId="49131" xr:uid="{00000000-0005-0000-0000-00006FBC0000}"/>
    <cellStyle name="Normal 5 5 3" xfId="1383" xr:uid="{00000000-0005-0000-0000-000070BC0000}"/>
    <cellStyle name="Normal 5 5 3 10" xfId="49132" xr:uid="{00000000-0005-0000-0000-000071BC0000}"/>
    <cellStyle name="Normal 5 5 3 11" xfId="49133" xr:uid="{00000000-0005-0000-0000-000072BC0000}"/>
    <cellStyle name="Normal 5 5 3 2" xfId="1384" xr:uid="{00000000-0005-0000-0000-000073BC0000}"/>
    <cellStyle name="Normal 5 5 3 2 10" xfId="49134" xr:uid="{00000000-0005-0000-0000-000074BC0000}"/>
    <cellStyle name="Normal 5 5 3 2 2" xfId="49135" xr:uid="{00000000-0005-0000-0000-000075BC0000}"/>
    <cellStyle name="Normal 5 5 3 2 2 2" xfId="49136" xr:uid="{00000000-0005-0000-0000-000076BC0000}"/>
    <cellStyle name="Normal 5 5 3 2 2 2 2" xfId="49137" xr:uid="{00000000-0005-0000-0000-000077BC0000}"/>
    <cellStyle name="Normal 5 5 3 2 2 2 2 2" xfId="49138" xr:uid="{00000000-0005-0000-0000-000078BC0000}"/>
    <cellStyle name="Normal 5 5 3 2 2 2 2 2 2" xfId="49139" xr:uid="{00000000-0005-0000-0000-000079BC0000}"/>
    <cellStyle name="Normal 5 5 3 2 2 2 2 3" xfId="49140" xr:uid="{00000000-0005-0000-0000-00007ABC0000}"/>
    <cellStyle name="Normal 5 5 3 2 2 2 2 3 2" xfId="49141" xr:uid="{00000000-0005-0000-0000-00007BBC0000}"/>
    <cellStyle name="Normal 5 5 3 2 2 2 2 3 2 2" xfId="49142" xr:uid="{00000000-0005-0000-0000-00007CBC0000}"/>
    <cellStyle name="Normal 5 5 3 2 2 2 2 3 3" xfId="49143" xr:uid="{00000000-0005-0000-0000-00007DBC0000}"/>
    <cellStyle name="Normal 5 5 3 2 2 2 2 4" xfId="49144" xr:uid="{00000000-0005-0000-0000-00007EBC0000}"/>
    <cellStyle name="Normal 5 5 3 2 2 2 3" xfId="49145" xr:uid="{00000000-0005-0000-0000-00007FBC0000}"/>
    <cellStyle name="Normal 5 5 3 2 2 2 3 2" xfId="49146" xr:uid="{00000000-0005-0000-0000-000080BC0000}"/>
    <cellStyle name="Normal 5 5 3 2 2 2 4" xfId="49147" xr:uid="{00000000-0005-0000-0000-000081BC0000}"/>
    <cellStyle name="Normal 5 5 3 2 2 2 4 2" xfId="49148" xr:uid="{00000000-0005-0000-0000-000082BC0000}"/>
    <cellStyle name="Normal 5 5 3 2 2 2 4 2 2" xfId="49149" xr:uid="{00000000-0005-0000-0000-000083BC0000}"/>
    <cellStyle name="Normal 5 5 3 2 2 2 4 3" xfId="49150" xr:uid="{00000000-0005-0000-0000-000084BC0000}"/>
    <cellStyle name="Normal 5 5 3 2 2 2 5" xfId="49151" xr:uid="{00000000-0005-0000-0000-000085BC0000}"/>
    <cellStyle name="Normal 5 5 3 2 2 3" xfId="49152" xr:uid="{00000000-0005-0000-0000-000086BC0000}"/>
    <cellStyle name="Normal 5 5 3 2 2 3 2" xfId="49153" xr:uid="{00000000-0005-0000-0000-000087BC0000}"/>
    <cellStyle name="Normal 5 5 3 2 2 3 2 2" xfId="49154" xr:uid="{00000000-0005-0000-0000-000088BC0000}"/>
    <cellStyle name="Normal 5 5 3 2 2 3 3" xfId="49155" xr:uid="{00000000-0005-0000-0000-000089BC0000}"/>
    <cellStyle name="Normal 5 5 3 2 2 3 3 2" xfId="49156" xr:uid="{00000000-0005-0000-0000-00008ABC0000}"/>
    <cellStyle name="Normal 5 5 3 2 2 3 3 2 2" xfId="49157" xr:uid="{00000000-0005-0000-0000-00008BBC0000}"/>
    <cellStyle name="Normal 5 5 3 2 2 3 3 3" xfId="49158" xr:uid="{00000000-0005-0000-0000-00008CBC0000}"/>
    <cellStyle name="Normal 5 5 3 2 2 3 4" xfId="49159" xr:uid="{00000000-0005-0000-0000-00008DBC0000}"/>
    <cellStyle name="Normal 5 5 3 2 2 4" xfId="49160" xr:uid="{00000000-0005-0000-0000-00008EBC0000}"/>
    <cellStyle name="Normal 5 5 3 2 2 4 2" xfId="49161" xr:uid="{00000000-0005-0000-0000-00008FBC0000}"/>
    <cellStyle name="Normal 5 5 3 2 2 4 2 2" xfId="49162" xr:uid="{00000000-0005-0000-0000-000090BC0000}"/>
    <cellStyle name="Normal 5 5 3 2 2 4 3" xfId="49163" xr:uid="{00000000-0005-0000-0000-000091BC0000}"/>
    <cellStyle name="Normal 5 5 3 2 2 4 3 2" xfId="49164" xr:uid="{00000000-0005-0000-0000-000092BC0000}"/>
    <cellStyle name="Normal 5 5 3 2 2 4 3 2 2" xfId="49165" xr:uid="{00000000-0005-0000-0000-000093BC0000}"/>
    <cellStyle name="Normal 5 5 3 2 2 4 3 3" xfId="49166" xr:uid="{00000000-0005-0000-0000-000094BC0000}"/>
    <cellStyle name="Normal 5 5 3 2 2 4 4" xfId="49167" xr:uid="{00000000-0005-0000-0000-000095BC0000}"/>
    <cellStyle name="Normal 5 5 3 2 2 5" xfId="49168" xr:uid="{00000000-0005-0000-0000-000096BC0000}"/>
    <cellStyle name="Normal 5 5 3 2 2 5 2" xfId="49169" xr:uid="{00000000-0005-0000-0000-000097BC0000}"/>
    <cellStyle name="Normal 5 5 3 2 2 6" xfId="49170" xr:uid="{00000000-0005-0000-0000-000098BC0000}"/>
    <cellStyle name="Normal 5 5 3 2 2 6 2" xfId="49171" xr:uid="{00000000-0005-0000-0000-000099BC0000}"/>
    <cellStyle name="Normal 5 5 3 2 2 6 2 2" xfId="49172" xr:uid="{00000000-0005-0000-0000-00009ABC0000}"/>
    <cellStyle name="Normal 5 5 3 2 2 6 3" xfId="49173" xr:uid="{00000000-0005-0000-0000-00009BBC0000}"/>
    <cellStyle name="Normal 5 5 3 2 2 7" xfId="49174" xr:uid="{00000000-0005-0000-0000-00009CBC0000}"/>
    <cellStyle name="Normal 5 5 3 2 2 7 2" xfId="49175" xr:uid="{00000000-0005-0000-0000-00009DBC0000}"/>
    <cellStyle name="Normal 5 5 3 2 2 8" xfId="49176" xr:uid="{00000000-0005-0000-0000-00009EBC0000}"/>
    <cellStyle name="Normal 5 5 3 2 2 9" xfId="49177" xr:uid="{00000000-0005-0000-0000-00009FBC0000}"/>
    <cellStyle name="Normal 5 5 3 2 3" xfId="49178" xr:uid="{00000000-0005-0000-0000-0000A0BC0000}"/>
    <cellStyle name="Normal 5 5 3 2 3 2" xfId="49179" xr:uid="{00000000-0005-0000-0000-0000A1BC0000}"/>
    <cellStyle name="Normal 5 5 3 2 3 2 2" xfId="49180" xr:uid="{00000000-0005-0000-0000-0000A2BC0000}"/>
    <cellStyle name="Normal 5 5 3 2 3 2 2 2" xfId="49181" xr:uid="{00000000-0005-0000-0000-0000A3BC0000}"/>
    <cellStyle name="Normal 5 5 3 2 3 2 3" xfId="49182" xr:uid="{00000000-0005-0000-0000-0000A4BC0000}"/>
    <cellStyle name="Normal 5 5 3 2 3 2 3 2" xfId="49183" xr:uid="{00000000-0005-0000-0000-0000A5BC0000}"/>
    <cellStyle name="Normal 5 5 3 2 3 2 3 2 2" xfId="49184" xr:uid="{00000000-0005-0000-0000-0000A6BC0000}"/>
    <cellStyle name="Normal 5 5 3 2 3 2 3 3" xfId="49185" xr:uid="{00000000-0005-0000-0000-0000A7BC0000}"/>
    <cellStyle name="Normal 5 5 3 2 3 2 4" xfId="49186" xr:uid="{00000000-0005-0000-0000-0000A8BC0000}"/>
    <cellStyle name="Normal 5 5 3 2 3 3" xfId="49187" xr:uid="{00000000-0005-0000-0000-0000A9BC0000}"/>
    <cellStyle name="Normal 5 5 3 2 3 3 2" xfId="49188" xr:uid="{00000000-0005-0000-0000-0000AABC0000}"/>
    <cellStyle name="Normal 5 5 3 2 3 4" xfId="49189" xr:uid="{00000000-0005-0000-0000-0000ABBC0000}"/>
    <cellStyle name="Normal 5 5 3 2 3 4 2" xfId="49190" xr:uid="{00000000-0005-0000-0000-0000ACBC0000}"/>
    <cellStyle name="Normal 5 5 3 2 3 4 2 2" xfId="49191" xr:uid="{00000000-0005-0000-0000-0000ADBC0000}"/>
    <cellStyle name="Normal 5 5 3 2 3 4 3" xfId="49192" xr:uid="{00000000-0005-0000-0000-0000AEBC0000}"/>
    <cellStyle name="Normal 5 5 3 2 3 5" xfId="49193" xr:uid="{00000000-0005-0000-0000-0000AFBC0000}"/>
    <cellStyle name="Normal 5 5 3 2 4" xfId="49194" xr:uid="{00000000-0005-0000-0000-0000B0BC0000}"/>
    <cellStyle name="Normal 5 5 3 2 4 2" xfId="49195" xr:uid="{00000000-0005-0000-0000-0000B1BC0000}"/>
    <cellStyle name="Normal 5 5 3 2 4 2 2" xfId="49196" xr:uid="{00000000-0005-0000-0000-0000B2BC0000}"/>
    <cellStyle name="Normal 5 5 3 2 4 3" xfId="49197" xr:uid="{00000000-0005-0000-0000-0000B3BC0000}"/>
    <cellStyle name="Normal 5 5 3 2 4 3 2" xfId="49198" xr:uid="{00000000-0005-0000-0000-0000B4BC0000}"/>
    <cellStyle name="Normal 5 5 3 2 4 3 2 2" xfId="49199" xr:uid="{00000000-0005-0000-0000-0000B5BC0000}"/>
    <cellStyle name="Normal 5 5 3 2 4 3 3" xfId="49200" xr:uid="{00000000-0005-0000-0000-0000B6BC0000}"/>
    <cellStyle name="Normal 5 5 3 2 4 4" xfId="49201" xr:uid="{00000000-0005-0000-0000-0000B7BC0000}"/>
    <cellStyle name="Normal 5 5 3 2 5" xfId="49202" xr:uid="{00000000-0005-0000-0000-0000B8BC0000}"/>
    <cellStyle name="Normal 5 5 3 2 5 2" xfId="49203" xr:uid="{00000000-0005-0000-0000-0000B9BC0000}"/>
    <cellStyle name="Normal 5 5 3 2 5 2 2" xfId="49204" xr:uid="{00000000-0005-0000-0000-0000BABC0000}"/>
    <cellStyle name="Normal 5 5 3 2 5 3" xfId="49205" xr:uid="{00000000-0005-0000-0000-0000BBBC0000}"/>
    <cellStyle name="Normal 5 5 3 2 5 3 2" xfId="49206" xr:uid="{00000000-0005-0000-0000-0000BCBC0000}"/>
    <cellStyle name="Normal 5 5 3 2 5 3 2 2" xfId="49207" xr:uid="{00000000-0005-0000-0000-0000BDBC0000}"/>
    <cellStyle name="Normal 5 5 3 2 5 3 3" xfId="49208" xr:uid="{00000000-0005-0000-0000-0000BEBC0000}"/>
    <cellStyle name="Normal 5 5 3 2 5 4" xfId="49209" xr:uid="{00000000-0005-0000-0000-0000BFBC0000}"/>
    <cellStyle name="Normal 5 5 3 2 6" xfId="49210" xr:uid="{00000000-0005-0000-0000-0000C0BC0000}"/>
    <cellStyle name="Normal 5 5 3 2 6 2" xfId="49211" xr:uid="{00000000-0005-0000-0000-0000C1BC0000}"/>
    <cellStyle name="Normal 5 5 3 2 7" xfId="49212" xr:uid="{00000000-0005-0000-0000-0000C2BC0000}"/>
    <cellStyle name="Normal 5 5 3 2 7 2" xfId="49213" xr:uid="{00000000-0005-0000-0000-0000C3BC0000}"/>
    <cellStyle name="Normal 5 5 3 2 7 2 2" xfId="49214" xr:uid="{00000000-0005-0000-0000-0000C4BC0000}"/>
    <cellStyle name="Normal 5 5 3 2 7 3" xfId="49215" xr:uid="{00000000-0005-0000-0000-0000C5BC0000}"/>
    <cellStyle name="Normal 5 5 3 2 8" xfId="49216" xr:uid="{00000000-0005-0000-0000-0000C6BC0000}"/>
    <cellStyle name="Normal 5 5 3 2 8 2" xfId="49217" xr:uid="{00000000-0005-0000-0000-0000C7BC0000}"/>
    <cellStyle name="Normal 5 5 3 2 9" xfId="49218" xr:uid="{00000000-0005-0000-0000-0000C8BC0000}"/>
    <cellStyle name="Normal 5 5 3 3" xfId="49219" xr:uid="{00000000-0005-0000-0000-0000C9BC0000}"/>
    <cellStyle name="Normal 5 5 3 3 2" xfId="49220" xr:uid="{00000000-0005-0000-0000-0000CABC0000}"/>
    <cellStyle name="Normal 5 5 3 3 2 2" xfId="49221" xr:uid="{00000000-0005-0000-0000-0000CBBC0000}"/>
    <cellStyle name="Normal 5 5 3 3 2 2 2" xfId="49222" xr:uid="{00000000-0005-0000-0000-0000CCBC0000}"/>
    <cellStyle name="Normal 5 5 3 3 2 2 2 2" xfId="49223" xr:uid="{00000000-0005-0000-0000-0000CDBC0000}"/>
    <cellStyle name="Normal 5 5 3 3 2 2 3" xfId="49224" xr:uid="{00000000-0005-0000-0000-0000CEBC0000}"/>
    <cellStyle name="Normal 5 5 3 3 2 2 3 2" xfId="49225" xr:uid="{00000000-0005-0000-0000-0000CFBC0000}"/>
    <cellStyle name="Normal 5 5 3 3 2 2 3 2 2" xfId="49226" xr:uid="{00000000-0005-0000-0000-0000D0BC0000}"/>
    <cellStyle name="Normal 5 5 3 3 2 2 3 3" xfId="49227" xr:uid="{00000000-0005-0000-0000-0000D1BC0000}"/>
    <cellStyle name="Normal 5 5 3 3 2 2 4" xfId="49228" xr:uid="{00000000-0005-0000-0000-0000D2BC0000}"/>
    <cellStyle name="Normal 5 5 3 3 2 3" xfId="49229" xr:uid="{00000000-0005-0000-0000-0000D3BC0000}"/>
    <cellStyle name="Normal 5 5 3 3 2 3 2" xfId="49230" xr:uid="{00000000-0005-0000-0000-0000D4BC0000}"/>
    <cellStyle name="Normal 5 5 3 3 2 4" xfId="49231" xr:uid="{00000000-0005-0000-0000-0000D5BC0000}"/>
    <cellStyle name="Normal 5 5 3 3 2 4 2" xfId="49232" xr:uid="{00000000-0005-0000-0000-0000D6BC0000}"/>
    <cellStyle name="Normal 5 5 3 3 2 4 2 2" xfId="49233" xr:uid="{00000000-0005-0000-0000-0000D7BC0000}"/>
    <cellStyle name="Normal 5 5 3 3 2 4 3" xfId="49234" xr:uid="{00000000-0005-0000-0000-0000D8BC0000}"/>
    <cellStyle name="Normal 5 5 3 3 2 5" xfId="49235" xr:uid="{00000000-0005-0000-0000-0000D9BC0000}"/>
    <cellStyle name="Normal 5 5 3 3 2 6" xfId="49236" xr:uid="{00000000-0005-0000-0000-0000DABC0000}"/>
    <cellStyle name="Normal 5 5 3 3 3" xfId="49237" xr:uid="{00000000-0005-0000-0000-0000DBBC0000}"/>
    <cellStyle name="Normal 5 5 3 3 3 2" xfId="49238" xr:uid="{00000000-0005-0000-0000-0000DCBC0000}"/>
    <cellStyle name="Normal 5 5 3 3 3 2 2" xfId="49239" xr:uid="{00000000-0005-0000-0000-0000DDBC0000}"/>
    <cellStyle name="Normal 5 5 3 3 3 3" xfId="49240" xr:uid="{00000000-0005-0000-0000-0000DEBC0000}"/>
    <cellStyle name="Normal 5 5 3 3 3 3 2" xfId="49241" xr:uid="{00000000-0005-0000-0000-0000DFBC0000}"/>
    <cellStyle name="Normal 5 5 3 3 3 3 2 2" xfId="49242" xr:uid="{00000000-0005-0000-0000-0000E0BC0000}"/>
    <cellStyle name="Normal 5 5 3 3 3 3 3" xfId="49243" xr:uid="{00000000-0005-0000-0000-0000E1BC0000}"/>
    <cellStyle name="Normal 5 5 3 3 3 4" xfId="49244" xr:uid="{00000000-0005-0000-0000-0000E2BC0000}"/>
    <cellStyle name="Normal 5 5 3 3 4" xfId="49245" xr:uid="{00000000-0005-0000-0000-0000E3BC0000}"/>
    <cellStyle name="Normal 5 5 3 3 4 2" xfId="49246" xr:uid="{00000000-0005-0000-0000-0000E4BC0000}"/>
    <cellStyle name="Normal 5 5 3 3 4 2 2" xfId="49247" xr:uid="{00000000-0005-0000-0000-0000E5BC0000}"/>
    <cellStyle name="Normal 5 5 3 3 4 3" xfId="49248" xr:uid="{00000000-0005-0000-0000-0000E6BC0000}"/>
    <cellStyle name="Normal 5 5 3 3 4 3 2" xfId="49249" xr:uid="{00000000-0005-0000-0000-0000E7BC0000}"/>
    <cellStyle name="Normal 5 5 3 3 4 3 2 2" xfId="49250" xr:uid="{00000000-0005-0000-0000-0000E8BC0000}"/>
    <cellStyle name="Normal 5 5 3 3 4 3 3" xfId="49251" xr:uid="{00000000-0005-0000-0000-0000E9BC0000}"/>
    <cellStyle name="Normal 5 5 3 3 4 4" xfId="49252" xr:uid="{00000000-0005-0000-0000-0000EABC0000}"/>
    <cellStyle name="Normal 5 5 3 3 5" xfId="49253" xr:uid="{00000000-0005-0000-0000-0000EBBC0000}"/>
    <cellStyle name="Normal 5 5 3 3 5 2" xfId="49254" xr:uid="{00000000-0005-0000-0000-0000ECBC0000}"/>
    <cellStyle name="Normal 5 5 3 3 6" xfId="49255" xr:uid="{00000000-0005-0000-0000-0000EDBC0000}"/>
    <cellStyle name="Normal 5 5 3 3 6 2" xfId="49256" xr:uid="{00000000-0005-0000-0000-0000EEBC0000}"/>
    <cellStyle name="Normal 5 5 3 3 6 2 2" xfId="49257" xr:uid="{00000000-0005-0000-0000-0000EFBC0000}"/>
    <cellStyle name="Normal 5 5 3 3 6 3" xfId="49258" xr:uid="{00000000-0005-0000-0000-0000F0BC0000}"/>
    <cellStyle name="Normal 5 5 3 3 7" xfId="49259" xr:uid="{00000000-0005-0000-0000-0000F1BC0000}"/>
    <cellStyle name="Normal 5 5 3 3 7 2" xfId="49260" xr:uid="{00000000-0005-0000-0000-0000F2BC0000}"/>
    <cellStyle name="Normal 5 5 3 3 8" xfId="49261" xr:uid="{00000000-0005-0000-0000-0000F3BC0000}"/>
    <cellStyle name="Normal 5 5 3 3 9" xfId="49262" xr:uid="{00000000-0005-0000-0000-0000F4BC0000}"/>
    <cellStyle name="Normal 5 5 3 4" xfId="49263" xr:uid="{00000000-0005-0000-0000-0000F5BC0000}"/>
    <cellStyle name="Normal 5 5 3 4 2" xfId="49264" xr:uid="{00000000-0005-0000-0000-0000F6BC0000}"/>
    <cellStyle name="Normal 5 5 3 4 2 2" xfId="49265" xr:uid="{00000000-0005-0000-0000-0000F7BC0000}"/>
    <cellStyle name="Normal 5 5 3 4 2 2 2" xfId="49266" xr:uid="{00000000-0005-0000-0000-0000F8BC0000}"/>
    <cellStyle name="Normal 5 5 3 4 2 3" xfId="49267" xr:uid="{00000000-0005-0000-0000-0000F9BC0000}"/>
    <cellStyle name="Normal 5 5 3 4 2 3 2" xfId="49268" xr:uid="{00000000-0005-0000-0000-0000FABC0000}"/>
    <cellStyle name="Normal 5 5 3 4 2 3 2 2" xfId="49269" xr:uid="{00000000-0005-0000-0000-0000FBBC0000}"/>
    <cellStyle name="Normal 5 5 3 4 2 3 3" xfId="49270" xr:uid="{00000000-0005-0000-0000-0000FCBC0000}"/>
    <cellStyle name="Normal 5 5 3 4 2 4" xfId="49271" xr:uid="{00000000-0005-0000-0000-0000FDBC0000}"/>
    <cellStyle name="Normal 5 5 3 4 3" xfId="49272" xr:uid="{00000000-0005-0000-0000-0000FEBC0000}"/>
    <cellStyle name="Normal 5 5 3 4 3 2" xfId="49273" xr:uid="{00000000-0005-0000-0000-0000FFBC0000}"/>
    <cellStyle name="Normal 5 5 3 4 4" xfId="49274" xr:uid="{00000000-0005-0000-0000-000000BD0000}"/>
    <cellStyle name="Normal 5 5 3 4 4 2" xfId="49275" xr:uid="{00000000-0005-0000-0000-000001BD0000}"/>
    <cellStyle name="Normal 5 5 3 4 4 2 2" xfId="49276" xr:uid="{00000000-0005-0000-0000-000002BD0000}"/>
    <cellStyle name="Normal 5 5 3 4 4 3" xfId="49277" xr:uid="{00000000-0005-0000-0000-000003BD0000}"/>
    <cellStyle name="Normal 5 5 3 4 5" xfId="49278" xr:uid="{00000000-0005-0000-0000-000004BD0000}"/>
    <cellStyle name="Normal 5 5 3 4 6" xfId="49279" xr:uid="{00000000-0005-0000-0000-000005BD0000}"/>
    <cellStyle name="Normal 5 5 3 5" xfId="49280" xr:uid="{00000000-0005-0000-0000-000006BD0000}"/>
    <cellStyle name="Normal 5 5 3 5 2" xfId="49281" xr:uid="{00000000-0005-0000-0000-000007BD0000}"/>
    <cellStyle name="Normal 5 5 3 5 2 2" xfId="49282" xr:uid="{00000000-0005-0000-0000-000008BD0000}"/>
    <cellStyle name="Normal 5 5 3 5 3" xfId="49283" xr:uid="{00000000-0005-0000-0000-000009BD0000}"/>
    <cellStyle name="Normal 5 5 3 5 3 2" xfId="49284" xr:uid="{00000000-0005-0000-0000-00000ABD0000}"/>
    <cellStyle name="Normal 5 5 3 5 3 2 2" xfId="49285" xr:uid="{00000000-0005-0000-0000-00000BBD0000}"/>
    <cellStyle name="Normal 5 5 3 5 3 3" xfId="49286" xr:uid="{00000000-0005-0000-0000-00000CBD0000}"/>
    <cellStyle name="Normal 5 5 3 5 4" xfId="49287" xr:uid="{00000000-0005-0000-0000-00000DBD0000}"/>
    <cellStyle name="Normal 5 5 3 6" xfId="49288" xr:uid="{00000000-0005-0000-0000-00000EBD0000}"/>
    <cellStyle name="Normal 5 5 3 6 2" xfId="49289" xr:uid="{00000000-0005-0000-0000-00000FBD0000}"/>
    <cellStyle name="Normal 5 5 3 6 2 2" xfId="49290" xr:uid="{00000000-0005-0000-0000-000010BD0000}"/>
    <cellStyle name="Normal 5 5 3 6 3" xfId="49291" xr:uid="{00000000-0005-0000-0000-000011BD0000}"/>
    <cellStyle name="Normal 5 5 3 6 3 2" xfId="49292" xr:uid="{00000000-0005-0000-0000-000012BD0000}"/>
    <cellStyle name="Normal 5 5 3 6 3 2 2" xfId="49293" xr:uid="{00000000-0005-0000-0000-000013BD0000}"/>
    <cellStyle name="Normal 5 5 3 6 3 3" xfId="49294" xr:uid="{00000000-0005-0000-0000-000014BD0000}"/>
    <cellStyle name="Normal 5 5 3 6 4" xfId="49295" xr:uid="{00000000-0005-0000-0000-000015BD0000}"/>
    <cellStyle name="Normal 5 5 3 7" xfId="49296" xr:uid="{00000000-0005-0000-0000-000016BD0000}"/>
    <cellStyle name="Normal 5 5 3 7 2" xfId="49297" xr:uid="{00000000-0005-0000-0000-000017BD0000}"/>
    <cellStyle name="Normal 5 5 3 8" xfId="49298" xr:uid="{00000000-0005-0000-0000-000018BD0000}"/>
    <cellStyle name="Normal 5 5 3 8 2" xfId="49299" xr:uid="{00000000-0005-0000-0000-000019BD0000}"/>
    <cellStyle name="Normal 5 5 3 8 2 2" xfId="49300" xr:uid="{00000000-0005-0000-0000-00001ABD0000}"/>
    <cellStyle name="Normal 5 5 3 8 3" xfId="49301" xr:uid="{00000000-0005-0000-0000-00001BBD0000}"/>
    <cellStyle name="Normal 5 5 3 9" xfId="49302" xr:uid="{00000000-0005-0000-0000-00001CBD0000}"/>
    <cellStyle name="Normal 5 5 3 9 2" xfId="49303" xr:uid="{00000000-0005-0000-0000-00001DBD0000}"/>
    <cellStyle name="Normal 5 5 3_T-straight with PEDs adjustor" xfId="49304" xr:uid="{00000000-0005-0000-0000-00001EBD0000}"/>
    <cellStyle name="Normal 5 5 4" xfId="1385" xr:uid="{00000000-0005-0000-0000-00001FBD0000}"/>
    <cellStyle name="Normal 5 5 4 10" xfId="49305" xr:uid="{00000000-0005-0000-0000-000020BD0000}"/>
    <cellStyle name="Normal 5 5 4 11" xfId="49306" xr:uid="{00000000-0005-0000-0000-000021BD0000}"/>
    <cellStyle name="Normal 5 5 4 2" xfId="49307" xr:uid="{00000000-0005-0000-0000-000022BD0000}"/>
    <cellStyle name="Normal 5 5 4 2 10" xfId="49308" xr:uid="{00000000-0005-0000-0000-000023BD0000}"/>
    <cellStyle name="Normal 5 5 4 2 2" xfId="49309" xr:uid="{00000000-0005-0000-0000-000024BD0000}"/>
    <cellStyle name="Normal 5 5 4 2 2 2" xfId="49310" xr:uid="{00000000-0005-0000-0000-000025BD0000}"/>
    <cellStyle name="Normal 5 5 4 2 2 2 2" xfId="49311" xr:uid="{00000000-0005-0000-0000-000026BD0000}"/>
    <cellStyle name="Normal 5 5 4 2 2 2 2 2" xfId="49312" xr:uid="{00000000-0005-0000-0000-000027BD0000}"/>
    <cellStyle name="Normal 5 5 4 2 2 2 2 2 2" xfId="49313" xr:uid="{00000000-0005-0000-0000-000028BD0000}"/>
    <cellStyle name="Normal 5 5 4 2 2 2 2 3" xfId="49314" xr:uid="{00000000-0005-0000-0000-000029BD0000}"/>
    <cellStyle name="Normal 5 5 4 2 2 2 2 3 2" xfId="49315" xr:uid="{00000000-0005-0000-0000-00002ABD0000}"/>
    <cellStyle name="Normal 5 5 4 2 2 2 2 3 2 2" xfId="49316" xr:uid="{00000000-0005-0000-0000-00002BBD0000}"/>
    <cellStyle name="Normal 5 5 4 2 2 2 2 3 3" xfId="49317" xr:uid="{00000000-0005-0000-0000-00002CBD0000}"/>
    <cellStyle name="Normal 5 5 4 2 2 2 2 4" xfId="49318" xr:uid="{00000000-0005-0000-0000-00002DBD0000}"/>
    <cellStyle name="Normal 5 5 4 2 2 2 3" xfId="49319" xr:uid="{00000000-0005-0000-0000-00002EBD0000}"/>
    <cellStyle name="Normal 5 5 4 2 2 2 3 2" xfId="49320" xr:uid="{00000000-0005-0000-0000-00002FBD0000}"/>
    <cellStyle name="Normal 5 5 4 2 2 2 4" xfId="49321" xr:uid="{00000000-0005-0000-0000-000030BD0000}"/>
    <cellStyle name="Normal 5 5 4 2 2 2 4 2" xfId="49322" xr:uid="{00000000-0005-0000-0000-000031BD0000}"/>
    <cellStyle name="Normal 5 5 4 2 2 2 4 2 2" xfId="49323" xr:uid="{00000000-0005-0000-0000-000032BD0000}"/>
    <cellStyle name="Normal 5 5 4 2 2 2 4 3" xfId="49324" xr:uid="{00000000-0005-0000-0000-000033BD0000}"/>
    <cellStyle name="Normal 5 5 4 2 2 2 5" xfId="49325" xr:uid="{00000000-0005-0000-0000-000034BD0000}"/>
    <cellStyle name="Normal 5 5 4 2 2 3" xfId="49326" xr:uid="{00000000-0005-0000-0000-000035BD0000}"/>
    <cellStyle name="Normal 5 5 4 2 2 3 2" xfId="49327" xr:uid="{00000000-0005-0000-0000-000036BD0000}"/>
    <cellStyle name="Normal 5 5 4 2 2 3 2 2" xfId="49328" xr:uid="{00000000-0005-0000-0000-000037BD0000}"/>
    <cellStyle name="Normal 5 5 4 2 2 3 3" xfId="49329" xr:uid="{00000000-0005-0000-0000-000038BD0000}"/>
    <cellStyle name="Normal 5 5 4 2 2 3 3 2" xfId="49330" xr:uid="{00000000-0005-0000-0000-000039BD0000}"/>
    <cellStyle name="Normal 5 5 4 2 2 3 3 2 2" xfId="49331" xr:uid="{00000000-0005-0000-0000-00003ABD0000}"/>
    <cellStyle name="Normal 5 5 4 2 2 3 3 3" xfId="49332" xr:uid="{00000000-0005-0000-0000-00003BBD0000}"/>
    <cellStyle name="Normal 5 5 4 2 2 3 4" xfId="49333" xr:uid="{00000000-0005-0000-0000-00003CBD0000}"/>
    <cellStyle name="Normal 5 5 4 2 2 4" xfId="49334" xr:uid="{00000000-0005-0000-0000-00003DBD0000}"/>
    <cellStyle name="Normal 5 5 4 2 2 4 2" xfId="49335" xr:uid="{00000000-0005-0000-0000-00003EBD0000}"/>
    <cellStyle name="Normal 5 5 4 2 2 4 2 2" xfId="49336" xr:uid="{00000000-0005-0000-0000-00003FBD0000}"/>
    <cellStyle name="Normal 5 5 4 2 2 4 3" xfId="49337" xr:uid="{00000000-0005-0000-0000-000040BD0000}"/>
    <cellStyle name="Normal 5 5 4 2 2 4 3 2" xfId="49338" xr:uid="{00000000-0005-0000-0000-000041BD0000}"/>
    <cellStyle name="Normal 5 5 4 2 2 4 3 2 2" xfId="49339" xr:uid="{00000000-0005-0000-0000-000042BD0000}"/>
    <cellStyle name="Normal 5 5 4 2 2 4 3 3" xfId="49340" xr:uid="{00000000-0005-0000-0000-000043BD0000}"/>
    <cellStyle name="Normal 5 5 4 2 2 4 4" xfId="49341" xr:uid="{00000000-0005-0000-0000-000044BD0000}"/>
    <cellStyle name="Normal 5 5 4 2 2 5" xfId="49342" xr:uid="{00000000-0005-0000-0000-000045BD0000}"/>
    <cellStyle name="Normal 5 5 4 2 2 5 2" xfId="49343" xr:uid="{00000000-0005-0000-0000-000046BD0000}"/>
    <cellStyle name="Normal 5 5 4 2 2 6" xfId="49344" xr:uid="{00000000-0005-0000-0000-000047BD0000}"/>
    <cellStyle name="Normal 5 5 4 2 2 6 2" xfId="49345" xr:uid="{00000000-0005-0000-0000-000048BD0000}"/>
    <cellStyle name="Normal 5 5 4 2 2 6 2 2" xfId="49346" xr:uid="{00000000-0005-0000-0000-000049BD0000}"/>
    <cellStyle name="Normal 5 5 4 2 2 6 3" xfId="49347" xr:uid="{00000000-0005-0000-0000-00004ABD0000}"/>
    <cellStyle name="Normal 5 5 4 2 2 7" xfId="49348" xr:uid="{00000000-0005-0000-0000-00004BBD0000}"/>
    <cellStyle name="Normal 5 5 4 2 2 7 2" xfId="49349" xr:uid="{00000000-0005-0000-0000-00004CBD0000}"/>
    <cellStyle name="Normal 5 5 4 2 2 8" xfId="49350" xr:uid="{00000000-0005-0000-0000-00004DBD0000}"/>
    <cellStyle name="Normal 5 5 4 2 3" xfId="49351" xr:uid="{00000000-0005-0000-0000-00004EBD0000}"/>
    <cellStyle name="Normal 5 5 4 2 3 2" xfId="49352" xr:uid="{00000000-0005-0000-0000-00004FBD0000}"/>
    <cellStyle name="Normal 5 5 4 2 3 2 2" xfId="49353" xr:uid="{00000000-0005-0000-0000-000050BD0000}"/>
    <cellStyle name="Normal 5 5 4 2 3 2 2 2" xfId="49354" xr:uid="{00000000-0005-0000-0000-000051BD0000}"/>
    <cellStyle name="Normal 5 5 4 2 3 2 3" xfId="49355" xr:uid="{00000000-0005-0000-0000-000052BD0000}"/>
    <cellStyle name="Normal 5 5 4 2 3 2 3 2" xfId="49356" xr:uid="{00000000-0005-0000-0000-000053BD0000}"/>
    <cellStyle name="Normal 5 5 4 2 3 2 3 2 2" xfId="49357" xr:uid="{00000000-0005-0000-0000-000054BD0000}"/>
    <cellStyle name="Normal 5 5 4 2 3 2 3 3" xfId="49358" xr:uid="{00000000-0005-0000-0000-000055BD0000}"/>
    <cellStyle name="Normal 5 5 4 2 3 2 4" xfId="49359" xr:uid="{00000000-0005-0000-0000-000056BD0000}"/>
    <cellStyle name="Normal 5 5 4 2 3 3" xfId="49360" xr:uid="{00000000-0005-0000-0000-000057BD0000}"/>
    <cellStyle name="Normal 5 5 4 2 3 3 2" xfId="49361" xr:uid="{00000000-0005-0000-0000-000058BD0000}"/>
    <cellStyle name="Normal 5 5 4 2 3 4" xfId="49362" xr:uid="{00000000-0005-0000-0000-000059BD0000}"/>
    <cellStyle name="Normal 5 5 4 2 3 4 2" xfId="49363" xr:uid="{00000000-0005-0000-0000-00005ABD0000}"/>
    <cellStyle name="Normal 5 5 4 2 3 4 2 2" xfId="49364" xr:uid="{00000000-0005-0000-0000-00005BBD0000}"/>
    <cellStyle name="Normal 5 5 4 2 3 4 3" xfId="49365" xr:uid="{00000000-0005-0000-0000-00005CBD0000}"/>
    <cellStyle name="Normal 5 5 4 2 3 5" xfId="49366" xr:uid="{00000000-0005-0000-0000-00005DBD0000}"/>
    <cellStyle name="Normal 5 5 4 2 4" xfId="49367" xr:uid="{00000000-0005-0000-0000-00005EBD0000}"/>
    <cellStyle name="Normal 5 5 4 2 4 2" xfId="49368" xr:uid="{00000000-0005-0000-0000-00005FBD0000}"/>
    <cellStyle name="Normal 5 5 4 2 4 2 2" xfId="49369" xr:uid="{00000000-0005-0000-0000-000060BD0000}"/>
    <cellStyle name="Normal 5 5 4 2 4 3" xfId="49370" xr:uid="{00000000-0005-0000-0000-000061BD0000}"/>
    <cellStyle name="Normal 5 5 4 2 4 3 2" xfId="49371" xr:uid="{00000000-0005-0000-0000-000062BD0000}"/>
    <cellStyle name="Normal 5 5 4 2 4 3 2 2" xfId="49372" xr:uid="{00000000-0005-0000-0000-000063BD0000}"/>
    <cellStyle name="Normal 5 5 4 2 4 3 3" xfId="49373" xr:uid="{00000000-0005-0000-0000-000064BD0000}"/>
    <cellStyle name="Normal 5 5 4 2 4 4" xfId="49374" xr:uid="{00000000-0005-0000-0000-000065BD0000}"/>
    <cellStyle name="Normal 5 5 4 2 5" xfId="49375" xr:uid="{00000000-0005-0000-0000-000066BD0000}"/>
    <cellStyle name="Normal 5 5 4 2 5 2" xfId="49376" xr:uid="{00000000-0005-0000-0000-000067BD0000}"/>
    <cellStyle name="Normal 5 5 4 2 5 2 2" xfId="49377" xr:uid="{00000000-0005-0000-0000-000068BD0000}"/>
    <cellStyle name="Normal 5 5 4 2 5 3" xfId="49378" xr:uid="{00000000-0005-0000-0000-000069BD0000}"/>
    <cellStyle name="Normal 5 5 4 2 5 3 2" xfId="49379" xr:uid="{00000000-0005-0000-0000-00006ABD0000}"/>
    <cellStyle name="Normal 5 5 4 2 5 3 2 2" xfId="49380" xr:uid="{00000000-0005-0000-0000-00006BBD0000}"/>
    <cellStyle name="Normal 5 5 4 2 5 3 3" xfId="49381" xr:uid="{00000000-0005-0000-0000-00006CBD0000}"/>
    <cellStyle name="Normal 5 5 4 2 5 4" xfId="49382" xr:uid="{00000000-0005-0000-0000-00006DBD0000}"/>
    <cellStyle name="Normal 5 5 4 2 6" xfId="49383" xr:uid="{00000000-0005-0000-0000-00006EBD0000}"/>
    <cellStyle name="Normal 5 5 4 2 6 2" xfId="49384" xr:uid="{00000000-0005-0000-0000-00006FBD0000}"/>
    <cellStyle name="Normal 5 5 4 2 7" xfId="49385" xr:uid="{00000000-0005-0000-0000-000070BD0000}"/>
    <cellStyle name="Normal 5 5 4 2 7 2" xfId="49386" xr:uid="{00000000-0005-0000-0000-000071BD0000}"/>
    <cellStyle name="Normal 5 5 4 2 7 2 2" xfId="49387" xr:uid="{00000000-0005-0000-0000-000072BD0000}"/>
    <cellStyle name="Normal 5 5 4 2 7 3" xfId="49388" xr:uid="{00000000-0005-0000-0000-000073BD0000}"/>
    <cellStyle name="Normal 5 5 4 2 8" xfId="49389" xr:uid="{00000000-0005-0000-0000-000074BD0000}"/>
    <cellStyle name="Normal 5 5 4 2 8 2" xfId="49390" xr:uid="{00000000-0005-0000-0000-000075BD0000}"/>
    <cellStyle name="Normal 5 5 4 2 9" xfId="49391" xr:uid="{00000000-0005-0000-0000-000076BD0000}"/>
    <cellStyle name="Normal 5 5 4 3" xfId="49392" xr:uid="{00000000-0005-0000-0000-000077BD0000}"/>
    <cellStyle name="Normal 5 5 4 3 2" xfId="49393" xr:uid="{00000000-0005-0000-0000-000078BD0000}"/>
    <cellStyle name="Normal 5 5 4 3 2 2" xfId="49394" xr:uid="{00000000-0005-0000-0000-000079BD0000}"/>
    <cellStyle name="Normal 5 5 4 3 2 2 2" xfId="49395" xr:uid="{00000000-0005-0000-0000-00007ABD0000}"/>
    <cellStyle name="Normal 5 5 4 3 2 2 2 2" xfId="49396" xr:uid="{00000000-0005-0000-0000-00007BBD0000}"/>
    <cellStyle name="Normal 5 5 4 3 2 2 3" xfId="49397" xr:uid="{00000000-0005-0000-0000-00007CBD0000}"/>
    <cellStyle name="Normal 5 5 4 3 2 2 3 2" xfId="49398" xr:uid="{00000000-0005-0000-0000-00007DBD0000}"/>
    <cellStyle name="Normal 5 5 4 3 2 2 3 2 2" xfId="49399" xr:uid="{00000000-0005-0000-0000-00007EBD0000}"/>
    <cellStyle name="Normal 5 5 4 3 2 2 3 3" xfId="49400" xr:uid="{00000000-0005-0000-0000-00007FBD0000}"/>
    <cellStyle name="Normal 5 5 4 3 2 2 4" xfId="49401" xr:uid="{00000000-0005-0000-0000-000080BD0000}"/>
    <cellStyle name="Normal 5 5 4 3 2 3" xfId="49402" xr:uid="{00000000-0005-0000-0000-000081BD0000}"/>
    <cellStyle name="Normal 5 5 4 3 2 3 2" xfId="49403" xr:uid="{00000000-0005-0000-0000-000082BD0000}"/>
    <cellStyle name="Normal 5 5 4 3 2 4" xfId="49404" xr:uid="{00000000-0005-0000-0000-000083BD0000}"/>
    <cellStyle name="Normal 5 5 4 3 2 4 2" xfId="49405" xr:uid="{00000000-0005-0000-0000-000084BD0000}"/>
    <cellStyle name="Normal 5 5 4 3 2 4 2 2" xfId="49406" xr:uid="{00000000-0005-0000-0000-000085BD0000}"/>
    <cellStyle name="Normal 5 5 4 3 2 4 3" xfId="49407" xr:uid="{00000000-0005-0000-0000-000086BD0000}"/>
    <cellStyle name="Normal 5 5 4 3 2 5" xfId="49408" xr:uid="{00000000-0005-0000-0000-000087BD0000}"/>
    <cellStyle name="Normal 5 5 4 3 3" xfId="49409" xr:uid="{00000000-0005-0000-0000-000088BD0000}"/>
    <cellStyle name="Normal 5 5 4 3 3 2" xfId="49410" xr:uid="{00000000-0005-0000-0000-000089BD0000}"/>
    <cellStyle name="Normal 5 5 4 3 3 2 2" xfId="49411" xr:uid="{00000000-0005-0000-0000-00008ABD0000}"/>
    <cellStyle name="Normal 5 5 4 3 3 3" xfId="49412" xr:uid="{00000000-0005-0000-0000-00008BBD0000}"/>
    <cellStyle name="Normal 5 5 4 3 3 3 2" xfId="49413" xr:uid="{00000000-0005-0000-0000-00008CBD0000}"/>
    <cellStyle name="Normal 5 5 4 3 3 3 2 2" xfId="49414" xr:uid="{00000000-0005-0000-0000-00008DBD0000}"/>
    <cellStyle name="Normal 5 5 4 3 3 3 3" xfId="49415" xr:uid="{00000000-0005-0000-0000-00008EBD0000}"/>
    <cellStyle name="Normal 5 5 4 3 3 4" xfId="49416" xr:uid="{00000000-0005-0000-0000-00008FBD0000}"/>
    <cellStyle name="Normal 5 5 4 3 4" xfId="49417" xr:uid="{00000000-0005-0000-0000-000090BD0000}"/>
    <cellStyle name="Normal 5 5 4 3 4 2" xfId="49418" xr:uid="{00000000-0005-0000-0000-000091BD0000}"/>
    <cellStyle name="Normal 5 5 4 3 4 2 2" xfId="49419" xr:uid="{00000000-0005-0000-0000-000092BD0000}"/>
    <cellStyle name="Normal 5 5 4 3 4 3" xfId="49420" xr:uid="{00000000-0005-0000-0000-000093BD0000}"/>
    <cellStyle name="Normal 5 5 4 3 4 3 2" xfId="49421" xr:uid="{00000000-0005-0000-0000-000094BD0000}"/>
    <cellStyle name="Normal 5 5 4 3 4 3 2 2" xfId="49422" xr:uid="{00000000-0005-0000-0000-000095BD0000}"/>
    <cellStyle name="Normal 5 5 4 3 4 3 3" xfId="49423" xr:uid="{00000000-0005-0000-0000-000096BD0000}"/>
    <cellStyle name="Normal 5 5 4 3 4 4" xfId="49424" xr:uid="{00000000-0005-0000-0000-000097BD0000}"/>
    <cellStyle name="Normal 5 5 4 3 5" xfId="49425" xr:uid="{00000000-0005-0000-0000-000098BD0000}"/>
    <cellStyle name="Normal 5 5 4 3 5 2" xfId="49426" xr:uid="{00000000-0005-0000-0000-000099BD0000}"/>
    <cellStyle name="Normal 5 5 4 3 6" xfId="49427" xr:uid="{00000000-0005-0000-0000-00009ABD0000}"/>
    <cellStyle name="Normal 5 5 4 3 6 2" xfId="49428" xr:uid="{00000000-0005-0000-0000-00009BBD0000}"/>
    <cellStyle name="Normal 5 5 4 3 6 2 2" xfId="49429" xr:uid="{00000000-0005-0000-0000-00009CBD0000}"/>
    <cellStyle name="Normal 5 5 4 3 6 3" xfId="49430" xr:uid="{00000000-0005-0000-0000-00009DBD0000}"/>
    <cellStyle name="Normal 5 5 4 3 7" xfId="49431" xr:uid="{00000000-0005-0000-0000-00009EBD0000}"/>
    <cellStyle name="Normal 5 5 4 3 7 2" xfId="49432" xr:uid="{00000000-0005-0000-0000-00009FBD0000}"/>
    <cellStyle name="Normal 5 5 4 3 8" xfId="49433" xr:uid="{00000000-0005-0000-0000-0000A0BD0000}"/>
    <cellStyle name="Normal 5 5 4 4" xfId="49434" xr:uid="{00000000-0005-0000-0000-0000A1BD0000}"/>
    <cellStyle name="Normal 5 5 4 4 2" xfId="49435" xr:uid="{00000000-0005-0000-0000-0000A2BD0000}"/>
    <cellStyle name="Normal 5 5 4 4 2 2" xfId="49436" xr:uid="{00000000-0005-0000-0000-0000A3BD0000}"/>
    <cellStyle name="Normal 5 5 4 4 2 2 2" xfId="49437" xr:uid="{00000000-0005-0000-0000-0000A4BD0000}"/>
    <cellStyle name="Normal 5 5 4 4 2 3" xfId="49438" xr:uid="{00000000-0005-0000-0000-0000A5BD0000}"/>
    <cellStyle name="Normal 5 5 4 4 2 3 2" xfId="49439" xr:uid="{00000000-0005-0000-0000-0000A6BD0000}"/>
    <cellStyle name="Normal 5 5 4 4 2 3 2 2" xfId="49440" xr:uid="{00000000-0005-0000-0000-0000A7BD0000}"/>
    <cellStyle name="Normal 5 5 4 4 2 3 3" xfId="49441" xr:uid="{00000000-0005-0000-0000-0000A8BD0000}"/>
    <cellStyle name="Normal 5 5 4 4 2 4" xfId="49442" xr:uid="{00000000-0005-0000-0000-0000A9BD0000}"/>
    <cellStyle name="Normal 5 5 4 4 3" xfId="49443" xr:uid="{00000000-0005-0000-0000-0000AABD0000}"/>
    <cellStyle name="Normal 5 5 4 4 3 2" xfId="49444" xr:uid="{00000000-0005-0000-0000-0000ABBD0000}"/>
    <cellStyle name="Normal 5 5 4 4 4" xfId="49445" xr:uid="{00000000-0005-0000-0000-0000ACBD0000}"/>
    <cellStyle name="Normal 5 5 4 4 4 2" xfId="49446" xr:uid="{00000000-0005-0000-0000-0000ADBD0000}"/>
    <cellStyle name="Normal 5 5 4 4 4 2 2" xfId="49447" xr:uid="{00000000-0005-0000-0000-0000AEBD0000}"/>
    <cellStyle name="Normal 5 5 4 4 4 3" xfId="49448" xr:uid="{00000000-0005-0000-0000-0000AFBD0000}"/>
    <cellStyle name="Normal 5 5 4 4 5" xfId="49449" xr:uid="{00000000-0005-0000-0000-0000B0BD0000}"/>
    <cellStyle name="Normal 5 5 4 5" xfId="49450" xr:uid="{00000000-0005-0000-0000-0000B1BD0000}"/>
    <cellStyle name="Normal 5 5 4 5 2" xfId="49451" xr:uid="{00000000-0005-0000-0000-0000B2BD0000}"/>
    <cellStyle name="Normal 5 5 4 5 2 2" xfId="49452" xr:uid="{00000000-0005-0000-0000-0000B3BD0000}"/>
    <cellStyle name="Normal 5 5 4 5 3" xfId="49453" xr:uid="{00000000-0005-0000-0000-0000B4BD0000}"/>
    <cellStyle name="Normal 5 5 4 5 3 2" xfId="49454" xr:uid="{00000000-0005-0000-0000-0000B5BD0000}"/>
    <cellStyle name="Normal 5 5 4 5 3 2 2" xfId="49455" xr:uid="{00000000-0005-0000-0000-0000B6BD0000}"/>
    <cellStyle name="Normal 5 5 4 5 3 3" xfId="49456" xr:uid="{00000000-0005-0000-0000-0000B7BD0000}"/>
    <cellStyle name="Normal 5 5 4 5 4" xfId="49457" xr:uid="{00000000-0005-0000-0000-0000B8BD0000}"/>
    <cellStyle name="Normal 5 5 4 6" xfId="49458" xr:uid="{00000000-0005-0000-0000-0000B9BD0000}"/>
    <cellStyle name="Normal 5 5 4 6 2" xfId="49459" xr:uid="{00000000-0005-0000-0000-0000BABD0000}"/>
    <cellStyle name="Normal 5 5 4 6 2 2" xfId="49460" xr:uid="{00000000-0005-0000-0000-0000BBBD0000}"/>
    <cellStyle name="Normal 5 5 4 6 3" xfId="49461" xr:uid="{00000000-0005-0000-0000-0000BCBD0000}"/>
    <cellStyle name="Normal 5 5 4 6 3 2" xfId="49462" xr:uid="{00000000-0005-0000-0000-0000BDBD0000}"/>
    <cellStyle name="Normal 5 5 4 6 3 2 2" xfId="49463" xr:uid="{00000000-0005-0000-0000-0000BEBD0000}"/>
    <cellStyle name="Normal 5 5 4 6 3 3" xfId="49464" xr:uid="{00000000-0005-0000-0000-0000BFBD0000}"/>
    <cellStyle name="Normal 5 5 4 6 4" xfId="49465" xr:uid="{00000000-0005-0000-0000-0000C0BD0000}"/>
    <cellStyle name="Normal 5 5 4 7" xfId="49466" xr:uid="{00000000-0005-0000-0000-0000C1BD0000}"/>
    <cellStyle name="Normal 5 5 4 7 2" xfId="49467" xr:uid="{00000000-0005-0000-0000-0000C2BD0000}"/>
    <cellStyle name="Normal 5 5 4 8" xfId="49468" xr:uid="{00000000-0005-0000-0000-0000C3BD0000}"/>
    <cellStyle name="Normal 5 5 4 8 2" xfId="49469" xr:uid="{00000000-0005-0000-0000-0000C4BD0000}"/>
    <cellStyle name="Normal 5 5 4 8 2 2" xfId="49470" xr:uid="{00000000-0005-0000-0000-0000C5BD0000}"/>
    <cellStyle name="Normal 5 5 4 8 3" xfId="49471" xr:uid="{00000000-0005-0000-0000-0000C6BD0000}"/>
    <cellStyle name="Normal 5 5 4 9" xfId="49472" xr:uid="{00000000-0005-0000-0000-0000C7BD0000}"/>
    <cellStyle name="Normal 5 5 4 9 2" xfId="49473" xr:uid="{00000000-0005-0000-0000-0000C8BD0000}"/>
    <cellStyle name="Normal 5 5 5" xfId="49474" xr:uid="{00000000-0005-0000-0000-0000C9BD0000}"/>
    <cellStyle name="Normal 5 5 5 10" xfId="49475" xr:uid="{00000000-0005-0000-0000-0000CABD0000}"/>
    <cellStyle name="Normal 5 5 5 11" xfId="49476" xr:uid="{00000000-0005-0000-0000-0000CBBD0000}"/>
    <cellStyle name="Normal 5 5 5 2" xfId="49477" xr:uid="{00000000-0005-0000-0000-0000CCBD0000}"/>
    <cellStyle name="Normal 5 5 5 2 10" xfId="49478" xr:uid="{00000000-0005-0000-0000-0000CDBD0000}"/>
    <cellStyle name="Normal 5 5 5 2 2" xfId="49479" xr:uid="{00000000-0005-0000-0000-0000CEBD0000}"/>
    <cellStyle name="Normal 5 5 5 2 2 2" xfId="49480" xr:uid="{00000000-0005-0000-0000-0000CFBD0000}"/>
    <cellStyle name="Normal 5 5 5 2 2 2 2" xfId="49481" xr:uid="{00000000-0005-0000-0000-0000D0BD0000}"/>
    <cellStyle name="Normal 5 5 5 2 2 2 2 2" xfId="49482" xr:uid="{00000000-0005-0000-0000-0000D1BD0000}"/>
    <cellStyle name="Normal 5 5 5 2 2 2 2 2 2" xfId="49483" xr:uid="{00000000-0005-0000-0000-0000D2BD0000}"/>
    <cellStyle name="Normal 5 5 5 2 2 2 2 3" xfId="49484" xr:uid="{00000000-0005-0000-0000-0000D3BD0000}"/>
    <cellStyle name="Normal 5 5 5 2 2 2 2 3 2" xfId="49485" xr:uid="{00000000-0005-0000-0000-0000D4BD0000}"/>
    <cellStyle name="Normal 5 5 5 2 2 2 2 3 2 2" xfId="49486" xr:uid="{00000000-0005-0000-0000-0000D5BD0000}"/>
    <cellStyle name="Normal 5 5 5 2 2 2 2 3 3" xfId="49487" xr:uid="{00000000-0005-0000-0000-0000D6BD0000}"/>
    <cellStyle name="Normal 5 5 5 2 2 2 2 4" xfId="49488" xr:uid="{00000000-0005-0000-0000-0000D7BD0000}"/>
    <cellStyle name="Normal 5 5 5 2 2 2 3" xfId="49489" xr:uid="{00000000-0005-0000-0000-0000D8BD0000}"/>
    <cellStyle name="Normal 5 5 5 2 2 2 3 2" xfId="49490" xr:uid="{00000000-0005-0000-0000-0000D9BD0000}"/>
    <cellStyle name="Normal 5 5 5 2 2 2 4" xfId="49491" xr:uid="{00000000-0005-0000-0000-0000DABD0000}"/>
    <cellStyle name="Normal 5 5 5 2 2 2 4 2" xfId="49492" xr:uid="{00000000-0005-0000-0000-0000DBBD0000}"/>
    <cellStyle name="Normal 5 5 5 2 2 2 4 2 2" xfId="49493" xr:uid="{00000000-0005-0000-0000-0000DCBD0000}"/>
    <cellStyle name="Normal 5 5 5 2 2 2 4 3" xfId="49494" xr:uid="{00000000-0005-0000-0000-0000DDBD0000}"/>
    <cellStyle name="Normal 5 5 5 2 2 2 5" xfId="49495" xr:uid="{00000000-0005-0000-0000-0000DEBD0000}"/>
    <cellStyle name="Normal 5 5 5 2 2 3" xfId="49496" xr:uid="{00000000-0005-0000-0000-0000DFBD0000}"/>
    <cellStyle name="Normal 5 5 5 2 2 3 2" xfId="49497" xr:uid="{00000000-0005-0000-0000-0000E0BD0000}"/>
    <cellStyle name="Normal 5 5 5 2 2 3 2 2" xfId="49498" xr:uid="{00000000-0005-0000-0000-0000E1BD0000}"/>
    <cellStyle name="Normal 5 5 5 2 2 3 3" xfId="49499" xr:uid="{00000000-0005-0000-0000-0000E2BD0000}"/>
    <cellStyle name="Normal 5 5 5 2 2 3 3 2" xfId="49500" xr:uid="{00000000-0005-0000-0000-0000E3BD0000}"/>
    <cellStyle name="Normal 5 5 5 2 2 3 3 2 2" xfId="49501" xr:uid="{00000000-0005-0000-0000-0000E4BD0000}"/>
    <cellStyle name="Normal 5 5 5 2 2 3 3 3" xfId="49502" xr:uid="{00000000-0005-0000-0000-0000E5BD0000}"/>
    <cellStyle name="Normal 5 5 5 2 2 3 4" xfId="49503" xr:uid="{00000000-0005-0000-0000-0000E6BD0000}"/>
    <cellStyle name="Normal 5 5 5 2 2 4" xfId="49504" xr:uid="{00000000-0005-0000-0000-0000E7BD0000}"/>
    <cellStyle name="Normal 5 5 5 2 2 4 2" xfId="49505" xr:uid="{00000000-0005-0000-0000-0000E8BD0000}"/>
    <cellStyle name="Normal 5 5 5 2 2 4 2 2" xfId="49506" xr:uid="{00000000-0005-0000-0000-0000E9BD0000}"/>
    <cellStyle name="Normal 5 5 5 2 2 4 3" xfId="49507" xr:uid="{00000000-0005-0000-0000-0000EABD0000}"/>
    <cellStyle name="Normal 5 5 5 2 2 4 3 2" xfId="49508" xr:uid="{00000000-0005-0000-0000-0000EBBD0000}"/>
    <cellStyle name="Normal 5 5 5 2 2 4 3 2 2" xfId="49509" xr:uid="{00000000-0005-0000-0000-0000ECBD0000}"/>
    <cellStyle name="Normal 5 5 5 2 2 4 3 3" xfId="49510" xr:uid="{00000000-0005-0000-0000-0000EDBD0000}"/>
    <cellStyle name="Normal 5 5 5 2 2 4 4" xfId="49511" xr:uid="{00000000-0005-0000-0000-0000EEBD0000}"/>
    <cellStyle name="Normal 5 5 5 2 2 5" xfId="49512" xr:uid="{00000000-0005-0000-0000-0000EFBD0000}"/>
    <cellStyle name="Normal 5 5 5 2 2 5 2" xfId="49513" xr:uid="{00000000-0005-0000-0000-0000F0BD0000}"/>
    <cellStyle name="Normal 5 5 5 2 2 6" xfId="49514" xr:uid="{00000000-0005-0000-0000-0000F1BD0000}"/>
    <cellStyle name="Normal 5 5 5 2 2 6 2" xfId="49515" xr:uid="{00000000-0005-0000-0000-0000F2BD0000}"/>
    <cellStyle name="Normal 5 5 5 2 2 6 2 2" xfId="49516" xr:uid="{00000000-0005-0000-0000-0000F3BD0000}"/>
    <cellStyle name="Normal 5 5 5 2 2 6 3" xfId="49517" xr:uid="{00000000-0005-0000-0000-0000F4BD0000}"/>
    <cellStyle name="Normal 5 5 5 2 2 7" xfId="49518" xr:uid="{00000000-0005-0000-0000-0000F5BD0000}"/>
    <cellStyle name="Normal 5 5 5 2 2 7 2" xfId="49519" xr:uid="{00000000-0005-0000-0000-0000F6BD0000}"/>
    <cellStyle name="Normal 5 5 5 2 2 8" xfId="49520" xr:uid="{00000000-0005-0000-0000-0000F7BD0000}"/>
    <cellStyle name="Normal 5 5 5 2 3" xfId="49521" xr:uid="{00000000-0005-0000-0000-0000F8BD0000}"/>
    <cellStyle name="Normal 5 5 5 2 3 2" xfId="49522" xr:uid="{00000000-0005-0000-0000-0000F9BD0000}"/>
    <cellStyle name="Normal 5 5 5 2 3 2 2" xfId="49523" xr:uid="{00000000-0005-0000-0000-0000FABD0000}"/>
    <cellStyle name="Normal 5 5 5 2 3 2 2 2" xfId="49524" xr:uid="{00000000-0005-0000-0000-0000FBBD0000}"/>
    <cellStyle name="Normal 5 5 5 2 3 2 3" xfId="49525" xr:uid="{00000000-0005-0000-0000-0000FCBD0000}"/>
    <cellStyle name="Normal 5 5 5 2 3 2 3 2" xfId="49526" xr:uid="{00000000-0005-0000-0000-0000FDBD0000}"/>
    <cellStyle name="Normal 5 5 5 2 3 2 3 2 2" xfId="49527" xr:uid="{00000000-0005-0000-0000-0000FEBD0000}"/>
    <cellStyle name="Normal 5 5 5 2 3 2 3 3" xfId="49528" xr:uid="{00000000-0005-0000-0000-0000FFBD0000}"/>
    <cellStyle name="Normal 5 5 5 2 3 2 4" xfId="49529" xr:uid="{00000000-0005-0000-0000-000000BE0000}"/>
    <cellStyle name="Normal 5 5 5 2 3 3" xfId="49530" xr:uid="{00000000-0005-0000-0000-000001BE0000}"/>
    <cellStyle name="Normal 5 5 5 2 3 3 2" xfId="49531" xr:uid="{00000000-0005-0000-0000-000002BE0000}"/>
    <cellStyle name="Normal 5 5 5 2 3 4" xfId="49532" xr:uid="{00000000-0005-0000-0000-000003BE0000}"/>
    <cellStyle name="Normal 5 5 5 2 3 4 2" xfId="49533" xr:uid="{00000000-0005-0000-0000-000004BE0000}"/>
    <cellStyle name="Normal 5 5 5 2 3 4 2 2" xfId="49534" xr:uid="{00000000-0005-0000-0000-000005BE0000}"/>
    <cellStyle name="Normal 5 5 5 2 3 4 3" xfId="49535" xr:uid="{00000000-0005-0000-0000-000006BE0000}"/>
    <cellStyle name="Normal 5 5 5 2 3 5" xfId="49536" xr:uid="{00000000-0005-0000-0000-000007BE0000}"/>
    <cellStyle name="Normal 5 5 5 2 4" xfId="49537" xr:uid="{00000000-0005-0000-0000-000008BE0000}"/>
    <cellStyle name="Normal 5 5 5 2 4 2" xfId="49538" xr:uid="{00000000-0005-0000-0000-000009BE0000}"/>
    <cellStyle name="Normal 5 5 5 2 4 2 2" xfId="49539" xr:uid="{00000000-0005-0000-0000-00000ABE0000}"/>
    <cellStyle name="Normal 5 5 5 2 4 3" xfId="49540" xr:uid="{00000000-0005-0000-0000-00000BBE0000}"/>
    <cellStyle name="Normal 5 5 5 2 4 3 2" xfId="49541" xr:uid="{00000000-0005-0000-0000-00000CBE0000}"/>
    <cellStyle name="Normal 5 5 5 2 4 3 2 2" xfId="49542" xr:uid="{00000000-0005-0000-0000-00000DBE0000}"/>
    <cellStyle name="Normal 5 5 5 2 4 3 3" xfId="49543" xr:uid="{00000000-0005-0000-0000-00000EBE0000}"/>
    <cellStyle name="Normal 5 5 5 2 4 4" xfId="49544" xr:uid="{00000000-0005-0000-0000-00000FBE0000}"/>
    <cellStyle name="Normal 5 5 5 2 5" xfId="49545" xr:uid="{00000000-0005-0000-0000-000010BE0000}"/>
    <cellStyle name="Normal 5 5 5 2 5 2" xfId="49546" xr:uid="{00000000-0005-0000-0000-000011BE0000}"/>
    <cellStyle name="Normal 5 5 5 2 5 2 2" xfId="49547" xr:uid="{00000000-0005-0000-0000-000012BE0000}"/>
    <cellStyle name="Normal 5 5 5 2 5 3" xfId="49548" xr:uid="{00000000-0005-0000-0000-000013BE0000}"/>
    <cellStyle name="Normal 5 5 5 2 5 3 2" xfId="49549" xr:uid="{00000000-0005-0000-0000-000014BE0000}"/>
    <cellStyle name="Normal 5 5 5 2 5 3 2 2" xfId="49550" xr:uid="{00000000-0005-0000-0000-000015BE0000}"/>
    <cellStyle name="Normal 5 5 5 2 5 3 3" xfId="49551" xr:uid="{00000000-0005-0000-0000-000016BE0000}"/>
    <cellStyle name="Normal 5 5 5 2 5 4" xfId="49552" xr:uid="{00000000-0005-0000-0000-000017BE0000}"/>
    <cellStyle name="Normal 5 5 5 2 6" xfId="49553" xr:uid="{00000000-0005-0000-0000-000018BE0000}"/>
    <cellStyle name="Normal 5 5 5 2 6 2" xfId="49554" xr:uid="{00000000-0005-0000-0000-000019BE0000}"/>
    <cellStyle name="Normal 5 5 5 2 7" xfId="49555" xr:uid="{00000000-0005-0000-0000-00001ABE0000}"/>
    <cellStyle name="Normal 5 5 5 2 7 2" xfId="49556" xr:uid="{00000000-0005-0000-0000-00001BBE0000}"/>
    <cellStyle name="Normal 5 5 5 2 7 2 2" xfId="49557" xr:uid="{00000000-0005-0000-0000-00001CBE0000}"/>
    <cellStyle name="Normal 5 5 5 2 7 3" xfId="49558" xr:uid="{00000000-0005-0000-0000-00001DBE0000}"/>
    <cellStyle name="Normal 5 5 5 2 8" xfId="49559" xr:uid="{00000000-0005-0000-0000-00001EBE0000}"/>
    <cellStyle name="Normal 5 5 5 2 8 2" xfId="49560" xr:uid="{00000000-0005-0000-0000-00001FBE0000}"/>
    <cellStyle name="Normal 5 5 5 2 9" xfId="49561" xr:uid="{00000000-0005-0000-0000-000020BE0000}"/>
    <cellStyle name="Normal 5 5 5 3" xfId="49562" xr:uid="{00000000-0005-0000-0000-000021BE0000}"/>
    <cellStyle name="Normal 5 5 5 3 2" xfId="49563" xr:uid="{00000000-0005-0000-0000-000022BE0000}"/>
    <cellStyle name="Normal 5 5 5 3 2 2" xfId="49564" xr:uid="{00000000-0005-0000-0000-000023BE0000}"/>
    <cellStyle name="Normal 5 5 5 3 2 2 2" xfId="49565" xr:uid="{00000000-0005-0000-0000-000024BE0000}"/>
    <cellStyle name="Normal 5 5 5 3 2 2 2 2" xfId="49566" xr:uid="{00000000-0005-0000-0000-000025BE0000}"/>
    <cellStyle name="Normal 5 5 5 3 2 2 3" xfId="49567" xr:uid="{00000000-0005-0000-0000-000026BE0000}"/>
    <cellStyle name="Normal 5 5 5 3 2 2 3 2" xfId="49568" xr:uid="{00000000-0005-0000-0000-000027BE0000}"/>
    <cellStyle name="Normal 5 5 5 3 2 2 3 2 2" xfId="49569" xr:uid="{00000000-0005-0000-0000-000028BE0000}"/>
    <cellStyle name="Normal 5 5 5 3 2 2 3 3" xfId="49570" xr:uid="{00000000-0005-0000-0000-000029BE0000}"/>
    <cellStyle name="Normal 5 5 5 3 2 2 4" xfId="49571" xr:uid="{00000000-0005-0000-0000-00002ABE0000}"/>
    <cellStyle name="Normal 5 5 5 3 2 3" xfId="49572" xr:uid="{00000000-0005-0000-0000-00002BBE0000}"/>
    <cellStyle name="Normal 5 5 5 3 2 3 2" xfId="49573" xr:uid="{00000000-0005-0000-0000-00002CBE0000}"/>
    <cellStyle name="Normal 5 5 5 3 2 4" xfId="49574" xr:uid="{00000000-0005-0000-0000-00002DBE0000}"/>
    <cellStyle name="Normal 5 5 5 3 2 4 2" xfId="49575" xr:uid="{00000000-0005-0000-0000-00002EBE0000}"/>
    <cellStyle name="Normal 5 5 5 3 2 4 2 2" xfId="49576" xr:uid="{00000000-0005-0000-0000-00002FBE0000}"/>
    <cellStyle name="Normal 5 5 5 3 2 4 3" xfId="49577" xr:uid="{00000000-0005-0000-0000-000030BE0000}"/>
    <cellStyle name="Normal 5 5 5 3 2 5" xfId="49578" xr:uid="{00000000-0005-0000-0000-000031BE0000}"/>
    <cellStyle name="Normal 5 5 5 3 3" xfId="49579" xr:uid="{00000000-0005-0000-0000-000032BE0000}"/>
    <cellStyle name="Normal 5 5 5 3 3 2" xfId="49580" xr:uid="{00000000-0005-0000-0000-000033BE0000}"/>
    <cellStyle name="Normal 5 5 5 3 3 2 2" xfId="49581" xr:uid="{00000000-0005-0000-0000-000034BE0000}"/>
    <cellStyle name="Normal 5 5 5 3 3 3" xfId="49582" xr:uid="{00000000-0005-0000-0000-000035BE0000}"/>
    <cellStyle name="Normal 5 5 5 3 3 3 2" xfId="49583" xr:uid="{00000000-0005-0000-0000-000036BE0000}"/>
    <cellStyle name="Normal 5 5 5 3 3 3 2 2" xfId="49584" xr:uid="{00000000-0005-0000-0000-000037BE0000}"/>
    <cellStyle name="Normal 5 5 5 3 3 3 3" xfId="49585" xr:uid="{00000000-0005-0000-0000-000038BE0000}"/>
    <cellStyle name="Normal 5 5 5 3 3 4" xfId="49586" xr:uid="{00000000-0005-0000-0000-000039BE0000}"/>
    <cellStyle name="Normal 5 5 5 3 4" xfId="49587" xr:uid="{00000000-0005-0000-0000-00003ABE0000}"/>
    <cellStyle name="Normal 5 5 5 3 4 2" xfId="49588" xr:uid="{00000000-0005-0000-0000-00003BBE0000}"/>
    <cellStyle name="Normal 5 5 5 3 4 2 2" xfId="49589" xr:uid="{00000000-0005-0000-0000-00003CBE0000}"/>
    <cellStyle name="Normal 5 5 5 3 4 3" xfId="49590" xr:uid="{00000000-0005-0000-0000-00003DBE0000}"/>
    <cellStyle name="Normal 5 5 5 3 4 3 2" xfId="49591" xr:uid="{00000000-0005-0000-0000-00003EBE0000}"/>
    <cellStyle name="Normal 5 5 5 3 4 3 2 2" xfId="49592" xr:uid="{00000000-0005-0000-0000-00003FBE0000}"/>
    <cellStyle name="Normal 5 5 5 3 4 3 3" xfId="49593" xr:uid="{00000000-0005-0000-0000-000040BE0000}"/>
    <cellStyle name="Normal 5 5 5 3 4 4" xfId="49594" xr:uid="{00000000-0005-0000-0000-000041BE0000}"/>
    <cellStyle name="Normal 5 5 5 3 5" xfId="49595" xr:uid="{00000000-0005-0000-0000-000042BE0000}"/>
    <cellStyle name="Normal 5 5 5 3 5 2" xfId="49596" xr:uid="{00000000-0005-0000-0000-000043BE0000}"/>
    <cellStyle name="Normal 5 5 5 3 6" xfId="49597" xr:uid="{00000000-0005-0000-0000-000044BE0000}"/>
    <cellStyle name="Normal 5 5 5 3 6 2" xfId="49598" xr:uid="{00000000-0005-0000-0000-000045BE0000}"/>
    <cellStyle name="Normal 5 5 5 3 6 2 2" xfId="49599" xr:uid="{00000000-0005-0000-0000-000046BE0000}"/>
    <cellStyle name="Normal 5 5 5 3 6 3" xfId="49600" xr:uid="{00000000-0005-0000-0000-000047BE0000}"/>
    <cellStyle name="Normal 5 5 5 3 7" xfId="49601" xr:uid="{00000000-0005-0000-0000-000048BE0000}"/>
    <cellStyle name="Normal 5 5 5 3 7 2" xfId="49602" xr:uid="{00000000-0005-0000-0000-000049BE0000}"/>
    <cellStyle name="Normal 5 5 5 3 8" xfId="49603" xr:uid="{00000000-0005-0000-0000-00004ABE0000}"/>
    <cellStyle name="Normal 5 5 5 4" xfId="49604" xr:uid="{00000000-0005-0000-0000-00004BBE0000}"/>
    <cellStyle name="Normal 5 5 5 4 2" xfId="49605" xr:uid="{00000000-0005-0000-0000-00004CBE0000}"/>
    <cellStyle name="Normal 5 5 5 4 2 2" xfId="49606" xr:uid="{00000000-0005-0000-0000-00004DBE0000}"/>
    <cellStyle name="Normal 5 5 5 4 2 2 2" xfId="49607" xr:uid="{00000000-0005-0000-0000-00004EBE0000}"/>
    <cellStyle name="Normal 5 5 5 4 2 3" xfId="49608" xr:uid="{00000000-0005-0000-0000-00004FBE0000}"/>
    <cellStyle name="Normal 5 5 5 4 2 3 2" xfId="49609" xr:uid="{00000000-0005-0000-0000-000050BE0000}"/>
    <cellStyle name="Normal 5 5 5 4 2 3 2 2" xfId="49610" xr:uid="{00000000-0005-0000-0000-000051BE0000}"/>
    <cellStyle name="Normal 5 5 5 4 2 3 3" xfId="49611" xr:uid="{00000000-0005-0000-0000-000052BE0000}"/>
    <cellStyle name="Normal 5 5 5 4 2 4" xfId="49612" xr:uid="{00000000-0005-0000-0000-000053BE0000}"/>
    <cellStyle name="Normal 5 5 5 4 3" xfId="49613" xr:uid="{00000000-0005-0000-0000-000054BE0000}"/>
    <cellStyle name="Normal 5 5 5 4 3 2" xfId="49614" xr:uid="{00000000-0005-0000-0000-000055BE0000}"/>
    <cellStyle name="Normal 5 5 5 4 4" xfId="49615" xr:uid="{00000000-0005-0000-0000-000056BE0000}"/>
    <cellStyle name="Normal 5 5 5 4 4 2" xfId="49616" xr:uid="{00000000-0005-0000-0000-000057BE0000}"/>
    <cellStyle name="Normal 5 5 5 4 4 2 2" xfId="49617" xr:uid="{00000000-0005-0000-0000-000058BE0000}"/>
    <cellStyle name="Normal 5 5 5 4 4 3" xfId="49618" xr:uid="{00000000-0005-0000-0000-000059BE0000}"/>
    <cellStyle name="Normal 5 5 5 4 5" xfId="49619" xr:uid="{00000000-0005-0000-0000-00005ABE0000}"/>
    <cellStyle name="Normal 5 5 5 5" xfId="49620" xr:uid="{00000000-0005-0000-0000-00005BBE0000}"/>
    <cellStyle name="Normal 5 5 5 5 2" xfId="49621" xr:uid="{00000000-0005-0000-0000-00005CBE0000}"/>
    <cellStyle name="Normal 5 5 5 5 2 2" xfId="49622" xr:uid="{00000000-0005-0000-0000-00005DBE0000}"/>
    <cellStyle name="Normal 5 5 5 5 3" xfId="49623" xr:uid="{00000000-0005-0000-0000-00005EBE0000}"/>
    <cellStyle name="Normal 5 5 5 5 3 2" xfId="49624" xr:uid="{00000000-0005-0000-0000-00005FBE0000}"/>
    <cellStyle name="Normal 5 5 5 5 3 2 2" xfId="49625" xr:uid="{00000000-0005-0000-0000-000060BE0000}"/>
    <cellStyle name="Normal 5 5 5 5 3 3" xfId="49626" xr:uid="{00000000-0005-0000-0000-000061BE0000}"/>
    <cellStyle name="Normal 5 5 5 5 4" xfId="49627" xr:uid="{00000000-0005-0000-0000-000062BE0000}"/>
    <cellStyle name="Normal 5 5 5 6" xfId="49628" xr:uid="{00000000-0005-0000-0000-000063BE0000}"/>
    <cellStyle name="Normal 5 5 5 6 2" xfId="49629" xr:uid="{00000000-0005-0000-0000-000064BE0000}"/>
    <cellStyle name="Normal 5 5 5 6 2 2" xfId="49630" xr:uid="{00000000-0005-0000-0000-000065BE0000}"/>
    <cellStyle name="Normal 5 5 5 6 3" xfId="49631" xr:uid="{00000000-0005-0000-0000-000066BE0000}"/>
    <cellStyle name="Normal 5 5 5 6 3 2" xfId="49632" xr:uid="{00000000-0005-0000-0000-000067BE0000}"/>
    <cellStyle name="Normal 5 5 5 6 3 2 2" xfId="49633" xr:uid="{00000000-0005-0000-0000-000068BE0000}"/>
    <cellStyle name="Normal 5 5 5 6 3 3" xfId="49634" xr:uid="{00000000-0005-0000-0000-000069BE0000}"/>
    <cellStyle name="Normal 5 5 5 6 4" xfId="49635" xr:uid="{00000000-0005-0000-0000-00006ABE0000}"/>
    <cellStyle name="Normal 5 5 5 7" xfId="49636" xr:uid="{00000000-0005-0000-0000-00006BBE0000}"/>
    <cellStyle name="Normal 5 5 5 7 2" xfId="49637" xr:uid="{00000000-0005-0000-0000-00006CBE0000}"/>
    <cellStyle name="Normal 5 5 5 8" xfId="49638" xr:uid="{00000000-0005-0000-0000-00006DBE0000}"/>
    <cellStyle name="Normal 5 5 5 8 2" xfId="49639" xr:uid="{00000000-0005-0000-0000-00006EBE0000}"/>
    <cellStyle name="Normal 5 5 5 8 2 2" xfId="49640" xr:uid="{00000000-0005-0000-0000-00006FBE0000}"/>
    <cellStyle name="Normal 5 5 5 8 3" xfId="49641" xr:uid="{00000000-0005-0000-0000-000070BE0000}"/>
    <cellStyle name="Normal 5 5 5 9" xfId="49642" xr:uid="{00000000-0005-0000-0000-000071BE0000}"/>
    <cellStyle name="Normal 5 5 5 9 2" xfId="49643" xr:uid="{00000000-0005-0000-0000-000072BE0000}"/>
    <cellStyle name="Normal 5 5 6" xfId="49644" xr:uid="{00000000-0005-0000-0000-000073BE0000}"/>
    <cellStyle name="Normal 5 5 6 10" xfId="49645" xr:uid="{00000000-0005-0000-0000-000074BE0000}"/>
    <cellStyle name="Normal 5 5 6 2" xfId="49646" xr:uid="{00000000-0005-0000-0000-000075BE0000}"/>
    <cellStyle name="Normal 5 5 6 2 2" xfId="49647" xr:uid="{00000000-0005-0000-0000-000076BE0000}"/>
    <cellStyle name="Normal 5 5 6 2 2 2" xfId="49648" xr:uid="{00000000-0005-0000-0000-000077BE0000}"/>
    <cellStyle name="Normal 5 5 6 2 2 2 2" xfId="49649" xr:uid="{00000000-0005-0000-0000-000078BE0000}"/>
    <cellStyle name="Normal 5 5 6 2 2 2 2 2" xfId="49650" xr:uid="{00000000-0005-0000-0000-000079BE0000}"/>
    <cellStyle name="Normal 5 5 6 2 2 2 3" xfId="49651" xr:uid="{00000000-0005-0000-0000-00007ABE0000}"/>
    <cellStyle name="Normal 5 5 6 2 2 2 3 2" xfId="49652" xr:uid="{00000000-0005-0000-0000-00007BBE0000}"/>
    <cellStyle name="Normal 5 5 6 2 2 2 3 2 2" xfId="49653" xr:uid="{00000000-0005-0000-0000-00007CBE0000}"/>
    <cellStyle name="Normal 5 5 6 2 2 2 3 3" xfId="49654" xr:uid="{00000000-0005-0000-0000-00007DBE0000}"/>
    <cellStyle name="Normal 5 5 6 2 2 2 4" xfId="49655" xr:uid="{00000000-0005-0000-0000-00007EBE0000}"/>
    <cellStyle name="Normal 5 5 6 2 2 3" xfId="49656" xr:uid="{00000000-0005-0000-0000-00007FBE0000}"/>
    <cellStyle name="Normal 5 5 6 2 2 3 2" xfId="49657" xr:uid="{00000000-0005-0000-0000-000080BE0000}"/>
    <cellStyle name="Normal 5 5 6 2 2 4" xfId="49658" xr:uid="{00000000-0005-0000-0000-000081BE0000}"/>
    <cellStyle name="Normal 5 5 6 2 2 4 2" xfId="49659" xr:uid="{00000000-0005-0000-0000-000082BE0000}"/>
    <cellStyle name="Normal 5 5 6 2 2 4 2 2" xfId="49660" xr:uid="{00000000-0005-0000-0000-000083BE0000}"/>
    <cellStyle name="Normal 5 5 6 2 2 4 3" xfId="49661" xr:uid="{00000000-0005-0000-0000-000084BE0000}"/>
    <cellStyle name="Normal 5 5 6 2 2 5" xfId="49662" xr:uid="{00000000-0005-0000-0000-000085BE0000}"/>
    <cellStyle name="Normal 5 5 6 2 3" xfId="49663" xr:uid="{00000000-0005-0000-0000-000086BE0000}"/>
    <cellStyle name="Normal 5 5 6 2 3 2" xfId="49664" xr:uid="{00000000-0005-0000-0000-000087BE0000}"/>
    <cellStyle name="Normal 5 5 6 2 3 2 2" xfId="49665" xr:uid="{00000000-0005-0000-0000-000088BE0000}"/>
    <cellStyle name="Normal 5 5 6 2 3 3" xfId="49666" xr:uid="{00000000-0005-0000-0000-000089BE0000}"/>
    <cellStyle name="Normal 5 5 6 2 3 3 2" xfId="49667" xr:uid="{00000000-0005-0000-0000-00008ABE0000}"/>
    <cellStyle name="Normal 5 5 6 2 3 3 2 2" xfId="49668" xr:uid="{00000000-0005-0000-0000-00008BBE0000}"/>
    <cellStyle name="Normal 5 5 6 2 3 3 3" xfId="49669" xr:uid="{00000000-0005-0000-0000-00008CBE0000}"/>
    <cellStyle name="Normal 5 5 6 2 3 4" xfId="49670" xr:uid="{00000000-0005-0000-0000-00008DBE0000}"/>
    <cellStyle name="Normal 5 5 6 2 4" xfId="49671" xr:uid="{00000000-0005-0000-0000-00008EBE0000}"/>
    <cellStyle name="Normal 5 5 6 2 4 2" xfId="49672" xr:uid="{00000000-0005-0000-0000-00008FBE0000}"/>
    <cellStyle name="Normal 5 5 6 2 4 2 2" xfId="49673" xr:uid="{00000000-0005-0000-0000-000090BE0000}"/>
    <cellStyle name="Normal 5 5 6 2 4 3" xfId="49674" xr:uid="{00000000-0005-0000-0000-000091BE0000}"/>
    <cellStyle name="Normal 5 5 6 2 4 3 2" xfId="49675" xr:uid="{00000000-0005-0000-0000-000092BE0000}"/>
    <cellStyle name="Normal 5 5 6 2 4 3 2 2" xfId="49676" xr:uid="{00000000-0005-0000-0000-000093BE0000}"/>
    <cellStyle name="Normal 5 5 6 2 4 3 3" xfId="49677" xr:uid="{00000000-0005-0000-0000-000094BE0000}"/>
    <cellStyle name="Normal 5 5 6 2 4 4" xfId="49678" xr:uid="{00000000-0005-0000-0000-000095BE0000}"/>
    <cellStyle name="Normal 5 5 6 2 5" xfId="49679" xr:uid="{00000000-0005-0000-0000-000096BE0000}"/>
    <cellStyle name="Normal 5 5 6 2 5 2" xfId="49680" xr:uid="{00000000-0005-0000-0000-000097BE0000}"/>
    <cellStyle name="Normal 5 5 6 2 6" xfId="49681" xr:uid="{00000000-0005-0000-0000-000098BE0000}"/>
    <cellStyle name="Normal 5 5 6 2 6 2" xfId="49682" xr:uid="{00000000-0005-0000-0000-000099BE0000}"/>
    <cellStyle name="Normal 5 5 6 2 6 2 2" xfId="49683" xr:uid="{00000000-0005-0000-0000-00009ABE0000}"/>
    <cellStyle name="Normal 5 5 6 2 6 3" xfId="49684" xr:uid="{00000000-0005-0000-0000-00009BBE0000}"/>
    <cellStyle name="Normal 5 5 6 2 7" xfId="49685" xr:uid="{00000000-0005-0000-0000-00009CBE0000}"/>
    <cellStyle name="Normal 5 5 6 2 7 2" xfId="49686" xr:uid="{00000000-0005-0000-0000-00009DBE0000}"/>
    <cellStyle name="Normal 5 5 6 2 8" xfId="49687" xr:uid="{00000000-0005-0000-0000-00009EBE0000}"/>
    <cellStyle name="Normal 5 5 6 3" xfId="49688" xr:uid="{00000000-0005-0000-0000-00009FBE0000}"/>
    <cellStyle name="Normal 5 5 6 3 2" xfId="49689" xr:uid="{00000000-0005-0000-0000-0000A0BE0000}"/>
    <cellStyle name="Normal 5 5 6 3 2 2" xfId="49690" xr:uid="{00000000-0005-0000-0000-0000A1BE0000}"/>
    <cellStyle name="Normal 5 5 6 3 2 2 2" xfId="49691" xr:uid="{00000000-0005-0000-0000-0000A2BE0000}"/>
    <cellStyle name="Normal 5 5 6 3 2 3" xfId="49692" xr:uid="{00000000-0005-0000-0000-0000A3BE0000}"/>
    <cellStyle name="Normal 5 5 6 3 2 3 2" xfId="49693" xr:uid="{00000000-0005-0000-0000-0000A4BE0000}"/>
    <cellStyle name="Normal 5 5 6 3 2 3 2 2" xfId="49694" xr:uid="{00000000-0005-0000-0000-0000A5BE0000}"/>
    <cellStyle name="Normal 5 5 6 3 2 3 3" xfId="49695" xr:uid="{00000000-0005-0000-0000-0000A6BE0000}"/>
    <cellStyle name="Normal 5 5 6 3 2 4" xfId="49696" xr:uid="{00000000-0005-0000-0000-0000A7BE0000}"/>
    <cellStyle name="Normal 5 5 6 3 3" xfId="49697" xr:uid="{00000000-0005-0000-0000-0000A8BE0000}"/>
    <cellStyle name="Normal 5 5 6 3 3 2" xfId="49698" xr:uid="{00000000-0005-0000-0000-0000A9BE0000}"/>
    <cellStyle name="Normal 5 5 6 3 4" xfId="49699" xr:uid="{00000000-0005-0000-0000-0000AABE0000}"/>
    <cellStyle name="Normal 5 5 6 3 4 2" xfId="49700" xr:uid="{00000000-0005-0000-0000-0000ABBE0000}"/>
    <cellStyle name="Normal 5 5 6 3 4 2 2" xfId="49701" xr:uid="{00000000-0005-0000-0000-0000ACBE0000}"/>
    <cellStyle name="Normal 5 5 6 3 4 3" xfId="49702" xr:uid="{00000000-0005-0000-0000-0000ADBE0000}"/>
    <cellStyle name="Normal 5 5 6 3 5" xfId="49703" xr:uid="{00000000-0005-0000-0000-0000AEBE0000}"/>
    <cellStyle name="Normal 5 5 6 4" xfId="49704" xr:uid="{00000000-0005-0000-0000-0000AFBE0000}"/>
    <cellStyle name="Normal 5 5 6 4 2" xfId="49705" xr:uid="{00000000-0005-0000-0000-0000B0BE0000}"/>
    <cellStyle name="Normal 5 5 6 4 2 2" xfId="49706" xr:uid="{00000000-0005-0000-0000-0000B1BE0000}"/>
    <cellStyle name="Normal 5 5 6 4 3" xfId="49707" xr:uid="{00000000-0005-0000-0000-0000B2BE0000}"/>
    <cellStyle name="Normal 5 5 6 4 3 2" xfId="49708" xr:uid="{00000000-0005-0000-0000-0000B3BE0000}"/>
    <cellStyle name="Normal 5 5 6 4 3 2 2" xfId="49709" xr:uid="{00000000-0005-0000-0000-0000B4BE0000}"/>
    <cellStyle name="Normal 5 5 6 4 3 3" xfId="49710" xr:uid="{00000000-0005-0000-0000-0000B5BE0000}"/>
    <cellStyle name="Normal 5 5 6 4 4" xfId="49711" xr:uid="{00000000-0005-0000-0000-0000B6BE0000}"/>
    <cellStyle name="Normal 5 5 6 5" xfId="49712" xr:uid="{00000000-0005-0000-0000-0000B7BE0000}"/>
    <cellStyle name="Normal 5 5 6 5 2" xfId="49713" xr:uid="{00000000-0005-0000-0000-0000B8BE0000}"/>
    <cellStyle name="Normal 5 5 6 5 2 2" xfId="49714" xr:uid="{00000000-0005-0000-0000-0000B9BE0000}"/>
    <cellStyle name="Normal 5 5 6 5 3" xfId="49715" xr:uid="{00000000-0005-0000-0000-0000BABE0000}"/>
    <cellStyle name="Normal 5 5 6 5 3 2" xfId="49716" xr:uid="{00000000-0005-0000-0000-0000BBBE0000}"/>
    <cellStyle name="Normal 5 5 6 5 3 2 2" xfId="49717" xr:uid="{00000000-0005-0000-0000-0000BCBE0000}"/>
    <cellStyle name="Normal 5 5 6 5 3 3" xfId="49718" xr:uid="{00000000-0005-0000-0000-0000BDBE0000}"/>
    <cellStyle name="Normal 5 5 6 5 4" xfId="49719" xr:uid="{00000000-0005-0000-0000-0000BEBE0000}"/>
    <cellStyle name="Normal 5 5 6 6" xfId="49720" xr:uid="{00000000-0005-0000-0000-0000BFBE0000}"/>
    <cellStyle name="Normal 5 5 6 6 2" xfId="49721" xr:uid="{00000000-0005-0000-0000-0000C0BE0000}"/>
    <cellStyle name="Normal 5 5 6 7" xfId="49722" xr:uid="{00000000-0005-0000-0000-0000C1BE0000}"/>
    <cellStyle name="Normal 5 5 6 7 2" xfId="49723" xr:uid="{00000000-0005-0000-0000-0000C2BE0000}"/>
    <cellStyle name="Normal 5 5 6 7 2 2" xfId="49724" xr:uid="{00000000-0005-0000-0000-0000C3BE0000}"/>
    <cellStyle name="Normal 5 5 6 7 3" xfId="49725" xr:uid="{00000000-0005-0000-0000-0000C4BE0000}"/>
    <cellStyle name="Normal 5 5 6 8" xfId="49726" xr:uid="{00000000-0005-0000-0000-0000C5BE0000}"/>
    <cellStyle name="Normal 5 5 6 8 2" xfId="49727" xr:uid="{00000000-0005-0000-0000-0000C6BE0000}"/>
    <cellStyle name="Normal 5 5 6 9" xfId="49728" xr:uid="{00000000-0005-0000-0000-0000C7BE0000}"/>
    <cellStyle name="Normal 5 5 7" xfId="49729" xr:uid="{00000000-0005-0000-0000-0000C8BE0000}"/>
    <cellStyle name="Normal 5 5 7 2" xfId="49730" xr:uid="{00000000-0005-0000-0000-0000C9BE0000}"/>
    <cellStyle name="Normal 5 5 7 2 2" xfId="49731" xr:uid="{00000000-0005-0000-0000-0000CABE0000}"/>
    <cellStyle name="Normal 5 5 7 2 2 2" xfId="49732" xr:uid="{00000000-0005-0000-0000-0000CBBE0000}"/>
    <cellStyle name="Normal 5 5 7 2 2 2 2" xfId="49733" xr:uid="{00000000-0005-0000-0000-0000CCBE0000}"/>
    <cellStyle name="Normal 5 5 7 2 2 3" xfId="49734" xr:uid="{00000000-0005-0000-0000-0000CDBE0000}"/>
    <cellStyle name="Normal 5 5 7 2 2 3 2" xfId="49735" xr:uid="{00000000-0005-0000-0000-0000CEBE0000}"/>
    <cellStyle name="Normal 5 5 7 2 2 3 2 2" xfId="49736" xr:uid="{00000000-0005-0000-0000-0000CFBE0000}"/>
    <cellStyle name="Normal 5 5 7 2 2 3 3" xfId="49737" xr:uid="{00000000-0005-0000-0000-0000D0BE0000}"/>
    <cellStyle name="Normal 5 5 7 2 2 4" xfId="49738" xr:uid="{00000000-0005-0000-0000-0000D1BE0000}"/>
    <cellStyle name="Normal 5 5 7 2 3" xfId="49739" xr:uid="{00000000-0005-0000-0000-0000D2BE0000}"/>
    <cellStyle name="Normal 5 5 7 2 3 2" xfId="49740" xr:uid="{00000000-0005-0000-0000-0000D3BE0000}"/>
    <cellStyle name="Normal 5 5 7 2 4" xfId="49741" xr:uid="{00000000-0005-0000-0000-0000D4BE0000}"/>
    <cellStyle name="Normal 5 5 7 2 4 2" xfId="49742" xr:uid="{00000000-0005-0000-0000-0000D5BE0000}"/>
    <cellStyle name="Normal 5 5 7 2 4 2 2" xfId="49743" xr:uid="{00000000-0005-0000-0000-0000D6BE0000}"/>
    <cellStyle name="Normal 5 5 7 2 4 3" xfId="49744" xr:uid="{00000000-0005-0000-0000-0000D7BE0000}"/>
    <cellStyle name="Normal 5 5 7 2 5" xfId="49745" xr:uid="{00000000-0005-0000-0000-0000D8BE0000}"/>
    <cellStyle name="Normal 5 5 7 3" xfId="49746" xr:uid="{00000000-0005-0000-0000-0000D9BE0000}"/>
    <cellStyle name="Normal 5 5 7 3 2" xfId="49747" xr:uid="{00000000-0005-0000-0000-0000DABE0000}"/>
    <cellStyle name="Normal 5 5 7 3 2 2" xfId="49748" xr:uid="{00000000-0005-0000-0000-0000DBBE0000}"/>
    <cellStyle name="Normal 5 5 7 3 3" xfId="49749" xr:uid="{00000000-0005-0000-0000-0000DCBE0000}"/>
    <cellStyle name="Normal 5 5 7 3 3 2" xfId="49750" xr:uid="{00000000-0005-0000-0000-0000DDBE0000}"/>
    <cellStyle name="Normal 5 5 7 3 3 2 2" xfId="49751" xr:uid="{00000000-0005-0000-0000-0000DEBE0000}"/>
    <cellStyle name="Normal 5 5 7 3 3 3" xfId="49752" xr:uid="{00000000-0005-0000-0000-0000DFBE0000}"/>
    <cellStyle name="Normal 5 5 7 3 4" xfId="49753" xr:uid="{00000000-0005-0000-0000-0000E0BE0000}"/>
    <cellStyle name="Normal 5 5 7 4" xfId="49754" xr:uid="{00000000-0005-0000-0000-0000E1BE0000}"/>
    <cellStyle name="Normal 5 5 7 4 2" xfId="49755" xr:uid="{00000000-0005-0000-0000-0000E2BE0000}"/>
    <cellStyle name="Normal 5 5 7 4 2 2" xfId="49756" xr:uid="{00000000-0005-0000-0000-0000E3BE0000}"/>
    <cellStyle name="Normal 5 5 7 4 3" xfId="49757" xr:uid="{00000000-0005-0000-0000-0000E4BE0000}"/>
    <cellStyle name="Normal 5 5 7 4 3 2" xfId="49758" xr:uid="{00000000-0005-0000-0000-0000E5BE0000}"/>
    <cellStyle name="Normal 5 5 7 4 3 2 2" xfId="49759" xr:uid="{00000000-0005-0000-0000-0000E6BE0000}"/>
    <cellStyle name="Normal 5 5 7 4 3 3" xfId="49760" xr:uid="{00000000-0005-0000-0000-0000E7BE0000}"/>
    <cellStyle name="Normal 5 5 7 4 4" xfId="49761" xr:uid="{00000000-0005-0000-0000-0000E8BE0000}"/>
    <cellStyle name="Normal 5 5 7 5" xfId="49762" xr:uid="{00000000-0005-0000-0000-0000E9BE0000}"/>
    <cellStyle name="Normal 5 5 7 5 2" xfId="49763" xr:uid="{00000000-0005-0000-0000-0000EABE0000}"/>
    <cellStyle name="Normal 5 5 7 6" xfId="49764" xr:uid="{00000000-0005-0000-0000-0000EBBE0000}"/>
    <cellStyle name="Normal 5 5 7 6 2" xfId="49765" xr:uid="{00000000-0005-0000-0000-0000ECBE0000}"/>
    <cellStyle name="Normal 5 5 7 6 2 2" xfId="49766" xr:uid="{00000000-0005-0000-0000-0000EDBE0000}"/>
    <cellStyle name="Normal 5 5 7 6 3" xfId="49767" xr:uid="{00000000-0005-0000-0000-0000EEBE0000}"/>
    <cellStyle name="Normal 5 5 7 7" xfId="49768" xr:uid="{00000000-0005-0000-0000-0000EFBE0000}"/>
    <cellStyle name="Normal 5 5 7 7 2" xfId="49769" xr:uid="{00000000-0005-0000-0000-0000F0BE0000}"/>
    <cellStyle name="Normal 5 5 7 8" xfId="49770" xr:uid="{00000000-0005-0000-0000-0000F1BE0000}"/>
    <cellStyle name="Normal 5 5 8" xfId="49771" xr:uid="{00000000-0005-0000-0000-0000F2BE0000}"/>
    <cellStyle name="Normal 5 5 8 2" xfId="49772" xr:uid="{00000000-0005-0000-0000-0000F3BE0000}"/>
    <cellStyle name="Normal 5 5 8 2 2" xfId="49773" xr:uid="{00000000-0005-0000-0000-0000F4BE0000}"/>
    <cellStyle name="Normal 5 5 8 2 2 2" xfId="49774" xr:uid="{00000000-0005-0000-0000-0000F5BE0000}"/>
    <cellStyle name="Normal 5 5 8 2 2 2 2" xfId="49775" xr:uid="{00000000-0005-0000-0000-0000F6BE0000}"/>
    <cellStyle name="Normal 5 5 8 2 2 3" xfId="49776" xr:uid="{00000000-0005-0000-0000-0000F7BE0000}"/>
    <cellStyle name="Normal 5 5 8 2 2 3 2" xfId="49777" xr:uid="{00000000-0005-0000-0000-0000F8BE0000}"/>
    <cellStyle name="Normal 5 5 8 2 2 3 2 2" xfId="49778" xr:uid="{00000000-0005-0000-0000-0000F9BE0000}"/>
    <cellStyle name="Normal 5 5 8 2 2 3 3" xfId="49779" xr:uid="{00000000-0005-0000-0000-0000FABE0000}"/>
    <cellStyle name="Normal 5 5 8 2 2 4" xfId="49780" xr:uid="{00000000-0005-0000-0000-0000FBBE0000}"/>
    <cellStyle name="Normal 5 5 8 2 3" xfId="49781" xr:uid="{00000000-0005-0000-0000-0000FCBE0000}"/>
    <cellStyle name="Normal 5 5 8 2 3 2" xfId="49782" xr:uid="{00000000-0005-0000-0000-0000FDBE0000}"/>
    <cellStyle name="Normal 5 5 8 2 4" xfId="49783" xr:uid="{00000000-0005-0000-0000-0000FEBE0000}"/>
    <cellStyle name="Normal 5 5 8 2 4 2" xfId="49784" xr:uid="{00000000-0005-0000-0000-0000FFBE0000}"/>
    <cellStyle name="Normal 5 5 8 2 4 2 2" xfId="49785" xr:uid="{00000000-0005-0000-0000-000000BF0000}"/>
    <cellStyle name="Normal 5 5 8 2 4 3" xfId="49786" xr:uid="{00000000-0005-0000-0000-000001BF0000}"/>
    <cellStyle name="Normal 5 5 8 2 5" xfId="49787" xr:uid="{00000000-0005-0000-0000-000002BF0000}"/>
    <cellStyle name="Normal 5 5 8 3" xfId="49788" xr:uid="{00000000-0005-0000-0000-000003BF0000}"/>
    <cellStyle name="Normal 5 5 8 3 2" xfId="49789" xr:uid="{00000000-0005-0000-0000-000004BF0000}"/>
    <cellStyle name="Normal 5 5 8 3 2 2" xfId="49790" xr:uid="{00000000-0005-0000-0000-000005BF0000}"/>
    <cellStyle name="Normal 5 5 8 3 3" xfId="49791" xr:uid="{00000000-0005-0000-0000-000006BF0000}"/>
    <cellStyle name="Normal 5 5 8 3 3 2" xfId="49792" xr:uid="{00000000-0005-0000-0000-000007BF0000}"/>
    <cellStyle name="Normal 5 5 8 3 3 2 2" xfId="49793" xr:uid="{00000000-0005-0000-0000-000008BF0000}"/>
    <cellStyle name="Normal 5 5 8 3 3 3" xfId="49794" xr:uid="{00000000-0005-0000-0000-000009BF0000}"/>
    <cellStyle name="Normal 5 5 8 3 4" xfId="49795" xr:uid="{00000000-0005-0000-0000-00000ABF0000}"/>
    <cellStyle name="Normal 5 5 8 4" xfId="49796" xr:uid="{00000000-0005-0000-0000-00000BBF0000}"/>
    <cellStyle name="Normal 5 5 8 4 2" xfId="49797" xr:uid="{00000000-0005-0000-0000-00000CBF0000}"/>
    <cellStyle name="Normal 5 5 8 4 2 2" xfId="49798" xr:uid="{00000000-0005-0000-0000-00000DBF0000}"/>
    <cellStyle name="Normal 5 5 8 4 3" xfId="49799" xr:uid="{00000000-0005-0000-0000-00000EBF0000}"/>
    <cellStyle name="Normal 5 5 8 4 3 2" xfId="49800" xr:uid="{00000000-0005-0000-0000-00000FBF0000}"/>
    <cellStyle name="Normal 5 5 8 4 3 2 2" xfId="49801" xr:uid="{00000000-0005-0000-0000-000010BF0000}"/>
    <cellStyle name="Normal 5 5 8 4 3 3" xfId="49802" xr:uid="{00000000-0005-0000-0000-000011BF0000}"/>
    <cellStyle name="Normal 5 5 8 4 4" xfId="49803" xr:uid="{00000000-0005-0000-0000-000012BF0000}"/>
    <cellStyle name="Normal 5 5 8 5" xfId="49804" xr:uid="{00000000-0005-0000-0000-000013BF0000}"/>
    <cellStyle name="Normal 5 5 8 5 2" xfId="49805" xr:uid="{00000000-0005-0000-0000-000014BF0000}"/>
    <cellStyle name="Normal 5 5 8 6" xfId="49806" xr:uid="{00000000-0005-0000-0000-000015BF0000}"/>
    <cellStyle name="Normal 5 5 8 6 2" xfId="49807" xr:uid="{00000000-0005-0000-0000-000016BF0000}"/>
    <cellStyle name="Normal 5 5 8 6 2 2" xfId="49808" xr:uid="{00000000-0005-0000-0000-000017BF0000}"/>
    <cellStyle name="Normal 5 5 8 6 3" xfId="49809" xr:uid="{00000000-0005-0000-0000-000018BF0000}"/>
    <cellStyle name="Normal 5 5 8 7" xfId="49810" xr:uid="{00000000-0005-0000-0000-000019BF0000}"/>
    <cellStyle name="Normal 5 5 8 7 2" xfId="49811" xr:uid="{00000000-0005-0000-0000-00001ABF0000}"/>
    <cellStyle name="Normal 5 5 8 8" xfId="49812" xr:uid="{00000000-0005-0000-0000-00001BBF0000}"/>
    <cellStyle name="Normal 5 5 9" xfId="49813" xr:uid="{00000000-0005-0000-0000-00001CBF0000}"/>
    <cellStyle name="Normal 5 5 9 2" xfId="49814" xr:uid="{00000000-0005-0000-0000-00001DBF0000}"/>
    <cellStyle name="Normal 5 5 9 2 2" xfId="49815" xr:uid="{00000000-0005-0000-0000-00001EBF0000}"/>
    <cellStyle name="Normal 5 5 9 2 2 2" xfId="49816" xr:uid="{00000000-0005-0000-0000-00001FBF0000}"/>
    <cellStyle name="Normal 5 5 9 2 2 2 2" xfId="49817" xr:uid="{00000000-0005-0000-0000-000020BF0000}"/>
    <cellStyle name="Normal 5 5 9 2 2 3" xfId="49818" xr:uid="{00000000-0005-0000-0000-000021BF0000}"/>
    <cellStyle name="Normal 5 5 9 2 2 3 2" xfId="49819" xr:uid="{00000000-0005-0000-0000-000022BF0000}"/>
    <cellStyle name="Normal 5 5 9 2 2 3 2 2" xfId="49820" xr:uid="{00000000-0005-0000-0000-000023BF0000}"/>
    <cellStyle name="Normal 5 5 9 2 2 3 3" xfId="49821" xr:uid="{00000000-0005-0000-0000-000024BF0000}"/>
    <cellStyle name="Normal 5 5 9 2 2 4" xfId="49822" xr:uid="{00000000-0005-0000-0000-000025BF0000}"/>
    <cellStyle name="Normal 5 5 9 2 3" xfId="49823" xr:uid="{00000000-0005-0000-0000-000026BF0000}"/>
    <cellStyle name="Normal 5 5 9 2 3 2" xfId="49824" xr:uid="{00000000-0005-0000-0000-000027BF0000}"/>
    <cellStyle name="Normal 5 5 9 2 4" xfId="49825" xr:uid="{00000000-0005-0000-0000-000028BF0000}"/>
    <cellStyle name="Normal 5 5 9 2 4 2" xfId="49826" xr:uid="{00000000-0005-0000-0000-000029BF0000}"/>
    <cellStyle name="Normal 5 5 9 2 4 2 2" xfId="49827" xr:uid="{00000000-0005-0000-0000-00002ABF0000}"/>
    <cellStyle name="Normal 5 5 9 2 4 3" xfId="49828" xr:uid="{00000000-0005-0000-0000-00002BBF0000}"/>
    <cellStyle name="Normal 5 5 9 2 5" xfId="49829" xr:uid="{00000000-0005-0000-0000-00002CBF0000}"/>
    <cellStyle name="Normal 5 5 9 3" xfId="49830" xr:uid="{00000000-0005-0000-0000-00002DBF0000}"/>
    <cellStyle name="Normal 5 5 9 3 2" xfId="49831" xr:uid="{00000000-0005-0000-0000-00002EBF0000}"/>
    <cellStyle name="Normal 5 5 9 3 2 2" xfId="49832" xr:uid="{00000000-0005-0000-0000-00002FBF0000}"/>
    <cellStyle name="Normal 5 5 9 3 3" xfId="49833" xr:uid="{00000000-0005-0000-0000-000030BF0000}"/>
    <cellStyle name="Normal 5 5 9 3 3 2" xfId="49834" xr:uid="{00000000-0005-0000-0000-000031BF0000}"/>
    <cellStyle name="Normal 5 5 9 3 3 2 2" xfId="49835" xr:uid="{00000000-0005-0000-0000-000032BF0000}"/>
    <cellStyle name="Normal 5 5 9 3 3 3" xfId="49836" xr:uid="{00000000-0005-0000-0000-000033BF0000}"/>
    <cellStyle name="Normal 5 5 9 3 4" xfId="49837" xr:uid="{00000000-0005-0000-0000-000034BF0000}"/>
    <cellStyle name="Normal 5 5 9 4" xfId="49838" xr:uid="{00000000-0005-0000-0000-000035BF0000}"/>
    <cellStyle name="Normal 5 5 9 4 2" xfId="49839" xr:uid="{00000000-0005-0000-0000-000036BF0000}"/>
    <cellStyle name="Normal 5 5 9 5" xfId="49840" xr:uid="{00000000-0005-0000-0000-000037BF0000}"/>
    <cellStyle name="Normal 5 5 9 5 2" xfId="49841" xr:uid="{00000000-0005-0000-0000-000038BF0000}"/>
    <cellStyle name="Normal 5 5 9 5 2 2" xfId="49842" xr:uid="{00000000-0005-0000-0000-000039BF0000}"/>
    <cellStyle name="Normal 5 5 9 5 3" xfId="49843" xr:uid="{00000000-0005-0000-0000-00003ABF0000}"/>
    <cellStyle name="Normal 5 5 9 6" xfId="49844" xr:uid="{00000000-0005-0000-0000-00003BBF0000}"/>
    <cellStyle name="Normal 5 5_T-straight with PEDs adjustor" xfId="49845" xr:uid="{00000000-0005-0000-0000-00003CBF0000}"/>
    <cellStyle name="Normal 5 6" xfId="1386" xr:uid="{00000000-0005-0000-0000-00003DBF0000}"/>
    <cellStyle name="Normal 5 6 10" xfId="49846" xr:uid="{00000000-0005-0000-0000-00003EBF0000}"/>
    <cellStyle name="Normal 5 6 11" xfId="49847" xr:uid="{00000000-0005-0000-0000-00003FBF0000}"/>
    <cellStyle name="Normal 5 6 2" xfId="1387" xr:uid="{00000000-0005-0000-0000-000040BF0000}"/>
    <cellStyle name="Normal 5 6 2 10" xfId="49848" xr:uid="{00000000-0005-0000-0000-000041BF0000}"/>
    <cellStyle name="Normal 5 6 2 2" xfId="1388" xr:uid="{00000000-0005-0000-0000-000042BF0000}"/>
    <cellStyle name="Normal 5 6 2 2 2" xfId="49849" xr:uid="{00000000-0005-0000-0000-000043BF0000}"/>
    <cellStyle name="Normal 5 6 2 2 2 2" xfId="49850" xr:uid="{00000000-0005-0000-0000-000044BF0000}"/>
    <cellStyle name="Normal 5 6 2 2 2 2 2" xfId="49851" xr:uid="{00000000-0005-0000-0000-000045BF0000}"/>
    <cellStyle name="Normal 5 6 2 2 2 2 2 2" xfId="49852" xr:uid="{00000000-0005-0000-0000-000046BF0000}"/>
    <cellStyle name="Normal 5 6 2 2 2 2 3" xfId="49853" xr:uid="{00000000-0005-0000-0000-000047BF0000}"/>
    <cellStyle name="Normal 5 6 2 2 2 2 3 2" xfId="49854" xr:uid="{00000000-0005-0000-0000-000048BF0000}"/>
    <cellStyle name="Normal 5 6 2 2 2 2 3 2 2" xfId="49855" xr:uid="{00000000-0005-0000-0000-000049BF0000}"/>
    <cellStyle name="Normal 5 6 2 2 2 2 3 3" xfId="49856" xr:uid="{00000000-0005-0000-0000-00004ABF0000}"/>
    <cellStyle name="Normal 5 6 2 2 2 2 4" xfId="49857" xr:uid="{00000000-0005-0000-0000-00004BBF0000}"/>
    <cellStyle name="Normal 5 6 2 2 2 3" xfId="49858" xr:uid="{00000000-0005-0000-0000-00004CBF0000}"/>
    <cellStyle name="Normal 5 6 2 2 2 3 2" xfId="49859" xr:uid="{00000000-0005-0000-0000-00004DBF0000}"/>
    <cellStyle name="Normal 5 6 2 2 2 4" xfId="49860" xr:uid="{00000000-0005-0000-0000-00004EBF0000}"/>
    <cellStyle name="Normal 5 6 2 2 2 4 2" xfId="49861" xr:uid="{00000000-0005-0000-0000-00004FBF0000}"/>
    <cellStyle name="Normal 5 6 2 2 2 4 2 2" xfId="49862" xr:uid="{00000000-0005-0000-0000-000050BF0000}"/>
    <cellStyle name="Normal 5 6 2 2 2 4 3" xfId="49863" xr:uid="{00000000-0005-0000-0000-000051BF0000}"/>
    <cellStyle name="Normal 5 6 2 2 2 5" xfId="49864" xr:uid="{00000000-0005-0000-0000-000052BF0000}"/>
    <cellStyle name="Normal 5 6 2 2 2 6" xfId="49865" xr:uid="{00000000-0005-0000-0000-000053BF0000}"/>
    <cellStyle name="Normal 5 6 2 2 3" xfId="49866" xr:uid="{00000000-0005-0000-0000-000054BF0000}"/>
    <cellStyle name="Normal 5 6 2 2 3 2" xfId="49867" xr:uid="{00000000-0005-0000-0000-000055BF0000}"/>
    <cellStyle name="Normal 5 6 2 2 3 2 2" xfId="49868" xr:uid="{00000000-0005-0000-0000-000056BF0000}"/>
    <cellStyle name="Normal 5 6 2 2 3 3" xfId="49869" xr:uid="{00000000-0005-0000-0000-000057BF0000}"/>
    <cellStyle name="Normal 5 6 2 2 3 3 2" xfId="49870" xr:uid="{00000000-0005-0000-0000-000058BF0000}"/>
    <cellStyle name="Normal 5 6 2 2 3 3 2 2" xfId="49871" xr:uid="{00000000-0005-0000-0000-000059BF0000}"/>
    <cellStyle name="Normal 5 6 2 2 3 3 3" xfId="49872" xr:uid="{00000000-0005-0000-0000-00005ABF0000}"/>
    <cellStyle name="Normal 5 6 2 2 3 4" xfId="49873" xr:uid="{00000000-0005-0000-0000-00005BBF0000}"/>
    <cellStyle name="Normal 5 6 2 2 4" xfId="49874" xr:uid="{00000000-0005-0000-0000-00005CBF0000}"/>
    <cellStyle name="Normal 5 6 2 2 4 2" xfId="49875" xr:uid="{00000000-0005-0000-0000-00005DBF0000}"/>
    <cellStyle name="Normal 5 6 2 2 4 2 2" xfId="49876" xr:uid="{00000000-0005-0000-0000-00005EBF0000}"/>
    <cellStyle name="Normal 5 6 2 2 4 3" xfId="49877" xr:uid="{00000000-0005-0000-0000-00005FBF0000}"/>
    <cellStyle name="Normal 5 6 2 2 4 3 2" xfId="49878" xr:uid="{00000000-0005-0000-0000-000060BF0000}"/>
    <cellStyle name="Normal 5 6 2 2 4 3 2 2" xfId="49879" xr:uid="{00000000-0005-0000-0000-000061BF0000}"/>
    <cellStyle name="Normal 5 6 2 2 4 3 3" xfId="49880" xr:uid="{00000000-0005-0000-0000-000062BF0000}"/>
    <cellStyle name="Normal 5 6 2 2 4 4" xfId="49881" xr:uid="{00000000-0005-0000-0000-000063BF0000}"/>
    <cellStyle name="Normal 5 6 2 2 5" xfId="49882" xr:uid="{00000000-0005-0000-0000-000064BF0000}"/>
    <cellStyle name="Normal 5 6 2 2 5 2" xfId="49883" xr:uid="{00000000-0005-0000-0000-000065BF0000}"/>
    <cellStyle name="Normal 5 6 2 2 6" xfId="49884" xr:uid="{00000000-0005-0000-0000-000066BF0000}"/>
    <cellStyle name="Normal 5 6 2 2 6 2" xfId="49885" xr:uid="{00000000-0005-0000-0000-000067BF0000}"/>
    <cellStyle name="Normal 5 6 2 2 6 2 2" xfId="49886" xr:uid="{00000000-0005-0000-0000-000068BF0000}"/>
    <cellStyle name="Normal 5 6 2 2 6 3" xfId="49887" xr:uid="{00000000-0005-0000-0000-000069BF0000}"/>
    <cellStyle name="Normal 5 6 2 2 7" xfId="49888" xr:uid="{00000000-0005-0000-0000-00006ABF0000}"/>
    <cellStyle name="Normal 5 6 2 2 7 2" xfId="49889" xr:uid="{00000000-0005-0000-0000-00006BBF0000}"/>
    <cellStyle name="Normal 5 6 2 2 8" xfId="49890" xr:uid="{00000000-0005-0000-0000-00006CBF0000}"/>
    <cellStyle name="Normal 5 6 2 2 9" xfId="49891" xr:uid="{00000000-0005-0000-0000-00006DBF0000}"/>
    <cellStyle name="Normal 5 6 2 3" xfId="49892" xr:uid="{00000000-0005-0000-0000-00006EBF0000}"/>
    <cellStyle name="Normal 5 6 2 3 2" xfId="49893" xr:uid="{00000000-0005-0000-0000-00006FBF0000}"/>
    <cellStyle name="Normal 5 6 2 3 2 2" xfId="49894" xr:uid="{00000000-0005-0000-0000-000070BF0000}"/>
    <cellStyle name="Normal 5 6 2 3 2 2 2" xfId="49895" xr:uid="{00000000-0005-0000-0000-000071BF0000}"/>
    <cellStyle name="Normal 5 6 2 3 2 3" xfId="49896" xr:uid="{00000000-0005-0000-0000-000072BF0000}"/>
    <cellStyle name="Normal 5 6 2 3 2 3 2" xfId="49897" xr:uid="{00000000-0005-0000-0000-000073BF0000}"/>
    <cellStyle name="Normal 5 6 2 3 2 3 2 2" xfId="49898" xr:uid="{00000000-0005-0000-0000-000074BF0000}"/>
    <cellStyle name="Normal 5 6 2 3 2 3 3" xfId="49899" xr:uid="{00000000-0005-0000-0000-000075BF0000}"/>
    <cellStyle name="Normal 5 6 2 3 2 4" xfId="49900" xr:uid="{00000000-0005-0000-0000-000076BF0000}"/>
    <cellStyle name="Normal 5 6 2 3 2 5" xfId="49901" xr:uid="{00000000-0005-0000-0000-000077BF0000}"/>
    <cellStyle name="Normal 5 6 2 3 3" xfId="49902" xr:uid="{00000000-0005-0000-0000-000078BF0000}"/>
    <cellStyle name="Normal 5 6 2 3 3 2" xfId="49903" xr:uid="{00000000-0005-0000-0000-000079BF0000}"/>
    <cellStyle name="Normal 5 6 2 3 4" xfId="49904" xr:uid="{00000000-0005-0000-0000-00007ABF0000}"/>
    <cellStyle name="Normal 5 6 2 3 4 2" xfId="49905" xr:uid="{00000000-0005-0000-0000-00007BBF0000}"/>
    <cellStyle name="Normal 5 6 2 3 4 2 2" xfId="49906" xr:uid="{00000000-0005-0000-0000-00007CBF0000}"/>
    <cellStyle name="Normal 5 6 2 3 4 3" xfId="49907" xr:uid="{00000000-0005-0000-0000-00007DBF0000}"/>
    <cellStyle name="Normal 5 6 2 3 5" xfId="49908" xr:uid="{00000000-0005-0000-0000-00007EBF0000}"/>
    <cellStyle name="Normal 5 6 2 3 6" xfId="49909" xr:uid="{00000000-0005-0000-0000-00007FBF0000}"/>
    <cellStyle name="Normal 5 6 2 4" xfId="49910" xr:uid="{00000000-0005-0000-0000-000080BF0000}"/>
    <cellStyle name="Normal 5 6 2 4 2" xfId="49911" xr:uid="{00000000-0005-0000-0000-000081BF0000}"/>
    <cellStyle name="Normal 5 6 2 4 2 2" xfId="49912" xr:uid="{00000000-0005-0000-0000-000082BF0000}"/>
    <cellStyle name="Normal 5 6 2 4 3" xfId="49913" xr:uid="{00000000-0005-0000-0000-000083BF0000}"/>
    <cellStyle name="Normal 5 6 2 4 3 2" xfId="49914" xr:uid="{00000000-0005-0000-0000-000084BF0000}"/>
    <cellStyle name="Normal 5 6 2 4 3 2 2" xfId="49915" xr:uid="{00000000-0005-0000-0000-000085BF0000}"/>
    <cellStyle name="Normal 5 6 2 4 3 3" xfId="49916" xr:uid="{00000000-0005-0000-0000-000086BF0000}"/>
    <cellStyle name="Normal 5 6 2 4 4" xfId="49917" xr:uid="{00000000-0005-0000-0000-000087BF0000}"/>
    <cellStyle name="Normal 5 6 2 4 5" xfId="49918" xr:uid="{00000000-0005-0000-0000-000088BF0000}"/>
    <cellStyle name="Normal 5 6 2 5" xfId="49919" xr:uid="{00000000-0005-0000-0000-000089BF0000}"/>
    <cellStyle name="Normal 5 6 2 5 2" xfId="49920" xr:uid="{00000000-0005-0000-0000-00008ABF0000}"/>
    <cellStyle name="Normal 5 6 2 5 2 2" xfId="49921" xr:uid="{00000000-0005-0000-0000-00008BBF0000}"/>
    <cellStyle name="Normal 5 6 2 5 3" xfId="49922" xr:uid="{00000000-0005-0000-0000-00008CBF0000}"/>
    <cellStyle name="Normal 5 6 2 5 3 2" xfId="49923" xr:uid="{00000000-0005-0000-0000-00008DBF0000}"/>
    <cellStyle name="Normal 5 6 2 5 3 2 2" xfId="49924" xr:uid="{00000000-0005-0000-0000-00008EBF0000}"/>
    <cellStyle name="Normal 5 6 2 5 3 3" xfId="49925" xr:uid="{00000000-0005-0000-0000-00008FBF0000}"/>
    <cellStyle name="Normal 5 6 2 5 4" xfId="49926" xr:uid="{00000000-0005-0000-0000-000090BF0000}"/>
    <cellStyle name="Normal 5 6 2 6" xfId="49927" xr:uid="{00000000-0005-0000-0000-000091BF0000}"/>
    <cellStyle name="Normal 5 6 2 6 2" xfId="49928" xr:uid="{00000000-0005-0000-0000-000092BF0000}"/>
    <cellStyle name="Normal 5 6 2 7" xfId="49929" xr:uid="{00000000-0005-0000-0000-000093BF0000}"/>
    <cellStyle name="Normal 5 6 2 7 2" xfId="49930" xr:uid="{00000000-0005-0000-0000-000094BF0000}"/>
    <cellStyle name="Normal 5 6 2 7 2 2" xfId="49931" xr:uid="{00000000-0005-0000-0000-000095BF0000}"/>
    <cellStyle name="Normal 5 6 2 7 3" xfId="49932" xr:uid="{00000000-0005-0000-0000-000096BF0000}"/>
    <cellStyle name="Normal 5 6 2 8" xfId="49933" xr:uid="{00000000-0005-0000-0000-000097BF0000}"/>
    <cellStyle name="Normal 5 6 2 8 2" xfId="49934" xr:uid="{00000000-0005-0000-0000-000098BF0000}"/>
    <cellStyle name="Normal 5 6 2 9" xfId="49935" xr:uid="{00000000-0005-0000-0000-000099BF0000}"/>
    <cellStyle name="Normal 5 6 2_T-straight with PEDs adjustor" xfId="49936" xr:uid="{00000000-0005-0000-0000-00009ABF0000}"/>
    <cellStyle name="Normal 5 6 3" xfId="1389" xr:uid="{00000000-0005-0000-0000-00009BBF0000}"/>
    <cellStyle name="Normal 5 6 3 2" xfId="49937" xr:uid="{00000000-0005-0000-0000-00009CBF0000}"/>
    <cellStyle name="Normal 5 6 3 2 2" xfId="49938" xr:uid="{00000000-0005-0000-0000-00009DBF0000}"/>
    <cellStyle name="Normal 5 6 3 2 2 2" xfId="49939" xr:uid="{00000000-0005-0000-0000-00009EBF0000}"/>
    <cellStyle name="Normal 5 6 3 2 2 2 2" xfId="49940" xr:uid="{00000000-0005-0000-0000-00009FBF0000}"/>
    <cellStyle name="Normal 5 6 3 2 2 3" xfId="49941" xr:uid="{00000000-0005-0000-0000-0000A0BF0000}"/>
    <cellStyle name="Normal 5 6 3 2 2 3 2" xfId="49942" xr:uid="{00000000-0005-0000-0000-0000A1BF0000}"/>
    <cellStyle name="Normal 5 6 3 2 2 3 2 2" xfId="49943" xr:uid="{00000000-0005-0000-0000-0000A2BF0000}"/>
    <cellStyle name="Normal 5 6 3 2 2 3 3" xfId="49944" xr:uid="{00000000-0005-0000-0000-0000A3BF0000}"/>
    <cellStyle name="Normal 5 6 3 2 2 4" xfId="49945" xr:uid="{00000000-0005-0000-0000-0000A4BF0000}"/>
    <cellStyle name="Normal 5 6 3 2 3" xfId="49946" xr:uid="{00000000-0005-0000-0000-0000A5BF0000}"/>
    <cellStyle name="Normal 5 6 3 2 3 2" xfId="49947" xr:uid="{00000000-0005-0000-0000-0000A6BF0000}"/>
    <cellStyle name="Normal 5 6 3 2 4" xfId="49948" xr:uid="{00000000-0005-0000-0000-0000A7BF0000}"/>
    <cellStyle name="Normal 5 6 3 2 4 2" xfId="49949" xr:uid="{00000000-0005-0000-0000-0000A8BF0000}"/>
    <cellStyle name="Normal 5 6 3 2 4 2 2" xfId="49950" xr:uid="{00000000-0005-0000-0000-0000A9BF0000}"/>
    <cellStyle name="Normal 5 6 3 2 4 3" xfId="49951" xr:uid="{00000000-0005-0000-0000-0000AABF0000}"/>
    <cellStyle name="Normal 5 6 3 2 5" xfId="49952" xr:uid="{00000000-0005-0000-0000-0000ABBF0000}"/>
    <cellStyle name="Normal 5 6 3 2 6" xfId="49953" xr:uid="{00000000-0005-0000-0000-0000ACBF0000}"/>
    <cellStyle name="Normal 5 6 3 3" xfId="49954" xr:uid="{00000000-0005-0000-0000-0000ADBF0000}"/>
    <cellStyle name="Normal 5 6 3 3 2" xfId="49955" xr:uid="{00000000-0005-0000-0000-0000AEBF0000}"/>
    <cellStyle name="Normal 5 6 3 3 2 2" xfId="49956" xr:uid="{00000000-0005-0000-0000-0000AFBF0000}"/>
    <cellStyle name="Normal 5 6 3 3 3" xfId="49957" xr:uid="{00000000-0005-0000-0000-0000B0BF0000}"/>
    <cellStyle name="Normal 5 6 3 3 3 2" xfId="49958" xr:uid="{00000000-0005-0000-0000-0000B1BF0000}"/>
    <cellStyle name="Normal 5 6 3 3 3 2 2" xfId="49959" xr:uid="{00000000-0005-0000-0000-0000B2BF0000}"/>
    <cellStyle name="Normal 5 6 3 3 3 3" xfId="49960" xr:uid="{00000000-0005-0000-0000-0000B3BF0000}"/>
    <cellStyle name="Normal 5 6 3 3 4" xfId="49961" xr:uid="{00000000-0005-0000-0000-0000B4BF0000}"/>
    <cellStyle name="Normal 5 6 3 4" xfId="49962" xr:uid="{00000000-0005-0000-0000-0000B5BF0000}"/>
    <cellStyle name="Normal 5 6 3 4 2" xfId="49963" xr:uid="{00000000-0005-0000-0000-0000B6BF0000}"/>
    <cellStyle name="Normal 5 6 3 4 2 2" xfId="49964" xr:uid="{00000000-0005-0000-0000-0000B7BF0000}"/>
    <cellStyle name="Normal 5 6 3 4 3" xfId="49965" xr:uid="{00000000-0005-0000-0000-0000B8BF0000}"/>
    <cellStyle name="Normal 5 6 3 4 3 2" xfId="49966" xr:uid="{00000000-0005-0000-0000-0000B9BF0000}"/>
    <cellStyle name="Normal 5 6 3 4 3 2 2" xfId="49967" xr:uid="{00000000-0005-0000-0000-0000BABF0000}"/>
    <cellStyle name="Normal 5 6 3 4 3 3" xfId="49968" xr:uid="{00000000-0005-0000-0000-0000BBBF0000}"/>
    <cellStyle name="Normal 5 6 3 4 4" xfId="49969" xr:uid="{00000000-0005-0000-0000-0000BCBF0000}"/>
    <cellStyle name="Normal 5 6 3 5" xfId="49970" xr:uid="{00000000-0005-0000-0000-0000BDBF0000}"/>
    <cellStyle name="Normal 5 6 3 5 2" xfId="49971" xr:uid="{00000000-0005-0000-0000-0000BEBF0000}"/>
    <cellStyle name="Normal 5 6 3 6" xfId="49972" xr:uid="{00000000-0005-0000-0000-0000BFBF0000}"/>
    <cellStyle name="Normal 5 6 3 6 2" xfId="49973" xr:uid="{00000000-0005-0000-0000-0000C0BF0000}"/>
    <cellStyle name="Normal 5 6 3 6 2 2" xfId="49974" xr:uid="{00000000-0005-0000-0000-0000C1BF0000}"/>
    <cellStyle name="Normal 5 6 3 6 3" xfId="49975" xr:uid="{00000000-0005-0000-0000-0000C2BF0000}"/>
    <cellStyle name="Normal 5 6 3 7" xfId="49976" xr:uid="{00000000-0005-0000-0000-0000C3BF0000}"/>
    <cellStyle name="Normal 5 6 3 7 2" xfId="49977" xr:uid="{00000000-0005-0000-0000-0000C4BF0000}"/>
    <cellStyle name="Normal 5 6 3 8" xfId="49978" xr:uid="{00000000-0005-0000-0000-0000C5BF0000}"/>
    <cellStyle name="Normal 5 6 3 9" xfId="49979" xr:uid="{00000000-0005-0000-0000-0000C6BF0000}"/>
    <cellStyle name="Normal 5 6 4" xfId="49980" xr:uid="{00000000-0005-0000-0000-0000C7BF0000}"/>
    <cellStyle name="Normal 5 6 4 2" xfId="49981" xr:uid="{00000000-0005-0000-0000-0000C8BF0000}"/>
    <cellStyle name="Normal 5 6 4 2 2" xfId="49982" xr:uid="{00000000-0005-0000-0000-0000C9BF0000}"/>
    <cellStyle name="Normal 5 6 4 2 2 2" xfId="49983" xr:uid="{00000000-0005-0000-0000-0000CABF0000}"/>
    <cellStyle name="Normal 5 6 4 2 3" xfId="49984" xr:uid="{00000000-0005-0000-0000-0000CBBF0000}"/>
    <cellStyle name="Normal 5 6 4 2 3 2" xfId="49985" xr:uid="{00000000-0005-0000-0000-0000CCBF0000}"/>
    <cellStyle name="Normal 5 6 4 2 3 2 2" xfId="49986" xr:uid="{00000000-0005-0000-0000-0000CDBF0000}"/>
    <cellStyle name="Normal 5 6 4 2 3 3" xfId="49987" xr:uid="{00000000-0005-0000-0000-0000CEBF0000}"/>
    <cellStyle name="Normal 5 6 4 2 4" xfId="49988" xr:uid="{00000000-0005-0000-0000-0000CFBF0000}"/>
    <cellStyle name="Normal 5 6 4 2 5" xfId="49989" xr:uid="{00000000-0005-0000-0000-0000D0BF0000}"/>
    <cellStyle name="Normal 5 6 4 3" xfId="49990" xr:uid="{00000000-0005-0000-0000-0000D1BF0000}"/>
    <cellStyle name="Normal 5 6 4 3 2" xfId="49991" xr:uid="{00000000-0005-0000-0000-0000D2BF0000}"/>
    <cellStyle name="Normal 5 6 4 4" xfId="49992" xr:uid="{00000000-0005-0000-0000-0000D3BF0000}"/>
    <cellStyle name="Normal 5 6 4 4 2" xfId="49993" xr:uid="{00000000-0005-0000-0000-0000D4BF0000}"/>
    <cellStyle name="Normal 5 6 4 4 2 2" xfId="49994" xr:uid="{00000000-0005-0000-0000-0000D5BF0000}"/>
    <cellStyle name="Normal 5 6 4 4 3" xfId="49995" xr:uid="{00000000-0005-0000-0000-0000D6BF0000}"/>
    <cellStyle name="Normal 5 6 4 5" xfId="49996" xr:uid="{00000000-0005-0000-0000-0000D7BF0000}"/>
    <cellStyle name="Normal 5 6 4 6" xfId="49997" xr:uid="{00000000-0005-0000-0000-0000D8BF0000}"/>
    <cellStyle name="Normal 5 6 5" xfId="49998" xr:uid="{00000000-0005-0000-0000-0000D9BF0000}"/>
    <cellStyle name="Normal 5 6 5 2" xfId="49999" xr:uid="{00000000-0005-0000-0000-0000DABF0000}"/>
    <cellStyle name="Normal 5 6 5 2 2" xfId="50000" xr:uid="{00000000-0005-0000-0000-0000DBBF0000}"/>
    <cellStyle name="Normal 5 6 5 3" xfId="50001" xr:uid="{00000000-0005-0000-0000-0000DCBF0000}"/>
    <cellStyle name="Normal 5 6 5 3 2" xfId="50002" xr:uid="{00000000-0005-0000-0000-0000DDBF0000}"/>
    <cellStyle name="Normal 5 6 5 3 2 2" xfId="50003" xr:uid="{00000000-0005-0000-0000-0000DEBF0000}"/>
    <cellStyle name="Normal 5 6 5 3 3" xfId="50004" xr:uid="{00000000-0005-0000-0000-0000DFBF0000}"/>
    <cellStyle name="Normal 5 6 5 4" xfId="50005" xr:uid="{00000000-0005-0000-0000-0000E0BF0000}"/>
    <cellStyle name="Normal 5 6 5 5" xfId="50006" xr:uid="{00000000-0005-0000-0000-0000E1BF0000}"/>
    <cellStyle name="Normal 5 6 6" xfId="50007" xr:uid="{00000000-0005-0000-0000-0000E2BF0000}"/>
    <cellStyle name="Normal 5 6 6 2" xfId="50008" xr:uid="{00000000-0005-0000-0000-0000E3BF0000}"/>
    <cellStyle name="Normal 5 6 6 2 2" xfId="50009" xr:uid="{00000000-0005-0000-0000-0000E4BF0000}"/>
    <cellStyle name="Normal 5 6 6 3" xfId="50010" xr:uid="{00000000-0005-0000-0000-0000E5BF0000}"/>
    <cellStyle name="Normal 5 6 6 3 2" xfId="50011" xr:uid="{00000000-0005-0000-0000-0000E6BF0000}"/>
    <cellStyle name="Normal 5 6 6 3 2 2" xfId="50012" xr:uid="{00000000-0005-0000-0000-0000E7BF0000}"/>
    <cellStyle name="Normal 5 6 6 3 3" xfId="50013" xr:uid="{00000000-0005-0000-0000-0000E8BF0000}"/>
    <cellStyle name="Normal 5 6 6 4" xfId="50014" xr:uid="{00000000-0005-0000-0000-0000E9BF0000}"/>
    <cellStyle name="Normal 5 6 7" xfId="50015" xr:uid="{00000000-0005-0000-0000-0000EABF0000}"/>
    <cellStyle name="Normal 5 6 7 2" xfId="50016" xr:uid="{00000000-0005-0000-0000-0000EBBF0000}"/>
    <cellStyle name="Normal 5 6 8" xfId="50017" xr:uid="{00000000-0005-0000-0000-0000ECBF0000}"/>
    <cellStyle name="Normal 5 6 8 2" xfId="50018" xr:uid="{00000000-0005-0000-0000-0000EDBF0000}"/>
    <cellStyle name="Normal 5 6 8 2 2" xfId="50019" xr:uid="{00000000-0005-0000-0000-0000EEBF0000}"/>
    <cellStyle name="Normal 5 6 8 3" xfId="50020" xr:uid="{00000000-0005-0000-0000-0000EFBF0000}"/>
    <cellStyle name="Normal 5 6 9" xfId="50021" xr:uid="{00000000-0005-0000-0000-0000F0BF0000}"/>
    <cellStyle name="Normal 5 6 9 2" xfId="50022" xr:uid="{00000000-0005-0000-0000-0000F1BF0000}"/>
    <cellStyle name="Normal 5 6_WKG 1-17-13 OFFICIAL DRG Hospital Provider Master File (NPI)" xfId="1390" xr:uid="{00000000-0005-0000-0000-0000F2BF0000}"/>
    <cellStyle name="Normal 5 7" xfId="1391" xr:uid="{00000000-0005-0000-0000-0000F3BF0000}"/>
    <cellStyle name="Normal 5 7 10" xfId="50023" xr:uid="{00000000-0005-0000-0000-0000F4BF0000}"/>
    <cellStyle name="Normal 5 7 11" xfId="50024" xr:uid="{00000000-0005-0000-0000-0000F5BF0000}"/>
    <cellStyle name="Normal 5 7 2" xfId="1392" xr:uid="{00000000-0005-0000-0000-0000F6BF0000}"/>
    <cellStyle name="Normal 5 7 2 10" xfId="50025" xr:uid="{00000000-0005-0000-0000-0000F7BF0000}"/>
    <cellStyle name="Normal 5 7 2 2" xfId="50026" xr:uid="{00000000-0005-0000-0000-0000F8BF0000}"/>
    <cellStyle name="Normal 5 7 2 2 2" xfId="50027" xr:uid="{00000000-0005-0000-0000-0000F9BF0000}"/>
    <cellStyle name="Normal 5 7 2 2 2 2" xfId="50028" xr:uid="{00000000-0005-0000-0000-0000FABF0000}"/>
    <cellStyle name="Normal 5 7 2 2 2 2 2" xfId="50029" xr:uid="{00000000-0005-0000-0000-0000FBBF0000}"/>
    <cellStyle name="Normal 5 7 2 2 2 2 2 2" xfId="50030" xr:uid="{00000000-0005-0000-0000-0000FCBF0000}"/>
    <cellStyle name="Normal 5 7 2 2 2 2 3" xfId="50031" xr:uid="{00000000-0005-0000-0000-0000FDBF0000}"/>
    <cellStyle name="Normal 5 7 2 2 2 2 3 2" xfId="50032" xr:uid="{00000000-0005-0000-0000-0000FEBF0000}"/>
    <cellStyle name="Normal 5 7 2 2 2 2 3 2 2" xfId="50033" xr:uid="{00000000-0005-0000-0000-0000FFBF0000}"/>
    <cellStyle name="Normal 5 7 2 2 2 2 3 3" xfId="50034" xr:uid="{00000000-0005-0000-0000-000000C00000}"/>
    <cellStyle name="Normal 5 7 2 2 2 2 4" xfId="50035" xr:uid="{00000000-0005-0000-0000-000001C00000}"/>
    <cellStyle name="Normal 5 7 2 2 2 3" xfId="50036" xr:uid="{00000000-0005-0000-0000-000002C00000}"/>
    <cellStyle name="Normal 5 7 2 2 2 3 2" xfId="50037" xr:uid="{00000000-0005-0000-0000-000003C00000}"/>
    <cellStyle name="Normal 5 7 2 2 2 4" xfId="50038" xr:uid="{00000000-0005-0000-0000-000004C00000}"/>
    <cellStyle name="Normal 5 7 2 2 2 4 2" xfId="50039" xr:uid="{00000000-0005-0000-0000-000005C00000}"/>
    <cellStyle name="Normal 5 7 2 2 2 4 2 2" xfId="50040" xr:uid="{00000000-0005-0000-0000-000006C00000}"/>
    <cellStyle name="Normal 5 7 2 2 2 4 3" xfId="50041" xr:uid="{00000000-0005-0000-0000-000007C00000}"/>
    <cellStyle name="Normal 5 7 2 2 2 5" xfId="50042" xr:uid="{00000000-0005-0000-0000-000008C00000}"/>
    <cellStyle name="Normal 5 7 2 2 3" xfId="50043" xr:uid="{00000000-0005-0000-0000-000009C00000}"/>
    <cellStyle name="Normal 5 7 2 2 3 2" xfId="50044" xr:uid="{00000000-0005-0000-0000-00000AC00000}"/>
    <cellStyle name="Normal 5 7 2 2 3 2 2" xfId="50045" xr:uid="{00000000-0005-0000-0000-00000BC00000}"/>
    <cellStyle name="Normal 5 7 2 2 3 3" xfId="50046" xr:uid="{00000000-0005-0000-0000-00000CC00000}"/>
    <cellStyle name="Normal 5 7 2 2 3 3 2" xfId="50047" xr:uid="{00000000-0005-0000-0000-00000DC00000}"/>
    <cellStyle name="Normal 5 7 2 2 3 3 2 2" xfId="50048" xr:uid="{00000000-0005-0000-0000-00000EC00000}"/>
    <cellStyle name="Normal 5 7 2 2 3 3 3" xfId="50049" xr:uid="{00000000-0005-0000-0000-00000FC00000}"/>
    <cellStyle name="Normal 5 7 2 2 3 4" xfId="50050" xr:uid="{00000000-0005-0000-0000-000010C00000}"/>
    <cellStyle name="Normal 5 7 2 2 4" xfId="50051" xr:uid="{00000000-0005-0000-0000-000011C00000}"/>
    <cellStyle name="Normal 5 7 2 2 4 2" xfId="50052" xr:uid="{00000000-0005-0000-0000-000012C00000}"/>
    <cellStyle name="Normal 5 7 2 2 4 2 2" xfId="50053" xr:uid="{00000000-0005-0000-0000-000013C00000}"/>
    <cellStyle name="Normal 5 7 2 2 4 3" xfId="50054" xr:uid="{00000000-0005-0000-0000-000014C00000}"/>
    <cellStyle name="Normal 5 7 2 2 4 3 2" xfId="50055" xr:uid="{00000000-0005-0000-0000-000015C00000}"/>
    <cellStyle name="Normal 5 7 2 2 4 3 2 2" xfId="50056" xr:uid="{00000000-0005-0000-0000-000016C00000}"/>
    <cellStyle name="Normal 5 7 2 2 4 3 3" xfId="50057" xr:uid="{00000000-0005-0000-0000-000017C00000}"/>
    <cellStyle name="Normal 5 7 2 2 4 4" xfId="50058" xr:uid="{00000000-0005-0000-0000-000018C00000}"/>
    <cellStyle name="Normal 5 7 2 2 5" xfId="50059" xr:uid="{00000000-0005-0000-0000-000019C00000}"/>
    <cellStyle name="Normal 5 7 2 2 5 2" xfId="50060" xr:uid="{00000000-0005-0000-0000-00001AC00000}"/>
    <cellStyle name="Normal 5 7 2 2 6" xfId="50061" xr:uid="{00000000-0005-0000-0000-00001BC00000}"/>
    <cellStyle name="Normal 5 7 2 2 6 2" xfId="50062" xr:uid="{00000000-0005-0000-0000-00001CC00000}"/>
    <cellStyle name="Normal 5 7 2 2 6 2 2" xfId="50063" xr:uid="{00000000-0005-0000-0000-00001DC00000}"/>
    <cellStyle name="Normal 5 7 2 2 6 3" xfId="50064" xr:uid="{00000000-0005-0000-0000-00001EC00000}"/>
    <cellStyle name="Normal 5 7 2 2 7" xfId="50065" xr:uid="{00000000-0005-0000-0000-00001FC00000}"/>
    <cellStyle name="Normal 5 7 2 2 7 2" xfId="50066" xr:uid="{00000000-0005-0000-0000-000020C00000}"/>
    <cellStyle name="Normal 5 7 2 2 8" xfId="50067" xr:uid="{00000000-0005-0000-0000-000021C00000}"/>
    <cellStyle name="Normal 5 7 2 2 9" xfId="50068" xr:uid="{00000000-0005-0000-0000-000022C00000}"/>
    <cellStyle name="Normal 5 7 2 3" xfId="50069" xr:uid="{00000000-0005-0000-0000-000023C00000}"/>
    <cellStyle name="Normal 5 7 2 3 2" xfId="50070" xr:uid="{00000000-0005-0000-0000-000024C00000}"/>
    <cellStyle name="Normal 5 7 2 3 2 2" xfId="50071" xr:uid="{00000000-0005-0000-0000-000025C00000}"/>
    <cellStyle name="Normal 5 7 2 3 2 2 2" xfId="50072" xr:uid="{00000000-0005-0000-0000-000026C00000}"/>
    <cellStyle name="Normal 5 7 2 3 2 3" xfId="50073" xr:uid="{00000000-0005-0000-0000-000027C00000}"/>
    <cellStyle name="Normal 5 7 2 3 2 3 2" xfId="50074" xr:uid="{00000000-0005-0000-0000-000028C00000}"/>
    <cellStyle name="Normal 5 7 2 3 2 3 2 2" xfId="50075" xr:uid="{00000000-0005-0000-0000-000029C00000}"/>
    <cellStyle name="Normal 5 7 2 3 2 3 3" xfId="50076" xr:uid="{00000000-0005-0000-0000-00002AC00000}"/>
    <cellStyle name="Normal 5 7 2 3 2 4" xfId="50077" xr:uid="{00000000-0005-0000-0000-00002BC00000}"/>
    <cellStyle name="Normal 5 7 2 3 3" xfId="50078" xr:uid="{00000000-0005-0000-0000-00002CC00000}"/>
    <cellStyle name="Normal 5 7 2 3 3 2" xfId="50079" xr:uid="{00000000-0005-0000-0000-00002DC00000}"/>
    <cellStyle name="Normal 5 7 2 3 4" xfId="50080" xr:uid="{00000000-0005-0000-0000-00002EC00000}"/>
    <cellStyle name="Normal 5 7 2 3 4 2" xfId="50081" xr:uid="{00000000-0005-0000-0000-00002FC00000}"/>
    <cellStyle name="Normal 5 7 2 3 4 2 2" xfId="50082" xr:uid="{00000000-0005-0000-0000-000030C00000}"/>
    <cellStyle name="Normal 5 7 2 3 4 3" xfId="50083" xr:uid="{00000000-0005-0000-0000-000031C00000}"/>
    <cellStyle name="Normal 5 7 2 3 5" xfId="50084" xr:uid="{00000000-0005-0000-0000-000032C00000}"/>
    <cellStyle name="Normal 5 7 2 4" xfId="50085" xr:uid="{00000000-0005-0000-0000-000033C00000}"/>
    <cellStyle name="Normal 5 7 2 4 2" xfId="50086" xr:uid="{00000000-0005-0000-0000-000034C00000}"/>
    <cellStyle name="Normal 5 7 2 4 2 2" xfId="50087" xr:uid="{00000000-0005-0000-0000-000035C00000}"/>
    <cellStyle name="Normal 5 7 2 4 3" xfId="50088" xr:uid="{00000000-0005-0000-0000-000036C00000}"/>
    <cellStyle name="Normal 5 7 2 4 3 2" xfId="50089" xr:uid="{00000000-0005-0000-0000-000037C00000}"/>
    <cellStyle name="Normal 5 7 2 4 3 2 2" xfId="50090" xr:uid="{00000000-0005-0000-0000-000038C00000}"/>
    <cellStyle name="Normal 5 7 2 4 3 3" xfId="50091" xr:uid="{00000000-0005-0000-0000-000039C00000}"/>
    <cellStyle name="Normal 5 7 2 4 4" xfId="50092" xr:uid="{00000000-0005-0000-0000-00003AC00000}"/>
    <cellStyle name="Normal 5 7 2 5" xfId="50093" xr:uid="{00000000-0005-0000-0000-00003BC00000}"/>
    <cellStyle name="Normal 5 7 2 5 2" xfId="50094" xr:uid="{00000000-0005-0000-0000-00003CC00000}"/>
    <cellStyle name="Normal 5 7 2 5 2 2" xfId="50095" xr:uid="{00000000-0005-0000-0000-00003DC00000}"/>
    <cellStyle name="Normal 5 7 2 5 3" xfId="50096" xr:uid="{00000000-0005-0000-0000-00003EC00000}"/>
    <cellStyle name="Normal 5 7 2 5 3 2" xfId="50097" xr:uid="{00000000-0005-0000-0000-00003FC00000}"/>
    <cellStyle name="Normal 5 7 2 5 3 2 2" xfId="50098" xr:uid="{00000000-0005-0000-0000-000040C00000}"/>
    <cellStyle name="Normal 5 7 2 5 3 3" xfId="50099" xr:uid="{00000000-0005-0000-0000-000041C00000}"/>
    <cellStyle name="Normal 5 7 2 5 4" xfId="50100" xr:uid="{00000000-0005-0000-0000-000042C00000}"/>
    <cellStyle name="Normal 5 7 2 6" xfId="50101" xr:uid="{00000000-0005-0000-0000-000043C00000}"/>
    <cellStyle name="Normal 5 7 2 6 2" xfId="50102" xr:uid="{00000000-0005-0000-0000-000044C00000}"/>
    <cellStyle name="Normal 5 7 2 7" xfId="50103" xr:uid="{00000000-0005-0000-0000-000045C00000}"/>
    <cellStyle name="Normal 5 7 2 7 2" xfId="50104" xr:uid="{00000000-0005-0000-0000-000046C00000}"/>
    <cellStyle name="Normal 5 7 2 7 2 2" xfId="50105" xr:uid="{00000000-0005-0000-0000-000047C00000}"/>
    <cellStyle name="Normal 5 7 2 7 3" xfId="50106" xr:uid="{00000000-0005-0000-0000-000048C00000}"/>
    <cellStyle name="Normal 5 7 2 8" xfId="50107" xr:uid="{00000000-0005-0000-0000-000049C00000}"/>
    <cellStyle name="Normal 5 7 2 8 2" xfId="50108" xr:uid="{00000000-0005-0000-0000-00004AC00000}"/>
    <cellStyle name="Normal 5 7 2 9" xfId="50109" xr:uid="{00000000-0005-0000-0000-00004BC00000}"/>
    <cellStyle name="Normal 5 7 3" xfId="50110" xr:uid="{00000000-0005-0000-0000-00004CC00000}"/>
    <cellStyle name="Normal 5 7 3 2" xfId="50111" xr:uid="{00000000-0005-0000-0000-00004DC00000}"/>
    <cellStyle name="Normal 5 7 3 2 2" xfId="50112" xr:uid="{00000000-0005-0000-0000-00004EC00000}"/>
    <cellStyle name="Normal 5 7 3 2 2 2" xfId="50113" xr:uid="{00000000-0005-0000-0000-00004FC00000}"/>
    <cellStyle name="Normal 5 7 3 2 2 2 2" xfId="50114" xr:uid="{00000000-0005-0000-0000-000050C00000}"/>
    <cellStyle name="Normal 5 7 3 2 2 3" xfId="50115" xr:uid="{00000000-0005-0000-0000-000051C00000}"/>
    <cellStyle name="Normal 5 7 3 2 2 3 2" xfId="50116" xr:uid="{00000000-0005-0000-0000-000052C00000}"/>
    <cellStyle name="Normal 5 7 3 2 2 3 2 2" xfId="50117" xr:uid="{00000000-0005-0000-0000-000053C00000}"/>
    <cellStyle name="Normal 5 7 3 2 2 3 3" xfId="50118" xr:uid="{00000000-0005-0000-0000-000054C00000}"/>
    <cellStyle name="Normal 5 7 3 2 2 4" xfId="50119" xr:uid="{00000000-0005-0000-0000-000055C00000}"/>
    <cellStyle name="Normal 5 7 3 2 3" xfId="50120" xr:uid="{00000000-0005-0000-0000-000056C00000}"/>
    <cellStyle name="Normal 5 7 3 2 3 2" xfId="50121" xr:uid="{00000000-0005-0000-0000-000057C00000}"/>
    <cellStyle name="Normal 5 7 3 2 4" xfId="50122" xr:uid="{00000000-0005-0000-0000-000058C00000}"/>
    <cellStyle name="Normal 5 7 3 2 4 2" xfId="50123" xr:uid="{00000000-0005-0000-0000-000059C00000}"/>
    <cellStyle name="Normal 5 7 3 2 4 2 2" xfId="50124" xr:uid="{00000000-0005-0000-0000-00005AC00000}"/>
    <cellStyle name="Normal 5 7 3 2 4 3" xfId="50125" xr:uid="{00000000-0005-0000-0000-00005BC00000}"/>
    <cellStyle name="Normal 5 7 3 2 5" xfId="50126" xr:uid="{00000000-0005-0000-0000-00005CC00000}"/>
    <cellStyle name="Normal 5 7 3 2 6" xfId="50127" xr:uid="{00000000-0005-0000-0000-00005DC00000}"/>
    <cellStyle name="Normal 5 7 3 3" xfId="50128" xr:uid="{00000000-0005-0000-0000-00005EC00000}"/>
    <cellStyle name="Normal 5 7 3 3 2" xfId="50129" xr:uid="{00000000-0005-0000-0000-00005FC00000}"/>
    <cellStyle name="Normal 5 7 3 3 2 2" xfId="50130" xr:uid="{00000000-0005-0000-0000-000060C00000}"/>
    <cellStyle name="Normal 5 7 3 3 3" xfId="50131" xr:uid="{00000000-0005-0000-0000-000061C00000}"/>
    <cellStyle name="Normal 5 7 3 3 3 2" xfId="50132" xr:uid="{00000000-0005-0000-0000-000062C00000}"/>
    <cellStyle name="Normal 5 7 3 3 3 2 2" xfId="50133" xr:uid="{00000000-0005-0000-0000-000063C00000}"/>
    <cellStyle name="Normal 5 7 3 3 3 3" xfId="50134" xr:uid="{00000000-0005-0000-0000-000064C00000}"/>
    <cellStyle name="Normal 5 7 3 3 4" xfId="50135" xr:uid="{00000000-0005-0000-0000-000065C00000}"/>
    <cellStyle name="Normal 5 7 3 4" xfId="50136" xr:uid="{00000000-0005-0000-0000-000066C00000}"/>
    <cellStyle name="Normal 5 7 3 4 2" xfId="50137" xr:uid="{00000000-0005-0000-0000-000067C00000}"/>
    <cellStyle name="Normal 5 7 3 4 2 2" xfId="50138" xr:uid="{00000000-0005-0000-0000-000068C00000}"/>
    <cellStyle name="Normal 5 7 3 4 3" xfId="50139" xr:uid="{00000000-0005-0000-0000-000069C00000}"/>
    <cellStyle name="Normal 5 7 3 4 3 2" xfId="50140" xr:uid="{00000000-0005-0000-0000-00006AC00000}"/>
    <cellStyle name="Normal 5 7 3 4 3 2 2" xfId="50141" xr:uid="{00000000-0005-0000-0000-00006BC00000}"/>
    <cellStyle name="Normal 5 7 3 4 3 3" xfId="50142" xr:uid="{00000000-0005-0000-0000-00006CC00000}"/>
    <cellStyle name="Normal 5 7 3 4 4" xfId="50143" xr:uid="{00000000-0005-0000-0000-00006DC00000}"/>
    <cellStyle name="Normal 5 7 3 5" xfId="50144" xr:uid="{00000000-0005-0000-0000-00006EC00000}"/>
    <cellStyle name="Normal 5 7 3 5 2" xfId="50145" xr:uid="{00000000-0005-0000-0000-00006FC00000}"/>
    <cellStyle name="Normal 5 7 3 6" xfId="50146" xr:uid="{00000000-0005-0000-0000-000070C00000}"/>
    <cellStyle name="Normal 5 7 3 6 2" xfId="50147" xr:uid="{00000000-0005-0000-0000-000071C00000}"/>
    <cellStyle name="Normal 5 7 3 6 2 2" xfId="50148" xr:uid="{00000000-0005-0000-0000-000072C00000}"/>
    <cellStyle name="Normal 5 7 3 6 3" xfId="50149" xr:uid="{00000000-0005-0000-0000-000073C00000}"/>
    <cellStyle name="Normal 5 7 3 7" xfId="50150" xr:uid="{00000000-0005-0000-0000-000074C00000}"/>
    <cellStyle name="Normal 5 7 3 7 2" xfId="50151" xr:uid="{00000000-0005-0000-0000-000075C00000}"/>
    <cellStyle name="Normal 5 7 3 8" xfId="50152" xr:uid="{00000000-0005-0000-0000-000076C00000}"/>
    <cellStyle name="Normal 5 7 3 9" xfId="50153" xr:uid="{00000000-0005-0000-0000-000077C00000}"/>
    <cellStyle name="Normal 5 7 4" xfId="50154" xr:uid="{00000000-0005-0000-0000-000078C00000}"/>
    <cellStyle name="Normal 5 7 4 2" xfId="50155" xr:uid="{00000000-0005-0000-0000-000079C00000}"/>
    <cellStyle name="Normal 5 7 4 2 2" xfId="50156" xr:uid="{00000000-0005-0000-0000-00007AC00000}"/>
    <cellStyle name="Normal 5 7 4 2 2 2" xfId="50157" xr:uid="{00000000-0005-0000-0000-00007BC00000}"/>
    <cellStyle name="Normal 5 7 4 2 3" xfId="50158" xr:uid="{00000000-0005-0000-0000-00007CC00000}"/>
    <cellStyle name="Normal 5 7 4 2 3 2" xfId="50159" xr:uid="{00000000-0005-0000-0000-00007DC00000}"/>
    <cellStyle name="Normal 5 7 4 2 3 2 2" xfId="50160" xr:uid="{00000000-0005-0000-0000-00007EC00000}"/>
    <cellStyle name="Normal 5 7 4 2 3 3" xfId="50161" xr:uid="{00000000-0005-0000-0000-00007FC00000}"/>
    <cellStyle name="Normal 5 7 4 2 4" xfId="50162" xr:uid="{00000000-0005-0000-0000-000080C00000}"/>
    <cellStyle name="Normal 5 7 4 3" xfId="50163" xr:uid="{00000000-0005-0000-0000-000081C00000}"/>
    <cellStyle name="Normal 5 7 4 3 2" xfId="50164" xr:uid="{00000000-0005-0000-0000-000082C00000}"/>
    <cellStyle name="Normal 5 7 4 4" xfId="50165" xr:uid="{00000000-0005-0000-0000-000083C00000}"/>
    <cellStyle name="Normal 5 7 4 4 2" xfId="50166" xr:uid="{00000000-0005-0000-0000-000084C00000}"/>
    <cellStyle name="Normal 5 7 4 4 2 2" xfId="50167" xr:uid="{00000000-0005-0000-0000-000085C00000}"/>
    <cellStyle name="Normal 5 7 4 4 3" xfId="50168" xr:uid="{00000000-0005-0000-0000-000086C00000}"/>
    <cellStyle name="Normal 5 7 4 5" xfId="50169" xr:uid="{00000000-0005-0000-0000-000087C00000}"/>
    <cellStyle name="Normal 5 7 4 6" xfId="50170" xr:uid="{00000000-0005-0000-0000-000088C00000}"/>
    <cellStyle name="Normal 5 7 5" xfId="50171" xr:uid="{00000000-0005-0000-0000-000089C00000}"/>
    <cellStyle name="Normal 5 7 5 2" xfId="50172" xr:uid="{00000000-0005-0000-0000-00008AC00000}"/>
    <cellStyle name="Normal 5 7 5 2 2" xfId="50173" xr:uid="{00000000-0005-0000-0000-00008BC00000}"/>
    <cellStyle name="Normal 5 7 5 3" xfId="50174" xr:uid="{00000000-0005-0000-0000-00008CC00000}"/>
    <cellStyle name="Normal 5 7 5 3 2" xfId="50175" xr:uid="{00000000-0005-0000-0000-00008DC00000}"/>
    <cellStyle name="Normal 5 7 5 3 2 2" xfId="50176" xr:uid="{00000000-0005-0000-0000-00008EC00000}"/>
    <cellStyle name="Normal 5 7 5 3 3" xfId="50177" xr:uid="{00000000-0005-0000-0000-00008FC00000}"/>
    <cellStyle name="Normal 5 7 5 4" xfId="50178" xr:uid="{00000000-0005-0000-0000-000090C00000}"/>
    <cellStyle name="Normal 5 7 6" xfId="50179" xr:uid="{00000000-0005-0000-0000-000091C00000}"/>
    <cellStyle name="Normal 5 7 6 2" xfId="50180" xr:uid="{00000000-0005-0000-0000-000092C00000}"/>
    <cellStyle name="Normal 5 7 6 2 2" xfId="50181" xr:uid="{00000000-0005-0000-0000-000093C00000}"/>
    <cellStyle name="Normal 5 7 6 3" xfId="50182" xr:uid="{00000000-0005-0000-0000-000094C00000}"/>
    <cellStyle name="Normal 5 7 6 3 2" xfId="50183" xr:uid="{00000000-0005-0000-0000-000095C00000}"/>
    <cellStyle name="Normal 5 7 6 3 2 2" xfId="50184" xr:uid="{00000000-0005-0000-0000-000096C00000}"/>
    <cellStyle name="Normal 5 7 6 3 3" xfId="50185" xr:uid="{00000000-0005-0000-0000-000097C00000}"/>
    <cellStyle name="Normal 5 7 6 4" xfId="50186" xr:uid="{00000000-0005-0000-0000-000098C00000}"/>
    <cellStyle name="Normal 5 7 7" xfId="50187" xr:uid="{00000000-0005-0000-0000-000099C00000}"/>
    <cellStyle name="Normal 5 7 7 2" xfId="50188" xr:uid="{00000000-0005-0000-0000-00009AC00000}"/>
    <cellStyle name="Normal 5 7 8" xfId="50189" xr:uid="{00000000-0005-0000-0000-00009BC00000}"/>
    <cellStyle name="Normal 5 7 8 2" xfId="50190" xr:uid="{00000000-0005-0000-0000-00009CC00000}"/>
    <cellStyle name="Normal 5 7 8 2 2" xfId="50191" xr:uid="{00000000-0005-0000-0000-00009DC00000}"/>
    <cellStyle name="Normal 5 7 8 3" xfId="50192" xr:uid="{00000000-0005-0000-0000-00009EC00000}"/>
    <cellStyle name="Normal 5 7 9" xfId="50193" xr:uid="{00000000-0005-0000-0000-00009FC00000}"/>
    <cellStyle name="Normal 5 7 9 2" xfId="50194" xr:uid="{00000000-0005-0000-0000-0000A0C00000}"/>
    <cellStyle name="Normal 5 7_T-straight with PEDs adjustor" xfId="50195" xr:uid="{00000000-0005-0000-0000-0000A1C00000}"/>
    <cellStyle name="Normal 5 8" xfId="1393" xr:uid="{00000000-0005-0000-0000-0000A2C00000}"/>
    <cellStyle name="Normal 5 8 2" xfId="1394" xr:uid="{00000000-0005-0000-0000-0000A3C00000}"/>
    <cellStyle name="Normal 5 8 2 2" xfId="1395" xr:uid="{00000000-0005-0000-0000-0000A4C00000}"/>
    <cellStyle name="Normal 5 8 2 2 2" xfId="50196" xr:uid="{00000000-0005-0000-0000-0000A5C00000}"/>
    <cellStyle name="Normal 5 8 2 2 2 2" xfId="50197" xr:uid="{00000000-0005-0000-0000-0000A6C00000}"/>
    <cellStyle name="Normal 5 8 2 2 2 2 2" xfId="50198" xr:uid="{00000000-0005-0000-0000-0000A7C00000}"/>
    <cellStyle name="Normal 5 8 2 2 2 3" xfId="50199" xr:uid="{00000000-0005-0000-0000-0000A8C00000}"/>
    <cellStyle name="Normal 5 8 2 2 2 3 2" xfId="50200" xr:uid="{00000000-0005-0000-0000-0000A9C00000}"/>
    <cellStyle name="Normal 5 8 2 2 2 3 2 2" xfId="50201" xr:uid="{00000000-0005-0000-0000-0000AAC00000}"/>
    <cellStyle name="Normal 5 8 2 2 2 3 3" xfId="50202" xr:uid="{00000000-0005-0000-0000-0000ABC00000}"/>
    <cellStyle name="Normal 5 8 2 2 2 4" xfId="50203" xr:uid="{00000000-0005-0000-0000-0000ACC00000}"/>
    <cellStyle name="Normal 5 8 2 2 3" xfId="50204" xr:uid="{00000000-0005-0000-0000-0000ADC00000}"/>
    <cellStyle name="Normal 5 8 2 2 3 2" xfId="50205" xr:uid="{00000000-0005-0000-0000-0000AEC00000}"/>
    <cellStyle name="Normal 5 8 2 2 4" xfId="50206" xr:uid="{00000000-0005-0000-0000-0000AFC00000}"/>
    <cellStyle name="Normal 5 8 2 2 4 2" xfId="50207" xr:uid="{00000000-0005-0000-0000-0000B0C00000}"/>
    <cellStyle name="Normal 5 8 2 2 4 2 2" xfId="50208" xr:uid="{00000000-0005-0000-0000-0000B1C00000}"/>
    <cellStyle name="Normal 5 8 2 2 4 3" xfId="50209" xr:uid="{00000000-0005-0000-0000-0000B2C00000}"/>
    <cellStyle name="Normal 5 8 2 2 5" xfId="50210" xr:uid="{00000000-0005-0000-0000-0000B3C00000}"/>
    <cellStyle name="Normal 5 8 2 3" xfId="50211" xr:uid="{00000000-0005-0000-0000-0000B4C00000}"/>
    <cellStyle name="Normal 5 8 2 3 2" xfId="50212" xr:uid="{00000000-0005-0000-0000-0000B5C00000}"/>
    <cellStyle name="Normal 5 8 2 3 2 2" xfId="50213" xr:uid="{00000000-0005-0000-0000-0000B6C00000}"/>
    <cellStyle name="Normal 5 8 2 3 3" xfId="50214" xr:uid="{00000000-0005-0000-0000-0000B7C00000}"/>
    <cellStyle name="Normal 5 8 2 3 3 2" xfId="50215" xr:uid="{00000000-0005-0000-0000-0000B8C00000}"/>
    <cellStyle name="Normal 5 8 2 3 3 2 2" xfId="50216" xr:uid="{00000000-0005-0000-0000-0000B9C00000}"/>
    <cellStyle name="Normal 5 8 2 3 3 3" xfId="50217" xr:uid="{00000000-0005-0000-0000-0000BAC00000}"/>
    <cellStyle name="Normal 5 8 2 3 4" xfId="50218" xr:uid="{00000000-0005-0000-0000-0000BBC00000}"/>
    <cellStyle name="Normal 5 8 2 4" xfId="50219" xr:uid="{00000000-0005-0000-0000-0000BCC00000}"/>
    <cellStyle name="Normal 5 8 2 4 2" xfId="50220" xr:uid="{00000000-0005-0000-0000-0000BDC00000}"/>
    <cellStyle name="Normal 5 8 2 4 2 2" xfId="50221" xr:uid="{00000000-0005-0000-0000-0000BEC00000}"/>
    <cellStyle name="Normal 5 8 2 4 3" xfId="50222" xr:uid="{00000000-0005-0000-0000-0000BFC00000}"/>
    <cellStyle name="Normal 5 8 2 4 3 2" xfId="50223" xr:uid="{00000000-0005-0000-0000-0000C0C00000}"/>
    <cellStyle name="Normal 5 8 2 4 3 2 2" xfId="50224" xr:uid="{00000000-0005-0000-0000-0000C1C00000}"/>
    <cellStyle name="Normal 5 8 2 4 3 3" xfId="50225" xr:uid="{00000000-0005-0000-0000-0000C2C00000}"/>
    <cellStyle name="Normal 5 8 2 4 4" xfId="50226" xr:uid="{00000000-0005-0000-0000-0000C3C00000}"/>
    <cellStyle name="Normal 5 8 2 5" xfId="50227" xr:uid="{00000000-0005-0000-0000-0000C4C00000}"/>
    <cellStyle name="Normal 5 8 2 5 2" xfId="50228" xr:uid="{00000000-0005-0000-0000-0000C5C00000}"/>
    <cellStyle name="Normal 5 8 2 6" xfId="50229" xr:uid="{00000000-0005-0000-0000-0000C6C00000}"/>
    <cellStyle name="Normal 5 8 2 6 2" xfId="50230" xr:uid="{00000000-0005-0000-0000-0000C7C00000}"/>
    <cellStyle name="Normal 5 8 2 6 2 2" xfId="50231" xr:uid="{00000000-0005-0000-0000-0000C8C00000}"/>
    <cellStyle name="Normal 5 8 2 6 3" xfId="50232" xr:uid="{00000000-0005-0000-0000-0000C9C00000}"/>
    <cellStyle name="Normal 5 8 2 7" xfId="50233" xr:uid="{00000000-0005-0000-0000-0000CAC00000}"/>
    <cellStyle name="Normal 5 8 2 7 2" xfId="50234" xr:uid="{00000000-0005-0000-0000-0000CBC00000}"/>
    <cellStyle name="Normal 5 8 2 8" xfId="50235" xr:uid="{00000000-0005-0000-0000-0000CCC00000}"/>
    <cellStyle name="Normal 5 8 3" xfId="1396" xr:uid="{00000000-0005-0000-0000-0000CDC00000}"/>
    <cellStyle name="Normal 5 8 3 2" xfId="50236" xr:uid="{00000000-0005-0000-0000-0000CEC00000}"/>
    <cellStyle name="Normal 5 8 3 2 2" xfId="50237" xr:uid="{00000000-0005-0000-0000-0000CFC00000}"/>
    <cellStyle name="Normal 5 8 3 2 2 2" xfId="50238" xr:uid="{00000000-0005-0000-0000-0000D0C00000}"/>
    <cellStyle name="Normal 5 8 3 2 3" xfId="50239" xr:uid="{00000000-0005-0000-0000-0000D1C00000}"/>
    <cellStyle name="Normal 5 8 3 2 3 2" xfId="50240" xr:uid="{00000000-0005-0000-0000-0000D2C00000}"/>
    <cellStyle name="Normal 5 8 3 2 3 2 2" xfId="50241" xr:uid="{00000000-0005-0000-0000-0000D3C00000}"/>
    <cellStyle name="Normal 5 8 3 2 3 3" xfId="50242" xr:uid="{00000000-0005-0000-0000-0000D4C00000}"/>
    <cellStyle name="Normal 5 8 3 2 4" xfId="50243" xr:uid="{00000000-0005-0000-0000-0000D5C00000}"/>
    <cellStyle name="Normal 5 8 3 3" xfId="50244" xr:uid="{00000000-0005-0000-0000-0000D6C00000}"/>
    <cellStyle name="Normal 5 8 3 3 2" xfId="50245" xr:uid="{00000000-0005-0000-0000-0000D7C00000}"/>
    <cellStyle name="Normal 5 8 3 4" xfId="50246" xr:uid="{00000000-0005-0000-0000-0000D8C00000}"/>
    <cellStyle name="Normal 5 8 3 4 2" xfId="50247" xr:uid="{00000000-0005-0000-0000-0000D9C00000}"/>
    <cellStyle name="Normal 5 8 3 4 2 2" xfId="50248" xr:uid="{00000000-0005-0000-0000-0000DAC00000}"/>
    <cellStyle name="Normal 5 8 3 4 3" xfId="50249" xr:uid="{00000000-0005-0000-0000-0000DBC00000}"/>
    <cellStyle name="Normal 5 8 3 5" xfId="50250" xr:uid="{00000000-0005-0000-0000-0000DCC00000}"/>
    <cellStyle name="Normal 5 8 4" xfId="50251" xr:uid="{00000000-0005-0000-0000-0000DDC00000}"/>
    <cellStyle name="Normal 5 8 4 2" xfId="50252" xr:uid="{00000000-0005-0000-0000-0000DEC00000}"/>
    <cellStyle name="Normal 5 8 4 2 2" xfId="50253" xr:uid="{00000000-0005-0000-0000-0000DFC00000}"/>
    <cellStyle name="Normal 5 8 4 3" xfId="50254" xr:uid="{00000000-0005-0000-0000-0000E0C00000}"/>
    <cellStyle name="Normal 5 8 4 3 2" xfId="50255" xr:uid="{00000000-0005-0000-0000-0000E1C00000}"/>
    <cellStyle name="Normal 5 8 4 3 2 2" xfId="50256" xr:uid="{00000000-0005-0000-0000-0000E2C00000}"/>
    <cellStyle name="Normal 5 8 4 3 3" xfId="50257" xr:uid="{00000000-0005-0000-0000-0000E3C00000}"/>
    <cellStyle name="Normal 5 8 4 4" xfId="50258" xr:uid="{00000000-0005-0000-0000-0000E4C00000}"/>
    <cellStyle name="Normal 5 8 5" xfId="50259" xr:uid="{00000000-0005-0000-0000-0000E5C00000}"/>
    <cellStyle name="Normal 5 8 5 2" xfId="50260" xr:uid="{00000000-0005-0000-0000-0000E6C00000}"/>
    <cellStyle name="Normal 5 8 5 2 2" xfId="50261" xr:uid="{00000000-0005-0000-0000-0000E7C00000}"/>
    <cellStyle name="Normal 5 8 5 3" xfId="50262" xr:uid="{00000000-0005-0000-0000-0000E8C00000}"/>
    <cellStyle name="Normal 5 8 5 3 2" xfId="50263" xr:uid="{00000000-0005-0000-0000-0000E9C00000}"/>
    <cellStyle name="Normal 5 8 5 3 2 2" xfId="50264" xr:uid="{00000000-0005-0000-0000-0000EAC00000}"/>
    <cellStyle name="Normal 5 8 5 3 3" xfId="50265" xr:uid="{00000000-0005-0000-0000-0000EBC00000}"/>
    <cellStyle name="Normal 5 8 5 4" xfId="50266" xr:uid="{00000000-0005-0000-0000-0000ECC00000}"/>
    <cellStyle name="Normal 5 8 6" xfId="50267" xr:uid="{00000000-0005-0000-0000-0000EDC00000}"/>
    <cellStyle name="Normal 5 8 6 2" xfId="50268" xr:uid="{00000000-0005-0000-0000-0000EEC00000}"/>
    <cellStyle name="Normal 5 8 7" xfId="50269" xr:uid="{00000000-0005-0000-0000-0000EFC00000}"/>
    <cellStyle name="Normal 5 8 7 2" xfId="50270" xr:uid="{00000000-0005-0000-0000-0000F0C00000}"/>
    <cellStyle name="Normal 5 8 7 2 2" xfId="50271" xr:uid="{00000000-0005-0000-0000-0000F1C00000}"/>
    <cellStyle name="Normal 5 8 7 3" xfId="50272" xr:uid="{00000000-0005-0000-0000-0000F2C00000}"/>
    <cellStyle name="Normal 5 8 8" xfId="50273" xr:uid="{00000000-0005-0000-0000-0000F3C00000}"/>
    <cellStyle name="Normal 5 8 8 2" xfId="50274" xr:uid="{00000000-0005-0000-0000-0000F4C00000}"/>
    <cellStyle name="Normal 5 8 9" xfId="50275" xr:uid="{00000000-0005-0000-0000-0000F5C00000}"/>
    <cellStyle name="Normal 5 9" xfId="1397" xr:uid="{00000000-0005-0000-0000-0000F6C00000}"/>
    <cellStyle name="Normal 5 9 2" xfId="1398" xr:uid="{00000000-0005-0000-0000-0000F7C00000}"/>
    <cellStyle name="Normal 5 9 2 2" xfId="50276" xr:uid="{00000000-0005-0000-0000-0000F8C00000}"/>
    <cellStyle name="Normal 5 9 2 2 2" xfId="50277" xr:uid="{00000000-0005-0000-0000-0000F9C00000}"/>
    <cellStyle name="Normal 5 9 2 2 2 2" xfId="50278" xr:uid="{00000000-0005-0000-0000-0000FAC00000}"/>
    <cellStyle name="Normal 5 9 2 2 3" xfId="50279" xr:uid="{00000000-0005-0000-0000-0000FBC00000}"/>
    <cellStyle name="Normal 5 9 2 2 3 2" xfId="50280" xr:uid="{00000000-0005-0000-0000-0000FCC00000}"/>
    <cellStyle name="Normal 5 9 2 2 3 2 2" xfId="50281" xr:uid="{00000000-0005-0000-0000-0000FDC00000}"/>
    <cellStyle name="Normal 5 9 2 2 3 3" xfId="50282" xr:uid="{00000000-0005-0000-0000-0000FEC00000}"/>
    <cellStyle name="Normal 5 9 2 2 4" xfId="50283" xr:uid="{00000000-0005-0000-0000-0000FFC00000}"/>
    <cellStyle name="Normal 5 9 2 3" xfId="50284" xr:uid="{00000000-0005-0000-0000-000000C10000}"/>
    <cellStyle name="Normal 5 9 2 3 2" xfId="50285" xr:uid="{00000000-0005-0000-0000-000001C10000}"/>
    <cellStyle name="Normal 5 9 2 4" xfId="50286" xr:uid="{00000000-0005-0000-0000-000002C10000}"/>
    <cellStyle name="Normal 5 9 2 4 2" xfId="50287" xr:uid="{00000000-0005-0000-0000-000003C10000}"/>
    <cellStyle name="Normal 5 9 2 4 2 2" xfId="50288" xr:uid="{00000000-0005-0000-0000-000004C10000}"/>
    <cellStyle name="Normal 5 9 2 4 3" xfId="50289" xr:uid="{00000000-0005-0000-0000-000005C10000}"/>
    <cellStyle name="Normal 5 9 2 5" xfId="50290" xr:uid="{00000000-0005-0000-0000-000006C10000}"/>
    <cellStyle name="Normal 5 9 3" xfId="50291" xr:uid="{00000000-0005-0000-0000-000007C10000}"/>
    <cellStyle name="Normal 5 9 3 2" xfId="50292" xr:uid="{00000000-0005-0000-0000-000008C10000}"/>
    <cellStyle name="Normal 5 9 3 2 2" xfId="50293" xr:uid="{00000000-0005-0000-0000-000009C10000}"/>
    <cellStyle name="Normal 5 9 3 3" xfId="50294" xr:uid="{00000000-0005-0000-0000-00000AC10000}"/>
    <cellStyle name="Normal 5 9 3 3 2" xfId="50295" xr:uid="{00000000-0005-0000-0000-00000BC10000}"/>
    <cellStyle name="Normal 5 9 3 3 2 2" xfId="50296" xr:uid="{00000000-0005-0000-0000-00000CC10000}"/>
    <cellStyle name="Normal 5 9 3 3 3" xfId="50297" xr:uid="{00000000-0005-0000-0000-00000DC10000}"/>
    <cellStyle name="Normal 5 9 3 4" xfId="50298" xr:uid="{00000000-0005-0000-0000-00000EC10000}"/>
    <cellStyle name="Normal 5 9 4" xfId="50299" xr:uid="{00000000-0005-0000-0000-00000FC10000}"/>
    <cellStyle name="Normal 5 9 4 2" xfId="50300" xr:uid="{00000000-0005-0000-0000-000010C10000}"/>
    <cellStyle name="Normal 5 9 5" xfId="50301" xr:uid="{00000000-0005-0000-0000-000011C10000}"/>
    <cellStyle name="Normal 5 9 5 2" xfId="50302" xr:uid="{00000000-0005-0000-0000-000012C10000}"/>
    <cellStyle name="Normal 5 9 5 2 2" xfId="50303" xr:uid="{00000000-0005-0000-0000-000013C10000}"/>
    <cellStyle name="Normal 5 9 5 3" xfId="50304" xr:uid="{00000000-0005-0000-0000-000014C10000}"/>
    <cellStyle name="Normal 5 9 6" xfId="50305" xr:uid="{00000000-0005-0000-0000-000015C10000}"/>
    <cellStyle name="Normal 5 9_T-straight with PEDs adjustor" xfId="50306" xr:uid="{00000000-0005-0000-0000-000016C10000}"/>
    <cellStyle name="Normal 5_Sheet1" xfId="50307" xr:uid="{00000000-0005-0000-0000-000017C10000}"/>
    <cellStyle name="Normal 50" xfId="50308" xr:uid="{00000000-0005-0000-0000-000018C10000}"/>
    <cellStyle name="Normal 50 2" xfId="50309" xr:uid="{00000000-0005-0000-0000-000019C10000}"/>
    <cellStyle name="Normal 50 3" xfId="50310" xr:uid="{00000000-0005-0000-0000-00001AC10000}"/>
    <cellStyle name="Normal 51" xfId="50311" xr:uid="{00000000-0005-0000-0000-00001BC10000}"/>
    <cellStyle name="Normal 51 2" xfId="50312" xr:uid="{00000000-0005-0000-0000-00001CC10000}"/>
    <cellStyle name="Normal 51 2 2" xfId="50313" xr:uid="{00000000-0005-0000-0000-00001DC10000}"/>
    <cellStyle name="Normal 51 2 3" xfId="50314" xr:uid="{00000000-0005-0000-0000-00001EC10000}"/>
    <cellStyle name="Normal 51 2 4" xfId="50315" xr:uid="{00000000-0005-0000-0000-00001FC10000}"/>
    <cellStyle name="Normal 51 3" xfId="50316" xr:uid="{00000000-0005-0000-0000-000020C10000}"/>
    <cellStyle name="Normal 52" xfId="50317" xr:uid="{00000000-0005-0000-0000-000021C10000}"/>
    <cellStyle name="Normal 52 2" xfId="50318" xr:uid="{00000000-0005-0000-0000-000022C10000}"/>
    <cellStyle name="Normal 53" xfId="50319" xr:uid="{00000000-0005-0000-0000-000023C10000}"/>
    <cellStyle name="Normal 53 2" xfId="50320" xr:uid="{00000000-0005-0000-0000-000024C10000}"/>
    <cellStyle name="Normal 54" xfId="50321" xr:uid="{00000000-0005-0000-0000-000025C10000}"/>
    <cellStyle name="Normal 54 2" xfId="50322" xr:uid="{00000000-0005-0000-0000-000026C10000}"/>
    <cellStyle name="Normal 55" xfId="50323" xr:uid="{00000000-0005-0000-0000-000027C10000}"/>
    <cellStyle name="Normal 55 2" xfId="50324" xr:uid="{00000000-0005-0000-0000-000028C10000}"/>
    <cellStyle name="Normal 55 3" xfId="50325" xr:uid="{00000000-0005-0000-0000-000029C10000}"/>
    <cellStyle name="Normal 55 4" xfId="50326" xr:uid="{00000000-0005-0000-0000-00002AC10000}"/>
    <cellStyle name="Normal 56" xfId="50327" xr:uid="{00000000-0005-0000-0000-00002BC10000}"/>
    <cellStyle name="Normal 56 2" xfId="50328" xr:uid="{00000000-0005-0000-0000-00002CC10000}"/>
    <cellStyle name="Normal 57" xfId="50329" xr:uid="{00000000-0005-0000-0000-00002DC10000}"/>
    <cellStyle name="Normal 58" xfId="50330" xr:uid="{00000000-0005-0000-0000-00002EC10000}"/>
    <cellStyle name="Normal 58 2" xfId="50331" xr:uid="{00000000-0005-0000-0000-00002FC10000}"/>
    <cellStyle name="Normal 58 3" xfId="50332" xr:uid="{00000000-0005-0000-0000-000030C10000}"/>
    <cellStyle name="Normal 59" xfId="50333" xr:uid="{00000000-0005-0000-0000-000031C10000}"/>
    <cellStyle name="Normal 6" xfId="1399" xr:uid="{00000000-0005-0000-0000-000032C10000}"/>
    <cellStyle name="Normal 6 10" xfId="50334" xr:uid="{00000000-0005-0000-0000-000033C10000}"/>
    <cellStyle name="Normal 6 10 2" xfId="50335" xr:uid="{00000000-0005-0000-0000-000034C10000}"/>
    <cellStyle name="Normal 6 11" xfId="50336" xr:uid="{00000000-0005-0000-0000-000035C10000}"/>
    <cellStyle name="Normal 6 12" xfId="50337" xr:uid="{00000000-0005-0000-0000-000036C10000}"/>
    <cellStyle name="Normal 6 2" xfId="1400" xr:uid="{00000000-0005-0000-0000-000037C10000}"/>
    <cellStyle name="Normal 6 2 10" xfId="50338" xr:uid="{00000000-0005-0000-0000-000038C10000}"/>
    <cellStyle name="Normal 6 2 11" xfId="50339" xr:uid="{00000000-0005-0000-0000-000039C10000}"/>
    <cellStyle name="Normal 6 2 2" xfId="1401" xr:uid="{00000000-0005-0000-0000-00003AC10000}"/>
    <cellStyle name="Normal 6 2 2 10" xfId="50340" xr:uid="{00000000-0005-0000-0000-00003BC10000}"/>
    <cellStyle name="Normal 6 2 2 2" xfId="1402" xr:uid="{00000000-0005-0000-0000-00003CC10000}"/>
    <cellStyle name="Normal 6 2 2 2 2" xfId="1403" xr:uid="{00000000-0005-0000-0000-00003DC10000}"/>
    <cellStyle name="Normal 6 2 2 2 2 2" xfId="1404" xr:uid="{00000000-0005-0000-0000-00003EC10000}"/>
    <cellStyle name="Normal 6 2 2 2 2 2 2" xfId="50341" xr:uid="{00000000-0005-0000-0000-00003FC10000}"/>
    <cellStyle name="Normal 6 2 2 2 2 2 2 2" xfId="50342" xr:uid="{00000000-0005-0000-0000-000040C10000}"/>
    <cellStyle name="Normal 6 2 2 2 2 2 3" xfId="50343" xr:uid="{00000000-0005-0000-0000-000041C10000}"/>
    <cellStyle name="Normal 6 2 2 2 2 3" xfId="50344" xr:uid="{00000000-0005-0000-0000-000042C10000}"/>
    <cellStyle name="Normal 6 2 2 2 2 3 2" xfId="50345" xr:uid="{00000000-0005-0000-0000-000043C10000}"/>
    <cellStyle name="Normal 6 2 2 2 2 3 2 2" xfId="50346" xr:uid="{00000000-0005-0000-0000-000044C10000}"/>
    <cellStyle name="Normal 6 2 2 2 2 3 3" xfId="50347" xr:uid="{00000000-0005-0000-0000-000045C10000}"/>
    <cellStyle name="Normal 6 2 2 2 2 4" xfId="50348" xr:uid="{00000000-0005-0000-0000-000046C10000}"/>
    <cellStyle name="Normal 6 2 2 2 2 4 2" xfId="50349" xr:uid="{00000000-0005-0000-0000-000047C10000}"/>
    <cellStyle name="Normal 6 2 2 2 2 5" xfId="50350" xr:uid="{00000000-0005-0000-0000-000048C10000}"/>
    <cellStyle name="Normal 6 2 2 2 2_T-straight with PEDs adjustor" xfId="50351" xr:uid="{00000000-0005-0000-0000-000049C10000}"/>
    <cellStyle name="Normal 6 2 2 2 3" xfId="1405" xr:uid="{00000000-0005-0000-0000-00004AC10000}"/>
    <cellStyle name="Normal 6 2 2 2 3 2" xfId="50352" xr:uid="{00000000-0005-0000-0000-00004BC10000}"/>
    <cellStyle name="Normal 6 2 2 2 3 2 2" xfId="50353" xr:uid="{00000000-0005-0000-0000-00004CC10000}"/>
    <cellStyle name="Normal 6 2 2 2 3 3" xfId="50354" xr:uid="{00000000-0005-0000-0000-00004DC10000}"/>
    <cellStyle name="Normal 6 2 2 2 4" xfId="50355" xr:uid="{00000000-0005-0000-0000-00004EC10000}"/>
    <cellStyle name="Normal 6 2 2 2 4 2" xfId="50356" xr:uid="{00000000-0005-0000-0000-00004FC10000}"/>
    <cellStyle name="Normal 6 2 2 2 4 2 2" xfId="50357" xr:uid="{00000000-0005-0000-0000-000050C10000}"/>
    <cellStyle name="Normal 6 2 2 2 4 3" xfId="50358" xr:uid="{00000000-0005-0000-0000-000051C10000}"/>
    <cellStyle name="Normal 6 2 2 2 5" xfId="50359" xr:uid="{00000000-0005-0000-0000-000052C10000}"/>
    <cellStyle name="Normal 6 2 2 2 5 2" xfId="50360" xr:uid="{00000000-0005-0000-0000-000053C10000}"/>
    <cellStyle name="Normal 6 2 2 2 6" xfId="50361" xr:uid="{00000000-0005-0000-0000-000054C10000}"/>
    <cellStyle name="Normal 6 2 2 2_T-straight with PEDs adjustor" xfId="50362" xr:uid="{00000000-0005-0000-0000-000055C10000}"/>
    <cellStyle name="Normal 6 2 2 3" xfId="1406" xr:uid="{00000000-0005-0000-0000-000056C10000}"/>
    <cellStyle name="Normal 6 2 2 3 2" xfId="1407" xr:uid="{00000000-0005-0000-0000-000057C10000}"/>
    <cellStyle name="Normal 6 2 2 3 2 2" xfId="50363" xr:uid="{00000000-0005-0000-0000-000058C10000}"/>
    <cellStyle name="Normal 6 2 2 3 2 2 2" xfId="50364" xr:uid="{00000000-0005-0000-0000-000059C10000}"/>
    <cellStyle name="Normal 6 2 2 3 2 3" xfId="50365" xr:uid="{00000000-0005-0000-0000-00005AC10000}"/>
    <cellStyle name="Normal 6 2 2 3 3" xfId="50366" xr:uid="{00000000-0005-0000-0000-00005BC10000}"/>
    <cellStyle name="Normal 6 2 2 3 3 2" xfId="50367" xr:uid="{00000000-0005-0000-0000-00005CC10000}"/>
    <cellStyle name="Normal 6 2 2 3 3 2 2" xfId="50368" xr:uid="{00000000-0005-0000-0000-00005DC10000}"/>
    <cellStyle name="Normal 6 2 2 3 3 3" xfId="50369" xr:uid="{00000000-0005-0000-0000-00005EC10000}"/>
    <cellStyle name="Normal 6 2 2 3 4" xfId="50370" xr:uid="{00000000-0005-0000-0000-00005FC10000}"/>
    <cellStyle name="Normal 6 2 2 3 4 2" xfId="50371" xr:uid="{00000000-0005-0000-0000-000060C10000}"/>
    <cellStyle name="Normal 6 2 2 3 5" xfId="50372" xr:uid="{00000000-0005-0000-0000-000061C10000}"/>
    <cellStyle name="Normal 6 2 2 3_T-straight with PEDs adjustor" xfId="50373" xr:uid="{00000000-0005-0000-0000-000062C10000}"/>
    <cellStyle name="Normal 6 2 2 4" xfId="1408" xr:uid="{00000000-0005-0000-0000-000063C10000}"/>
    <cellStyle name="Normal 6 2 2 4 2" xfId="50374" xr:uid="{00000000-0005-0000-0000-000064C10000}"/>
    <cellStyle name="Normal 6 2 2 4 2 2" xfId="50375" xr:uid="{00000000-0005-0000-0000-000065C10000}"/>
    <cellStyle name="Normal 6 2 2 4 3" xfId="50376" xr:uid="{00000000-0005-0000-0000-000066C10000}"/>
    <cellStyle name="Normal 6 2 2 5" xfId="50377" xr:uid="{00000000-0005-0000-0000-000067C10000}"/>
    <cellStyle name="Normal 6 2 2 5 2" xfId="50378" xr:uid="{00000000-0005-0000-0000-000068C10000}"/>
    <cellStyle name="Normal 6 2 2 5 2 2" xfId="50379" xr:uid="{00000000-0005-0000-0000-000069C10000}"/>
    <cellStyle name="Normal 6 2 2 5 3" xfId="50380" xr:uid="{00000000-0005-0000-0000-00006AC10000}"/>
    <cellStyle name="Normal 6 2 2 6" xfId="50381" xr:uid="{00000000-0005-0000-0000-00006BC10000}"/>
    <cellStyle name="Normal 6 2 2 6 2" xfId="50382" xr:uid="{00000000-0005-0000-0000-00006CC10000}"/>
    <cellStyle name="Normal 6 2 2 7" xfId="50383" xr:uid="{00000000-0005-0000-0000-00006DC10000}"/>
    <cellStyle name="Normal 6 2 2 8" xfId="50384" xr:uid="{00000000-0005-0000-0000-00006EC10000}"/>
    <cellStyle name="Normal 6 2 2 9" xfId="50385" xr:uid="{00000000-0005-0000-0000-00006FC10000}"/>
    <cellStyle name="Normal 6 2 2_T-straight with PEDs adjustor" xfId="50386" xr:uid="{00000000-0005-0000-0000-000070C10000}"/>
    <cellStyle name="Normal 6 2 3" xfId="1409" xr:uid="{00000000-0005-0000-0000-000071C10000}"/>
    <cellStyle name="Normal 6 2 3 2" xfId="1410" xr:uid="{00000000-0005-0000-0000-000072C10000}"/>
    <cellStyle name="Normal 6 2 3 2 2" xfId="1411" xr:uid="{00000000-0005-0000-0000-000073C10000}"/>
    <cellStyle name="Normal 6 2 3 2 2 2" xfId="50387" xr:uid="{00000000-0005-0000-0000-000074C10000}"/>
    <cellStyle name="Normal 6 2 3 2 2 2 2" xfId="50388" xr:uid="{00000000-0005-0000-0000-000075C10000}"/>
    <cellStyle name="Normal 6 2 3 2 2 3" xfId="50389" xr:uid="{00000000-0005-0000-0000-000076C10000}"/>
    <cellStyle name="Normal 6 2 3 2 3" xfId="50390" xr:uid="{00000000-0005-0000-0000-000077C10000}"/>
    <cellStyle name="Normal 6 2 3 2 3 2" xfId="50391" xr:uid="{00000000-0005-0000-0000-000078C10000}"/>
    <cellStyle name="Normal 6 2 3 2 3 2 2" xfId="50392" xr:uid="{00000000-0005-0000-0000-000079C10000}"/>
    <cellStyle name="Normal 6 2 3 2 3 3" xfId="50393" xr:uid="{00000000-0005-0000-0000-00007AC10000}"/>
    <cellStyle name="Normal 6 2 3 2 4" xfId="50394" xr:uid="{00000000-0005-0000-0000-00007BC10000}"/>
    <cellStyle name="Normal 6 2 3 2 4 2" xfId="50395" xr:uid="{00000000-0005-0000-0000-00007CC10000}"/>
    <cellStyle name="Normal 6 2 3 2 5" xfId="50396" xr:uid="{00000000-0005-0000-0000-00007DC10000}"/>
    <cellStyle name="Normal 6 2 3 2_T-straight with PEDs adjustor" xfId="50397" xr:uid="{00000000-0005-0000-0000-00007EC10000}"/>
    <cellStyle name="Normal 6 2 3 3" xfId="1412" xr:uid="{00000000-0005-0000-0000-00007FC10000}"/>
    <cellStyle name="Normal 6 2 3 3 2" xfId="50398" xr:uid="{00000000-0005-0000-0000-000080C10000}"/>
    <cellStyle name="Normal 6 2 3 3 2 2" xfId="50399" xr:uid="{00000000-0005-0000-0000-000081C10000}"/>
    <cellStyle name="Normal 6 2 3 3 3" xfId="50400" xr:uid="{00000000-0005-0000-0000-000082C10000}"/>
    <cellStyle name="Normal 6 2 3 4" xfId="50401" xr:uid="{00000000-0005-0000-0000-000083C10000}"/>
    <cellStyle name="Normal 6 2 3 4 2" xfId="50402" xr:uid="{00000000-0005-0000-0000-000084C10000}"/>
    <cellStyle name="Normal 6 2 3 4 2 2" xfId="50403" xr:uid="{00000000-0005-0000-0000-000085C10000}"/>
    <cellStyle name="Normal 6 2 3 4 3" xfId="50404" xr:uid="{00000000-0005-0000-0000-000086C10000}"/>
    <cellStyle name="Normal 6 2 3 5" xfId="50405" xr:uid="{00000000-0005-0000-0000-000087C10000}"/>
    <cellStyle name="Normal 6 2 3 5 2" xfId="50406" xr:uid="{00000000-0005-0000-0000-000088C10000}"/>
    <cellStyle name="Normal 6 2 3 6" xfId="50407" xr:uid="{00000000-0005-0000-0000-000089C10000}"/>
    <cellStyle name="Normal 6 2 3_T-straight with PEDs adjustor" xfId="50408" xr:uid="{00000000-0005-0000-0000-00008AC10000}"/>
    <cellStyle name="Normal 6 2 4" xfId="1413" xr:uid="{00000000-0005-0000-0000-00008BC10000}"/>
    <cellStyle name="Normal 6 2 4 2" xfId="1414" xr:uid="{00000000-0005-0000-0000-00008CC10000}"/>
    <cellStyle name="Normal 6 2 4 2 2" xfId="50409" xr:uid="{00000000-0005-0000-0000-00008DC10000}"/>
    <cellStyle name="Normal 6 2 4 2 2 2" xfId="50410" xr:uid="{00000000-0005-0000-0000-00008EC10000}"/>
    <cellStyle name="Normal 6 2 4 2 3" xfId="50411" xr:uid="{00000000-0005-0000-0000-00008FC10000}"/>
    <cellStyle name="Normal 6 2 4 3" xfId="50412" xr:uid="{00000000-0005-0000-0000-000090C10000}"/>
    <cellStyle name="Normal 6 2 4 3 2" xfId="50413" xr:uid="{00000000-0005-0000-0000-000091C10000}"/>
    <cellStyle name="Normal 6 2 4 3 2 2" xfId="50414" xr:uid="{00000000-0005-0000-0000-000092C10000}"/>
    <cellStyle name="Normal 6 2 4 3 3" xfId="50415" xr:uid="{00000000-0005-0000-0000-000093C10000}"/>
    <cellStyle name="Normal 6 2 4 4" xfId="50416" xr:uid="{00000000-0005-0000-0000-000094C10000}"/>
    <cellStyle name="Normal 6 2 4 4 2" xfId="50417" xr:uid="{00000000-0005-0000-0000-000095C10000}"/>
    <cellStyle name="Normal 6 2 4 5" xfId="50418" xr:uid="{00000000-0005-0000-0000-000096C10000}"/>
    <cellStyle name="Normal 6 2 4_T-straight with PEDs adjustor" xfId="50419" xr:uid="{00000000-0005-0000-0000-000097C10000}"/>
    <cellStyle name="Normal 6 2 5" xfId="1415" xr:uid="{00000000-0005-0000-0000-000098C10000}"/>
    <cellStyle name="Normal 6 2 5 2" xfId="50420" xr:uid="{00000000-0005-0000-0000-000099C10000}"/>
    <cellStyle name="Normal 6 2 5 2 2" xfId="50421" xr:uid="{00000000-0005-0000-0000-00009AC10000}"/>
    <cellStyle name="Normal 6 2 5 3" xfId="50422" xr:uid="{00000000-0005-0000-0000-00009BC10000}"/>
    <cellStyle name="Normal 6 2 6" xfId="50423" xr:uid="{00000000-0005-0000-0000-00009CC10000}"/>
    <cellStyle name="Normal 6 2 6 2" xfId="50424" xr:uid="{00000000-0005-0000-0000-00009DC10000}"/>
    <cellStyle name="Normal 6 2 6 2 2" xfId="50425" xr:uid="{00000000-0005-0000-0000-00009EC10000}"/>
    <cellStyle name="Normal 6 2 6 3" xfId="50426" xr:uid="{00000000-0005-0000-0000-00009FC10000}"/>
    <cellStyle name="Normal 6 2 7" xfId="50427" xr:uid="{00000000-0005-0000-0000-0000A0C10000}"/>
    <cellStyle name="Normal 6 2 7 2" xfId="50428" xr:uid="{00000000-0005-0000-0000-0000A1C10000}"/>
    <cellStyle name="Normal 6 2 8" xfId="50429" xr:uid="{00000000-0005-0000-0000-0000A2C10000}"/>
    <cellStyle name="Normal 6 2 9" xfId="50430" xr:uid="{00000000-0005-0000-0000-0000A3C10000}"/>
    <cellStyle name="Normal 6 2_T-straight with PEDs adjustor" xfId="50431" xr:uid="{00000000-0005-0000-0000-0000A4C10000}"/>
    <cellStyle name="Normal 6 3" xfId="1416" xr:uid="{00000000-0005-0000-0000-0000A5C10000}"/>
    <cellStyle name="Normal 6 3 10" xfId="50432" xr:uid="{00000000-0005-0000-0000-0000A6C10000}"/>
    <cellStyle name="Normal 6 3 2" xfId="1417" xr:uid="{00000000-0005-0000-0000-0000A7C10000}"/>
    <cellStyle name="Normal 6 3 2 2" xfId="1418" xr:uid="{00000000-0005-0000-0000-0000A8C10000}"/>
    <cellStyle name="Normal 6 3 2 2 2" xfId="1419" xr:uid="{00000000-0005-0000-0000-0000A9C10000}"/>
    <cellStyle name="Normal 6 3 2 2 2 2" xfId="50433" xr:uid="{00000000-0005-0000-0000-0000AAC10000}"/>
    <cellStyle name="Normal 6 3 2 2 2 2 2" xfId="50434" xr:uid="{00000000-0005-0000-0000-0000ABC10000}"/>
    <cellStyle name="Normal 6 3 2 2 2 3" xfId="50435" xr:uid="{00000000-0005-0000-0000-0000ACC10000}"/>
    <cellStyle name="Normal 6 3 2 2 3" xfId="50436" xr:uid="{00000000-0005-0000-0000-0000ADC10000}"/>
    <cellStyle name="Normal 6 3 2 2 3 2" xfId="50437" xr:uid="{00000000-0005-0000-0000-0000AEC10000}"/>
    <cellStyle name="Normal 6 3 2 2 3 2 2" xfId="50438" xr:uid="{00000000-0005-0000-0000-0000AFC10000}"/>
    <cellStyle name="Normal 6 3 2 2 3 3" xfId="50439" xr:uid="{00000000-0005-0000-0000-0000B0C10000}"/>
    <cellStyle name="Normal 6 3 2 2 4" xfId="50440" xr:uid="{00000000-0005-0000-0000-0000B1C10000}"/>
    <cellStyle name="Normal 6 3 2 2 4 2" xfId="50441" xr:uid="{00000000-0005-0000-0000-0000B2C10000}"/>
    <cellStyle name="Normal 6 3 2 2 5" xfId="50442" xr:uid="{00000000-0005-0000-0000-0000B3C10000}"/>
    <cellStyle name="Normal 6 3 2 2_T-straight with PEDs adjustor" xfId="50443" xr:uid="{00000000-0005-0000-0000-0000B4C10000}"/>
    <cellStyle name="Normal 6 3 2 3" xfId="1420" xr:uid="{00000000-0005-0000-0000-0000B5C10000}"/>
    <cellStyle name="Normal 6 3 2 3 2" xfId="50444" xr:uid="{00000000-0005-0000-0000-0000B6C10000}"/>
    <cellStyle name="Normal 6 3 2 3 2 2" xfId="50445" xr:uid="{00000000-0005-0000-0000-0000B7C10000}"/>
    <cellStyle name="Normal 6 3 2 3 3" xfId="50446" xr:uid="{00000000-0005-0000-0000-0000B8C10000}"/>
    <cellStyle name="Normal 6 3 2 4" xfId="50447" xr:uid="{00000000-0005-0000-0000-0000B9C10000}"/>
    <cellStyle name="Normal 6 3 2 4 2" xfId="50448" xr:uid="{00000000-0005-0000-0000-0000BAC10000}"/>
    <cellStyle name="Normal 6 3 2 4 2 2" xfId="50449" xr:uid="{00000000-0005-0000-0000-0000BBC10000}"/>
    <cellStyle name="Normal 6 3 2 4 3" xfId="50450" xr:uid="{00000000-0005-0000-0000-0000BCC10000}"/>
    <cellStyle name="Normal 6 3 2 5" xfId="50451" xr:uid="{00000000-0005-0000-0000-0000BDC10000}"/>
    <cellStyle name="Normal 6 3 2 5 2" xfId="50452" xr:uid="{00000000-0005-0000-0000-0000BEC10000}"/>
    <cellStyle name="Normal 6 3 2 6" xfId="50453" xr:uid="{00000000-0005-0000-0000-0000BFC10000}"/>
    <cellStyle name="Normal 6 3 2_T-straight with PEDs adjustor" xfId="50454" xr:uid="{00000000-0005-0000-0000-0000C0C10000}"/>
    <cellStyle name="Normal 6 3 3" xfId="1421" xr:uid="{00000000-0005-0000-0000-0000C1C10000}"/>
    <cellStyle name="Normal 6 3 3 2" xfId="1422" xr:uid="{00000000-0005-0000-0000-0000C2C10000}"/>
    <cellStyle name="Normal 6 3 3 2 2" xfId="50455" xr:uid="{00000000-0005-0000-0000-0000C3C10000}"/>
    <cellStyle name="Normal 6 3 3 2 2 2" xfId="50456" xr:uid="{00000000-0005-0000-0000-0000C4C10000}"/>
    <cellStyle name="Normal 6 3 3 2 3" xfId="50457" xr:uid="{00000000-0005-0000-0000-0000C5C10000}"/>
    <cellStyle name="Normal 6 3 3 3" xfId="50458" xr:uid="{00000000-0005-0000-0000-0000C6C10000}"/>
    <cellStyle name="Normal 6 3 3 3 2" xfId="50459" xr:uid="{00000000-0005-0000-0000-0000C7C10000}"/>
    <cellStyle name="Normal 6 3 3 3 2 2" xfId="50460" xr:uid="{00000000-0005-0000-0000-0000C8C10000}"/>
    <cellStyle name="Normal 6 3 3 3 3" xfId="50461" xr:uid="{00000000-0005-0000-0000-0000C9C10000}"/>
    <cellStyle name="Normal 6 3 3 4" xfId="50462" xr:uid="{00000000-0005-0000-0000-0000CAC10000}"/>
    <cellStyle name="Normal 6 3 3 4 2" xfId="50463" xr:uid="{00000000-0005-0000-0000-0000CBC10000}"/>
    <cellStyle name="Normal 6 3 3 5" xfId="50464" xr:uid="{00000000-0005-0000-0000-0000CCC10000}"/>
    <cellStyle name="Normal 6 3 3_T-straight with PEDs adjustor" xfId="50465" xr:uid="{00000000-0005-0000-0000-0000CDC10000}"/>
    <cellStyle name="Normal 6 3 4" xfId="1423" xr:uid="{00000000-0005-0000-0000-0000CEC10000}"/>
    <cellStyle name="Normal 6 3 4 2" xfId="50466" xr:uid="{00000000-0005-0000-0000-0000CFC10000}"/>
    <cellStyle name="Normal 6 3 4 2 2" xfId="50467" xr:uid="{00000000-0005-0000-0000-0000D0C10000}"/>
    <cellStyle name="Normal 6 3 4 3" xfId="50468" xr:uid="{00000000-0005-0000-0000-0000D1C10000}"/>
    <cellStyle name="Normal 6 3 5" xfId="50469" xr:uid="{00000000-0005-0000-0000-0000D2C10000}"/>
    <cellStyle name="Normal 6 3 5 2" xfId="50470" xr:uid="{00000000-0005-0000-0000-0000D3C10000}"/>
    <cellStyle name="Normal 6 3 5 2 2" xfId="50471" xr:uid="{00000000-0005-0000-0000-0000D4C10000}"/>
    <cellStyle name="Normal 6 3 5 3" xfId="50472" xr:uid="{00000000-0005-0000-0000-0000D5C10000}"/>
    <cellStyle name="Normal 6 3 6" xfId="50473" xr:uid="{00000000-0005-0000-0000-0000D6C10000}"/>
    <cellStyle name="Normal 6 3 6 2" xfId="50474" xr:uid="{00000000-0005-0000-0000-0000D7C10000}"/>
    <cellStyle name="Normal 6 3 7" xfId="50475" xr:uid="{00000000-0005-0000-0000-0000D8C10000}"/>
    <cellStyle name="Normal 6 3 8" xfId="50476" xr:uid="{00000000-0005-0000-0000-0000D9C10000}"/>
    <cellStyle name="Normal 6 3 9" xfId="50477" xr:uid="{00000000-0005-0000-0000-0000DAC10000}"/>
    <cellStyle name="Normal 6 3_T-straight with PEDs adjustor" xfId="50478" xr:uid="{00000000-0005-0000-0000-0000DBC10000}"/>
    <cellStyle name="Normal 6 4" xfId="1424" xr:uid="{00000000-0005-0000-0000-0000DCC10000}"/>
    <cellStyle name="Normal 6 4 2" xfId="1425" xr:uid="{00000000-0005-0000-0000-0000DDC10000}"/>
    <cellStyle name="Normal 6 4 2 2" xfId="1426" xr:uid="{00000000-0005-0000-0000-0000DEC10000}"/>
    <cellStyle name="Normal 6 4 2 2 2" xfId="1427" xr:uid="{00000000-0005-0000-0000-0000DFC10000}"/>
    <cellStyle name="Normal 6 4 2 2 2 2" xfId="50479" xr:uid="{00000000-0005-0000-0000-0000E0C10000}"/>
    <cellStyle name="Normal 6 4 2 2 2 2 2" xfId="50480" xr:uid="{00000000-0005-0000-0000-0000E1C10000}"/>
    <cellStyle name="Normal 6 4 2 2 2 3" xfId="50481" xr:uid="{00000000-0005-0000-0000-0000E2C10000}"/>
    <cellStyle name="Normal 6 4 2 2 3" xfId="50482" xr:uid="{00000000-0005-0000-0000-0000E3C10000}"/>
    <cellStyle name="Normal 6 4 2 2 3 2" xfId="50483" xr:uid="{00000000-0005-0000-0000-0000E4C10000}"/>
    <cellStyle name="Normal 6 4 2 2 3 2 2" xfId="50484" xr:uid="{00000000-0005-0000-0000-0000E5C10000}"/>
    <cellStyle name="Normal 6 4 2 2 3 3" xfId="50485" xr:uid="{00000000-0005-0000-0000-0000E6C10000}"/>
    <cellStyle name="Normal 6 4 2 2 4" xfId="50486" xr:uid="{00000000-0005-0000-0000-0000E7C10000}"/>
    <cellStyle name="Normal 6 4 2 2 4 2" xfId="50487" xr:uid="{00000000-0005-0000-0000-0000E8C10000}"/>
    <cellStyle name="Normal 6 4 2 2 5" xfId="50488" xr:uid="{00000000-0005-0000-0000-0000E9C10000}"/>
    <cellStyle name="Normal 6 4 2 2_T-straight with PEDs adjustor" xfId="50489" xr:uid="{00000000-0005-0000-0000-0000EAC10000}"/>
    <cellStyle name="Normal 6 4 2 3" xfId="1428" xr:uid="{00000000-0005-0000-0000-0000EBC10000}"/>
    <cellStyle name="Normal 6 4 2 3 2" xfId="50490" xr:uid="{00000000-0005-0000-0000-0000ECC10000}"/>
    <cellStyle name="Normal 6 4 2 3 2 2" xfId="50491" xr:uid="{00000000-0005-0000-0000-0000EDC10000}"/>
    <cellStyle name="Normal 6 4 2 3 3" xfId="50492" xr:uid="{00000000-0005-0000-0000-0000EEC10000}"/>
    <cellStyle name="Normal 6 4 2 4" xfId="50493" xr:uid="{00000000-0005-0000-0000-0000EFC10000}"/>
    <cellStyle name="Normal 6 4 2 4 2" xfId="50494" xr:uid="{00000000-0005-0000-0000-0000F0C10000}"/>
    <cellStyle name="Normal 6 4 2 4 2 2" xfId="50495" xr:uid="{00000000-0005-0000-0000-0000F1C10000}"/>
    <cellStyle name="Normal 6 4 2 4 3" xfId="50496" xr:uid="{00000000-0005-0000-0000-0000F2C10000}"/>
    <cellStyle name="Normal 6 4 2 5" xfId="50497" xr:uid="{00000000-0005-0000-0000-0000F3C10000}"/>
    <cellStyle name="Normal 6 4 2 5 2" xfId="50498" xr:uid="{00000000-0005-0000-0000-0000F4C10000}"/>
    <cellStyle name="Normal 6 4 2 6" xfId="50499" xr:uid="{00000000-0005-0000-0000-0000F5C10000}"/>
    <cellStyle name="Normal 6 4 2_T-straight with PEDs adjustor" xfId="50500" xr:uid="{00000000-0005-0000-0000-0000F6C10000}"/>
    <cellStyle name="Normal 6 4 3" xfId="1429" xr:uid="{00000000-0005-0000-0000-0000F7C10000}"/>
    <cellStyle name="Normal 6 4 3 2" xfId="1430" xr:uid="{00000000-0005-0000-0000-0000F8C10000}"/>
    <cellStyle name="Normal 6 4 3 2 2" xfId="50501" xr:uid="{00000000-0005-0000-0000-0000F9C10000}"/>
    <cellStyle name="Normal 6 4 3 2 2 2" xfId="50502" xr:uid="{00000000-0005-0000-0000-0000FAC10000}"/>
    <cellStyle name="Normal 6 4 3 2 3" xfId="50503" xr:uid="{00000000-0005-0000-0000-0000FBC10000}"/>
    <cellStyle name="Normal 6 4 3 3" xfId="50504" xr:uid="{00000000-0005-0000-0000-0000FCC10000}"/>
    <cellStyle name="Normal 6 4 3 3 2" xfId="50505" xr:uid="{00000000-0005-0000-0000-0000FDC10000}"/>
    <cellStyle name="Normal 6 4 3 3 2 2" xfId="50506" xr:uid="{00000000-0005-0000-0000-0000FEC10000}"/>
    <cellStyle name="Normal 6 4 3 3 3" xfId="50507" xr:uid="{00000000-0005-0000-0000-0000FFC10000}"/>
    <cellStyle name="Normal 6 4 3 4" xfId="50508" xr:uid="{00000000-0005-0000-0000-000000C20000}"/>
    <cellStyle name="Normal 6 4 3 4 2" xfId="50509" xr:uid="{00000000-0005-0000-0000-000001C20000}"/>
    <cellStyle name="Normal 6 4 3 5" xfId="50510" xr:uid="{00000000-0005-0000-0000-000002C20000}"/>
    <cellStyle name="Normal 6 4 3_T-straight with PEDs adjustor" xfId="50511" xr:uid="{00000000-0005-0000-0000-000003C20000}"/>
    <cellStyle name="Normal 6 4 4" xfId="1431" xr:uid="{00000000-0005-0000-0000-000004C20000}"/>
    <cellStyle name="Normal 6 4 4 2" xfId="50512" xr:uid="{00000000-0005-0000-0000-000005C20000}"/>
    <cellStyle name="Normal 6 4 4 2 2" xfId="50513" xr:uid="{00000000-0005-0000-0000-000006C20000}"/>
    <cellStyle name="Normal 6 4 4 3" xfId="50514" xr:uid="{00000000-0005-0000-0000-000007C20000}"/>
    <cellStyle name="Normal 6 4 5" xfId="50515" xr:uid="{00000000-0005-0000-0000-000008C20000}"/>
    <cellStyle name="Normal 6 4 5 2" xfId="50516" xr:uid="{00000000-0005-0000-0000-000009C20000}"/>
    <cellStyle name="Normal 6 4 5 2 2" xfId="50517" xr:uid="{00000000-0005-0000-0000-00000AC20000}"/>
    <cellStyle name="Normal 6 4 5 3" xfId="50518" xr:uid="{00000000-0005-0000-0000-00000BC20000}"/>
    <cellStyle name="Normal 6 4 6" xfId="50519" xr:uid="{00000000-0005-0000-0000-00000CC20000}"/>
    <cellStyle name="Normal 6 4 6 2" xfId="50520" xr:uid="{00000000-0005-0000-0000-00000DC20000}"/>
    <cellStyle name="Normal 6 4 7" xfId="50521" xr:uid="{00000000-0005-0000-0000-00000EC20000}"/>
    <cellStyle name="Normal 6 4_T-straight with PEDs adjustor" xfId="50522" xr:uid="{00000000-0005-0000-0000-00000FC20000}"/>
    <cellStyle name="Normal 6 5" xfId="1432" xr:uid="{00000000-0005-0000-0000-000010C20000}"/>
    <cellStyle name="Normal 6 5 2" xfId="1433" xr:uid="{00000000-0005-0000-0000-000011C20000}"/>
    <cellStyle name="Normal 6 5 2 2" xfId="1434" xr:uid="{00000000-0005-0000-0000-000012C20000}"/>
    <cellStyle name="Normal 6 5 2 2 2" xfId="1435" xr:uid="{00000000-0005-0000-0000-000013C20000}"/>
    <cellStyle name="Normal 6 5 2 2 2 2" xfId="50523" xr:uid="{00000000-0005-0000-0000-000014C20000}"/>
    <cellStyle name="Normal 6 5 2 2 2 2 2" xfId="50524" xr:uid="{00000000-0005-0000-0000-000015C20000}"/>
    <cellStyle name="Normal 6 5 2 2 2 3" xfId="50525" xr:uid="{00000000-0005-0000-0000-000016C20000}"/>
    <cellStyle name="Normal 6 5 2 2 3" xfId="50526" xr:uid="{00000000-0005-0000-0000-000017C20000}"/>
    <cellStyle name="Normal 6 5 2 2 3 2" xfId="50527" xr:uid="{00000000-0005-0000-0000-000018C20000}"/>
    <cellStyle name="Normal 6 5 2 2 3 2 2" xfId="50528" xr:uid="{00000000-0005-0000-0000-000019C20000}"/>
    <cellStyle name="Normal 6 5 2 2 3 3" xfId="50529" xr:uid="{00000000-0005-0000-0000-00001AC20000}"/>
    <cellStyle name="Normal 6 5 2 2 4" xfId="50530" xr:uid="{00000000-0005-0000-0000-00001BC20000}"/>
    <cellStyle name="Normal 6 5 2 2 4 2" xfId="50531" xr:uid="{00000000-0005-0000-0000-00001CC20000}"/>
    <cellStyle name="Normal 6 5 2 2 5" xfId="50532" xr:uid="{00000000-0005-0000-0000-00001DC20000}"/>
    <cellStyle name="Normal 6 5 2 2_T-straight with PEDs adjustor" xfId="50533" xr:uid="{00000000-0005-0000-0000-00001EC20000}"/>
    <cellStyle name="Normal 6 5 2 3" xfId="1436" xr:uid="{00000000-0005-0000-0000-00001FC20000}"/>
    <cellStyle name="Normal 6 5 2 3 2" xfId="50534" xr:uid="{00000000-0005-0000-0000-000020C20000}"/>
    <cellStyle name="Normal 6 5 2 3 2 2" xfId="50535" xr:uid="{00000000-0005-0000-0000-000021C20000}"/>
    <cellStyle name="Normal 6 5 2 3 3" xfId="50536" xr:uid="{00000000-0005-0000-0000-000022C20000}"/>
    <cellStyle name="Normal 6 5 2 4" xfId="50537" xr:uid="{00000000-0005-0000-0000-000023C20000}"/>
    <cellStyle name="Normal 6 5 2 4 2" xfId="50538" xr:uid="{00000000-0005-0000-0000-000024C20000}"/>
    <cellStyle name="Normal 6 5 2 4 2 2" xfId="50539" xr:uid="{00000000-0005-0000-0000-000025C20000}"/>
    <cellStyle name="Normal 6 5 2 4 3" xfId="50540" xr:uid="{00000000-0005-0000-0000-000026C20000}"/>
    <cellStyle name="Normal 6 5 2 5" xfId="50541" xr:uid="{00000000-0005-0000-0000-000027C20000}"/>
    <cellStyle name="Normal 6 5 2 5 2" xfId="50542" xr:uid="{00000000-0005-0000-0000-000028C20000}"/>
    <cellStyle name="Normal 6 5 2 6" xfId="50543" xr:uid="{00000000-0005-0000-0000-000029C20000}"/>
    <cellStyle name="Normal 6 5 2_T-straight with PEDs adjustor" xfId="50544" xr:uid="{00000000-0005-0000-0000-00002AC20000}"/>
    <cellStyle name="Normal 6 5 3" xfId="1437" xr:uid="{00000000-0005-0000-0000-00002BC20000}"/>
    <cellStyle name="Normal 6 5 3 2" xfId="1438" xr:uid="{00000000-0005-0000-0000-00002CC20000}"/>
    <cellStyle name="Normal 6 5 3 2 2" xfId="50545" xr:uid="{00000000-0005-0000-0000-00002DC20000}"/>
    <cellStyle name="Normal 6 5 3 2 2 2" xfId="50546" xr:uid="{00000000-0005-0000-0000-00002EC20000}"/>
    <cellStyle name="Normal 6 5 3 2 3" xfId="50547" xr:uid="{00000000-0005-0000-0000-00002FC20000}"/>
    <cellStyle name="Normal 6 5 3 3" xfId="50548" xr:uid="{00000000-0005-0000-0000-000030C20000}"/>
    <cellStyle name="Normal 6 5 3 3 2" xfId="50549" xr:uid="{00000000-0005-0000-0000-000031C20000}"/>
    <cellStyle name="Normal 6 5 3 3 2 2" xfId="50550" xr:uid="{00000000-0005-0000-0000-000032C20000}"/>
    <cellStyle name="Normal 6 5 3 3 3" xfId="50551" xr:uid="{00000000-0005-0000-0000-000033C20000}"/>
    <cellStyle name="Normal 6 5 3 4" xfId="50552" xr:uid="{00000000-0005-0000-0000-000034C20000}"/>
    <cellStyle name="Normal 6 5 3 4 2" xfId="50553" xr:uid="{00000000-0005-0000-0000-000035C20000}"/>
    <cellStyle name="Normal 6 5 3 5" xfId="50554" xr:uid="{00000000-0005-0000-0000-000036C20000}"/>
    <cellStyle name="Normal 6 5 3_T-straight with PEDs adjustor" xfId="50555" xr:uid="{00000000-0005-0000-0000-000037C20000}"/>
    <cellStyle name="Normal 6 5 4" xfId="1439" xr:uid="{00000000-0005-0000-0000-000038C20000}"/>
    <cellStyle name="Normal 6 5 4 2" xfId="50556" xr:uid="{00000000-0005-0000-0000-000039C20000}"/>
    <cellStyle name="Normal 6 5 4 2 2" xfId="50557" xr:uid="{00000000-0005-0000-0000-00003AC20000}"/>
    <cellStyle name="Normal 6 5 4 3" xfId="50558" xr:uid="{00000000-0005-0000-0000-00003BC20000}"/>
    <cellStyle name="Normal 6 5 5" xfId="50559" xr:uid="{00000000-0005-0000-0000-00003CC20000}"/>
    <cellStyle name="Normal 6 5 5 2" xfId="50560" xr:uid="{00000000-0005-0000-0000-00003DC20000}"/>
    <cellStyle name="Normal 6 5 5 2 2" xfId="50561" xr:uid="{00000000-0005-0000-0000-00003EC20000}"/>
    <cellStyle name="Normal 6 5 5 3" xfId="50562" xr:uid="{00000000-0005-0000-0000-00003FC20000}"/>
    <cellStyle name="Normal 6 5 6" xfId="50563" xr:uid="{00000000-0005-0000-0000-000040C20000}"/>
    <cellStyle name="Normal 6 5 6 2" xfId="50564" xr:uid="{00000000-0005-0000-0000-000041C20000}"/>
    <cellStyle name="Normal 6 5 7" xfId="50565" xr:uid="{00000000-0005-0000-0000-000042C20000}"/>
    <cellStyle name="Normal 6 5_T-straight with PEDs adjustor" xfId="50566" xr:uid="{00000000-0005-0000-0000-000043C20000}"/>
    <cellStyle name="Normal 6 6" xfId="1440" xr:uid="{00000000-0005-0000-0000-000044C20000}"/>
    <cellStyle name="Normal 6 6 2" xfId="1441" xr:uid="{00000000-0005-0000-0000-000045C20000}"/>
    <cellStyle name="Normal 6 6 2 2" xfId="1442" xr:uid="{00000000-0005-0000-0000-000046C20000}"/>
    <cellStyle name="Normal 6 6 2 2 2" xfId="50567" xr:uid="{00000000-0005-0000-0000-000047C20000}"/>
    <cellStyle name="Normal 6 6 2 2 2 2" xfId="50568" xr:uid="{00000000-0005-0000-0000-000048C20000}"/>
    <cellStyle name="Normal 6 6 2 2 3" xfId="50569" xr:uid="{00000000-0005-0000-0000-000049C20000}"/>
    <cellStyle name="Normal 6 6 2 3" xfId="50570" xr:uid="{00000000-0005-0000-0000-00004AC20000}"/>
    <cellStyle name="Normal 6 6 2 3 2" xfId="50571" xr:uid="{00000000-0005-0000-0000-00004BC20000}"/>
    <cellStyle name="Normal 6 6 2 3 2 2" xfId="50572" xr:uid="{00000000-0005-0000-0000-00004CC20000}"/>
    <cellStyle name="Normal 6 6 2 3 3" xfId="50573" xr:uid="{00000000-0005-0000-0000-00004DC20000}"/>
    <cellStyle name="Normal 6 6 2 4" xfId="50574" xr:uid="{00000000-0005-0000-0000-00004EC20000}"/>
    <cellStyle name="Normal 6 6 2 4 2" xfId="50575" xr:uid="{00000000-0005-0000-0000-00004FC20000}"/>
    <cellStyle name="Normal 6 6 2 5" xfId="50576" xr:uid="{00000000-0005-0000-0000-000050C20000}"/>
    <cellStyle name="Normal 6 6 2_T-straight with PEDs adjustor" xfId="50577" xr:uid="{00000000-0005-0000-0000-000051C20000}"/>
    <cellStyle name="Normal 6 6 3" xfId="1443" xr:uid="{00000000-0005-0000-0000-000052C20000}"/>
    <cellStyle name="Normal 6 6 3 2" xfId="50578" xr:uid="{00000000-0005-0000-0000-000053C20000}"/>
    <cellStyle name="Normal 6 6 3 2 2" xfId="50579" xr:uid="{00000000-0005-0000-0000-000054C20000}"/>
    <cellStyle name="Normal 6 6 3 3" xfId="50580" xr:uid="{00000000-0005-0000-0000-000055C20000}"/>
    <cellStyle name="Normal 6 6 4" xfId="50581" xr:uid="{00000000-0005-0000-0000-000056C20000}"/>
    <cellStyle name="Normal 6 6 4 2" xfId="50582" xr:uid="{00000000-0005-0000-0000-000057C20000}"/>
    <cellStyle name="Normal 6 6 4 2 2" xfId="50583" xr:uid="{00000000-0005-0000-0000-000058C20000}"/>
    <cellStyle name="Normal 6 6 4 3" xfId="50584" xr:uid="{00000000-0005-0000-0000-000059C20000}"/>
    <cellStyle name="Normal 6 6 5" xfId="50585" xr:uid="{00000000-0005-0000-0000-00005AC20000}"/>
    <cellStyle name="Normal 6 6 5 2" xfId="50586" xr:uid="{00000000-0005-0000-0000-00005BC20000}"/>
    <cellStyle name="Normal 6 6 6" xfId="50587" xr:uid="{00000000-0005-0000-0000-00005CC20000}"/>
    <cellStyle name="Normal 6 6_T-straight with PEDs adjustor" xfId="50588" xr:uid="{00000000-0005-0000-0000-00005DC20000}"/>
    <cellStyle name="Normal 6 7" xfId="1444" xr:uid="{00000000-0005-0000-0000-00005EC20000}"/>
    <cellStyle name="Normal 6 7 2" xfId="1445" xr:uid="{00000000-0005-0000-0000-00005FC20000}"/>
    <cellStyle name="Normal 6 7 2 2" xfId="50589" xr:uid="{00000000-0005-0000-0000-000060C20000}"/>
    <cellStyle name="Normal 6 7 2 2 2" xfId="50590" xr:uid="{00000000-0005-0000-0000-000061C20000}"/>
    <cellStyle name="Normal 6 7 2 3" xfId="50591" xr:uid="{00000000-0005-0000-0000-000062C20000}"/>
    <cellStyle name="Normal 6 7 3" xfId="50592" xr:uid="{00000000-0005-0000-0000-000063C20000}"/>
    <cellStyle name="Normal 6 7 3 2" xfId="50593" xr:uid="{00000000-0005-0000-0000-000064C20000}"/>
    <cellStyle name="Normal 6 7 3 2 2" xfId="50594" xr:uid="{00000000-0005-0000-0000-000065C20000}"/>
    <cellStyle name="Normal 6 7 3 3" xfId="50595" xr:uid="{00000000-0005-0000-0000-000066C20000}"/>
    <cellStyle name="Normal 6 7 4" xfId="50596" xr:uid="{00000000-0005-0000-0000-000067C20000}"/>
    <cellStyle name="Normal 6 7 4 2" xfId="50597" xr:uid="{00000000-0005-0000-0000-000068C20000}"/>
    <cellStyle name="Normal 6 7 5" xfId="50598" xr:uid="{00000000-0005-0000-0000-000069C20000}"/>
    <cellStyle name="Normal 6 7_T-straight with PEDs adjustor" xfId="50599" xr:uid="{00000000-0005-0000-0000-00006AC20000}"/>
    <cellStyle name="Normal 6 8" xfId="1446" xr:uid="{00000000-0005-0000-0000-00006BC20000}"/>
    <cellStyle name="Normal 6 8 2" xfId="50600" xr:uid="{00000000-0005-0000-0000-00006CC20000}"/>
    <cellStyle name="Normal 6 8 2 2" xfId="50601" xr:uid="{00000000-0005-0000-0000-00006DC20000}"/>
    <cellStyle name="Normal 6 8 3" xfId="50602" xr:uid="{00000000-0005-0000-0000-00006EC20000}"/>
    <cellStyle name="Normal 6 9" xfId="50603" xr:uid="{00000000-0005-0000-0000-00006FC20000}"/>
    <cellStyle name="Normal 6 9 2" xfId="50604" xr:uid="{00000000-0005-0000-0000-000070C20000}"/>
    <cellStyle name="Normal 6 9 2 2" xfId="50605" xr:uid="{00000000-0005-0000-0000-000071C20000}"/>
    <cellStyle name="Normal 6 9 3" xfId="50606" xr:uid="{00000000-0005-0000-0000-000072C20000}"/>
    <cellStyle name="Normal 6_T-straight with PEDs adjustor" xfId="50607" xr:uid="{00000000-0005-0000-0000-000073C20000}"/>
    <cellStyle name="Normal 60" xfId="50608" xr:uid="{00000000-0005-0000-0000-000074C20000}"/>
    <cellStyle name="Normal 60 2" xfId="50609" xr:uid="{00000000-0005-0000-0000-000075C20000}"/>
    <cellStyle name="Normal 60 3" xfId="50610" xr:uid="{00000000-0005-0000-0000-000076C20000}"/>
    <cellStyle name="Normal 61" xfId="50611" xr:uid="{00000000-0005-0000-0000-000077C20000}"/>
    <cellStyle name="Normal 62" xfId="50612" xr:uid="{00000000-0005-0000-0000-000078C20000}"/>
    <cellStyle name="Normal 63" xfId="50613" xr:uid="{00000000-0005-0000-0000-000079C20000}"/>
    <cellStyle name="Normal 64" xfId="50614" xr:uid="{00000000-0005-0000-0000-00007AC20000}"/>
    <cellStyle name="Normal 65" xfId="50615" xr:uid="{00000000-0005-0000-0000-00007BC20000}"/>
    <cellStyle name="Normal 65 2" xfId="50616" xr:uid="{00000000-0005-0000-0000-00007CC20000}"/>
    <cellStyle name="Normal 65 3" xfId="50617" xr:uid="{00000000-0005-0000-0000-00007DC20000}"/>
    <cellStyle name="Normal 66" xfId="50618" xr:uid="{00000000-0005-0000-0000-00007EC20000}"/>
    <cellStyle name="Normal 67" xfId="50619" xr:uid="{00000000-0005-0000-0000-00007FC20000}"/>
    <cellStyle name="Normal 68" xfId="50620" xr:uid="{00000000-0005-0000-0000-000080C20000}"/>
    <cellStyle name="Normal 69" xfId="50621" xr:uid="{00000000-0005-0000-0000-000081C20000}"/>
    <cellStyle name="Normal 69 2" xfId="50622" xr:uid="{00000000-0005-0000-0000-000082C20000}"/>
    <cellStyle name="Normal 7" xfId="1447" xr:uid="{00000000-0005-0000-0000-000083C20000}"/>
    <cellStyle name="Normal 7 10" xfId="50623" xr:uid="{00000000-0005-0000-0000-000084C20000}"/>
    <cellStyle name="Normal 7 10 2" xfId="50624" xr:uid="{00000000-0005-0000-0000-000085C20000}"/>
    <cellStyle name="Normal 7 11" xfId="50625" xr:uid="{00000000-0005-0000-0000-000086C20000}"/>
    <cellStyle name="Normal 7 12" xfId="50626" xr:uid="{00000000-0005-0000-0000-000087C20000}"/>
    <cellStyle name="Normal 7 2" xfId="1448" xr:uid="{00000000-0005-0000-0000-000088C20000}"/>
    <cellStyle name="Normal 7 2 10" xfId="50627" xr:uid="{00000000-0005-0000-0000-000089C20000}"/>
    <cellStyle name="Normal 7 2 11" xfId="50628" xr:uid="{00000000-0005-0000-0000-00008AC20000}"/>
    <cellStyle name="Normal 7 2 2" xfId="1449" xr:uid="{00000000-0005-0000-0000-00008BC20000}"/>
    <cellStyle name="Normal 7 2 2 10" xfId="50629" xr:uid="{00000000-0005-0000-0000-00008CC20000}"/>
    <cellStyle name="Normal 7 2 2 2" xfId="1450" xr:uid="{00000000-0005-0000-0000-00008DC20000}"/>
    <cellStyle name="Normal 7 2 2 2 2" xfId="1451" xr:uid="{00000000-0005-0000-0000-00008EC20000}"/>
    <cellStyle name="Normal 7 2 2 2 2 2" xfId="1452" xr:uid="{00000000-0005-0000-0000-00008FC20000}"/>
    <cellStyle name="Normal 7 2 2 2 2 2 2" xfId="50630" xr:uid="{00000000-0005-0000-0000-000090C20000}"/>
    <cellStyle name="Normal 7 2 2 2 2 2 2 2" xfId="50631" xr:uid="{00000000-0005-0000-0000-000091C20000}"/>
    <cellStyle name="Normal 7 2 2 2 2 2 3" xfId="50632" xr:uid="{00000000-0005-0000-0000-000092C20000}"/>
    <cellStyle name="Normal 7 2 2 2 2 3" xfId="50633" xr:uid="{00000000-0005-0000-0000-000093C20000}"/>
    <cellStyle name="Normal 7 2 2 2 2 3 2" xfId="50634" xr:uid="{00000000-0005-0000-0000-000094C20000}"/>
    <cellStyle name="Normal 7 2 2 2 2 3 2 2" xfId="50635" xr:uid="{00000000-0005-0000-0000-000095C20000}"/>
    <cellStyle name="Normal 7 2 2 2 2 3 3" xfId="50636" xr:uid="{00000000-0005-0000-0000-000096C20000}"/>
    <cellStyle name="Normal 7 2 2 2 2 4" xfId="50637" xr:uid="{00000000-0005-0000-0000-000097C20000}"/>
    <cellStyle name="Normal 7 2 2 2 2 4 2" xfId="50638" xr:uid="{00000000-0005-0000-0000-000098C20000}"/>
    <cellStyle name="Normal 7 2 2 2 2 5" xfId="50639" xr:uid="{00000000-0005-0000-0000-000099C20000}"/>
    <cellStyle name="Normal 7 2 2 2 2_T-straight with PEDs adjustor" xfId="50640" xr:uid="{00000000-0005-0000-0000-00009AC20000}"/>
    <cellStyle name="Normal 7 2 2 2 3" xfId="1453" xr:uid="{00000000-0005-0000-0000-00009BC20000}"/>
    <cellStyle name="Normal 7 2 2 2 3 2" xfId="50641" xr:uid="{00000000-0005-0000-0000-00009CC20000}"/>
    <cellStyle name="Normal 7 2 2 2 3 2 2" xfId="50642" xr:uid="{00000000-0005-0000-0000-00009DC20000}"/>
    <cellStyle name="Normal 7 2 2 2 3 3" xfId="50643" xr:uid="{00000000-0005-0000-0000-00009EC20000}"/>
    <cellStyle name="Normal 7 2 2 2 4" xfId="50644" xr:uid="{00000000-0005-0000-0000-00009FC20000}"/>
    <cellStyle name="Normal 7 2 2 2 4 2" xfId="50645" xr:uid="{00000000-0005-0000-0000-0000A0C20000}"/>
    <cellStyle name="Normal 7 2 2 2 4 2 2" xfId="50646" xr:uid="{00000000-0005-0000-0000-0000A1C20000}"/>
    <cellStyle name="Normal 7 2 2 2 4 3" xfId="50647" xr:uid="{00000000-0005-0000-0000-0000A2C20000}"/>
    <cellStyle name="Normal 7 2 2 2 5" xfId="50648" xr:uid="{00000000-0005-0000-0000-0000A3C20000}"/>
    <cellStyle name="Normal 7 2 2 2 5 2" xfId="50649" xr:uid="{00000000-0005-0000-0000-0000A4C20000}"/>
    <cellStyle name="Normal 7 2 2 2 6" xfId="50650" xr:uid="{00000000-0005-0000-0000-0000A5C20000}"/>
    <cellStyle name="Normal 7 2 2 2_T-straight with PEDs adjustor" xfId="50651" xr:uid="{00000000-0005-0000-0000-0000A6C20000}"/>
    <cellStyle name="Normal 7 2 2 3" xfId="1454" xr:uid="{00000000-0005-0000-0000-0000A7C20000}"/>
    <cellStyle name="Normal 7 2 2 3 2" xfId="1455" xr:uid="{00000000-0005-0000-0000-0000A8C20000}"/>
    <cellStyle name="Normal 7 2 2 3 2 2" xfId="50652" xr:uid="{00000000-0005-0000-0000-0000A9C20000}"/>
    <cellStyle name="Normal 7 2 2 3 2 2 2" xfId="50653" xr:uid="{00000000-0005-0000-0000-0000AAC20000}"/>
    <cellStyle name="Normal 7 2 2 3 2 3" xfId="50654" xr:uid="{00000000-0005-0000-0000-0000ABC20000}"/>
    <cellStyle name="Normal 7 2 2 3 3" xfId="50655" xr:uid="{00000000-0005-0000-0000-0000ACC20000}"/>
    <cellStyle name="Normal 7 2 2 3 3 2" xfId="50656" xr:uid="{00000000-0005-0000-0000-0000ADC20000}"/>
    <cellStyle name="Normal 7 2 2 3 3 2 2" xfId="50657" xr:uid="{00000000-0005-0000-0000-0000AEC20000}"/>
    <cellStyle name="Normal 7 2 2 3 3 3" xfId="50658" xr:uid="{00000000-0005-0000-0000-0000AFC20000}"/>
    <cellStyle name="Normal 7 2 2 3 4" xfId="50659" xr:uid="{00000000-0005-0000-0000-0000B0C20000}"/>
    <cellStyle name="Normal 7 2 2 3 4 2" xfId="50660" xr:uid="{00000000-0005-0000-0000-0000B1C20000}"/>
    <cellStyle name="Normal 7 2 2 3 5" xfId="50661" xr:uid="{00000000-0005-0000-0000-0000B2C20000}"/>
    <cellStyle name="Normal 7 2 2 3_T-straight with PEDs adjustor" xfId="50662" xr:uid="{00000000-0005-0000-0000-0000B3C20000}"/>
    <cellStyle name="Normal 7 2 2 4" xfId="1456" xr:uid="{00000000-0005-0000-0000-0000B4C20000}"/>
    <cellStyle name="Normal 7 2 2 4 2" xfId="50663" xr:uid="{00000000-0005-0000-0000-0000B5C20000}"/>
    <cellStyle name="Normal 7 2 2 4 2 2" xfId="50664" xr:uid="{00000000-0005-0000-0000-0000B6C20000}"/>
    <cellStyle name="Normal 7 2 2 4 3" xfId="50665" xr:uid="{00000000-0005-0000-0000-0000B7C20000}"/>
    <cellStyle name="Normal 7 2 2 5" xfId="50666" xr:uid="{00000000-0005-0000-0000-0000B8C20000}"/>
    <cellStyle name="Normal 7 2 2 5 2" xfId="50667" xr:uid="{00000000-0005-0000-0000-0000B9C20000}"/>
    <cellStyle name="Normal 7 2 2 5 2 2" xfId="50668" xr:uid="{00000000-0005-0000-0000-0000BAC20000}"/>
    <cellStyle name="Normal 7 2 2 5 3" xfId="50669" xr:uid="{00000000-0005-0000-0000-0000BBC20000}"/>
    <cellStyle name="Normal 7 2 2 6" xfId="50670" xr:uid="{00000000-0005-0000-0000-0000BCC20000}"/>
    <cellStyle name="Normal 7 2 2 6 2" xfId="50671" xr:uid="{00000000-0005-0000-0000-0000BDC20000}"/>
    <cellStyle name="Normal 7 2 2 7" xfId="50672" xr:uid="{00000000-0005-0000-0000-0000BEC20000}"/>
    <cellStyle name="Normal 7 2 2 8" xfId="50673" xr:uid="{00000000-0005-0000-0000-0000BFC20000}"/>
    <cellStyle name="Normal 7 2 2 9" xfId="50674" xr:uid="{00000000-0005-0000-0000-0000C0C20000}"/>
    <cellStyle name="Normal 7 2 2_T-straight with PEDs adjustor" xfId="50675" xr:uid="{00000000-0005-0000-0000-0000C1C20000}"/>
    <cellStyle name="Normal 7 2 3" xfId="1457" xr:uid="{00000000-0005-0000-0000-0000C2C20000}"/>
    <cellStyle name="Normal 7 2 3 2" xfId="1458" xr:uid="{00000000-0005-0000-0000-0000C3C20000}"/>
    <cellStyle name="Normal 7 2 3 2 2" xfId="1459" xr:uid="{00000000-0005-0000-0000-0000C4C20000}"/>
    <cellStyle name="Normal 7 2 3 2 2 2" xfId="50676" xr:uid="{00000000-0005-0000-0000-0000C5C20000}"/>
    <cellStyle name="Normal 7 2 3 2 2 2 2" xfId="50677" xr:uid="{00000000-0005-0000-0000-0000C6C20000}"/>
    <cellStyle name="Normal 7 2 3 2 2 3" xfId="50678" xr:uid="{00000000-0005-0000-0000-0000C7C20000}"/>
    <cellStyle name="Normal 7 2 3 2 3" xfId="50679" xr:uid="{00000000-0005-0000-0000-0000C8C20000}"/>
    <cellStyle name="Normal 7 2 3 2 3 2" xfId="50680" xr:uid="{00000000-0005-0000-0000-0000C9C20000}"/>
    <cellStyle name="Normal 7 2 3 2 3 2 2" xfId="50681" xr:uid="{00000000-0005-0000-0000-0000CAC20000}"/>
    <cellStyle name="Normal 7 2 3 2 3 3" xfId="50682" xr:uid="{00000000-0005-0000-0000-0000CBC20000}"/>
    <cellStyle name="Normal 7 2 3 2 4" xfId="50683" xr:uid="{00000000-0005-0000-0000-0000CCC20000}"/>
    <cellStyle name="Normal 7 2 3 2 4 2" xfId="50684" xr:uid="{00000000-0005-0000-0000-0000CDC20000}"/>
    <cellStyle name="Normal 7 2 3 2 5" xfId="50685" xr:uid="{00000000-0005-0000-0000-0000CEC20000}"/>
    <cellStyle name="Normal 7 2 3 2_T-straight with PEDs adjustor" xfId="50686" xr:uid="{00000000-0005-0000-0000-0000CFC20000}"/>
    <cellStyle name="Normal 7 2 3 3" xfId="1460" xr:uid="{00000000-0005-0000-0000-0000D0C20000}"/>
    <cellStyle name="Normal 7 2 3 3 2" xfId="50687" xr:uid="{00000000-0005-0000-0000-0000D1C20000}"/>
    <cellStyle name="Normal 7 2 3 3 2 2" xfId="50688" xr:uid="{00000000-0005-0000-0000-0000D2C20000}"/>
    <cellStyle name="Normal 7 2 3 3 3" xfId="50689" xr:uid="{00000000-0005-0000-0000-0000D3C20000}"/>
    <cellStyle name="Normal 7 2 3 4" xfId="50690" xr:uid="{00000000-0005-0000-0000-0000D4C20000}"/>
    <cellStyle name="Normal 7 2 3 4 2" xfId="50691" xr:uid="{00000000-0005-0000-0000-0000D5C20000}"/>
    <cellStyle name="Normal 7 2 3 4 2 2" xfId="50692" xr:uid="{00000000-0005-0000-0000-0000D6C20000}"/>
    <cellStyle name="Normal 7 2 3 4 3" xfId="50693" xr:uid="{00000000-0005-0000-0000-0000D7C20000}"/>
    <cellStyle name="Normal 7 2 3 5" xfId="50694" xr:uid="{00000000-0005-0000-0000-0000D8C20000}"/>
    <cellStyle name="Normal 7 2 3 5 2" xfId="50695" xr:uid="{00000000-0005-0000-0000-0000D9C20000}"/>
    <cellStyle name="Normal 7 2 3 6" xfId="50696" xr:uid="{00000000-0005-0000-0000-0000DAC20000}"/>
    <cellStyle name="Normal 7 2 3_T-straight with PEDs adjustor" xfId="50697" xr:uid="{00000000-0005-0000-0000-0000DBC20000}"/>
    <cellStyle name="Normal 7 2 4" xfId="1461" xr:uid="{00000000-0005-0000-0000-0000DCC20000}"/>
    <cellStyle name="Normal 7 2 4 2" xfId="1462" xr:uid="{00000000-0005-0000-0000-0000DDC20000}"/>
    <cellStyle name="Normal 7 2 4 2 2" xfId="50698" xr:uid="{00000000-0005-0000-0000-0000DEC20000}"/>
    <cellStyle name="Normal 7 2 4 2 2 2" xfId="50699" xr:uid="{00000000-0005-0000-0000-0000DFC20000}"/>
    <cellStyle name="Normal 7 2 4 2 3" xfId="50700" xr:uid="{00000000-0005-0000-0000-0000E0C20000}"/>
    <cellStyle name="Normal 7 2 4 3" xfId="50701" xr:uid="{00000000-0005-0000-0000-0000E1C20000}"/>
    <cellStyle name="Normal 7 2 4 3 2" xfId="50702" xr:uid="{00000000-0005-0000-0000-0000E2C20000}"/>
    <cellStyle name="Normal 7 2 4 3 2 2" xfId="50703" xr:uid="{00000000-0005-0000-0000-0000E3C20000}"/>
    <cellStyle name="Normal 7 2 4 3 3" xfId="50704" xr:uid="{00000000-0005-0000-0000-0000E4C20000}"/>
    <cellStyle name="Normal 7 2 4 4" xfId="50705" xr:uid="{00000000-0005-0000-0000-0000E5C20000}"/>
    <cellStyle name="Normal 7 2 4 4 2" xfId="50706" xr:uid="{00000000-0005-0000-0000-0000E6C20000}"/>
    <cellStyle name="Normal 7 2 4 5" xfId="50707" xr:uid="{00000000-0005-0000-0000-0000E7C20000}"/>
    <cellStyle name="Normal 7 2 4_T-straight with PEDs adjustor" xfId="50708" xr:uid="{00000000-0005-0000-0000-0000E8C20000}"/>
    <cellStyle name="Normal 7 2 5" xfId="1463" xr:uid="{00000000-0005-0000-0000-0000E9C20000}"/>
    <cellStyle name="Normal 7 2 5 2" xfId="50709" xr:uid="{00000000-0005-0000-0000-0000EAC20000}"/>
    <cellStyle name="Normal 7 2 5 2 2" xfId="50710" xr:uid="{00000000-0005-0000-0000-0000EBC20000}"/>
    <cellStyle name="Normal 7 2 5 3" xfId="50711" xr:uid="{00000000-0005-0000-0000-0000ECC20000}"/>
    <cellStyle name="Normal 7 2 6" xfId="50712" xr:uid="{00000000-0005-0000-0000-0000EDC20000}"/>
    <cellStyle name="Normal 7 2 6 2" xfId="50713" xr:uid="{00000000-0005-0000-0000-0000EEC20000}"/>
    <cellStyle name="Normal 7 2 6 2 2" xfId="50714" xr:uid="{00000000-0005-0000-0000-0000EFC20000}"/>
    <cellStyle name="Normal 7 2 6 3" xfId="50715" xr:uid="{00000000-0005-0000-0000-0000F0C20000}"/>
    <cellStyle name="Normal 7 2 7" xfId="50716" xr:uid="{00000000-0005-0000-0000-0000F1C20000}"/>
    <cellStyle name="Normal 7 2 7 2" xfId="50717" xr:uid="{00000000-0005-0000-0000-0000F2C20000}"/>
    <cellStyle name="Normal 7 2 8" xfId="50718" xr:uid="{00000000-0005-0000-0000-0000F3C20000}"/>
    <cellStyle name="Normal 7 2 9" xfId="50719" xr:uid="{00000000-0005-0000-0000-0000F4C20000}"/>
    <cellStyle name="Normal 7 2_T-straight with PEDs adjustor" xfId="50720" xr:uid="{00000000-0005-0000-0000-0000F5C20000}"/>
    <cellStyle name="Normal 7 3" xfId="1464" xr:uid="{00000000-0005-0000-0000-0000F6C20000}"/>
    <cellStyle name="Normal 7 3 10" xfId="50721" xr:uid="{00000000-0005-0000-0000-0000F7C20000}"/>
    <cellStyle name="Normal 7 3 2" xfId="1465" xr:uid="{00000000-0005-0000-0000-0000F8C20000}"/>
    <cellStyle name="Normal 7 3 2 2" xfId="1466" xr:uid="{00000000-0005-0000-0000-0000F9C20000}"/>
    <cellStyle name="Normal 7 3 2 2 2" xfId="1467" xr:uid="{00000000-0005-0000-0000-0000FAC20000}"/>
    <cellStyle name="Normal 7 3 2 2 2 2" xfId="50722" xr:uid="{00000000-0005-0000-0000-0000FBC20000}"/>
    <cellStyle name="Normal 7 3 2 2 2 2 2" xfId="50723" xr:uid="{00000000-0005-0000-0000-0000FCC20000}"/>
    <cellStyle name="Normal 7 3 2 2 2 3" xfId="50724" xr:uid="{00000000-0005-0000-0000-0000FDC20000}"/>
    <cellStyle name="Normal 7 3 2 2 3" xfId="50725" xr:uid="{00000000-0005-0000-0000-0000FEC20000}"/>
    <cellStyle name="Normal 7 3 2 2 3 2" xfId="50726" xr:uid="{00000000-0005-0000-0000-0000FFC20000}"/>
    <cellStyle name="Normal 7 3 2 2 3 2 2" xfId="50727" xr:uid="{00000000-0005-0000-0000-000000C30000}"/>
    <cellStyle name="Normal 7 3 2 2 3 3" xfId="50728" xr:uid="{00000000-0005-0000-0000-000001C30000}"/>
    <cellStyle name="Normal 7 3 2 2 4" xfId="50729" xr:uid="{00000000-0005-0000-0000-000002C30000}"/>
    <cellStyle name="Normal 7 3 2 2 4 2" xfId="50730" xr:uid="{00000000-0005-0000-0000-000003C30000}"/>
    <cellStyle name="Normal 7 3 2 2 5" xfId="50731" xr:uid="{00000000-0005-0000-0000-000004C30000}"/>
    <cellStyle name="Normal 7 3 2 2_T-straight with PEDs adjustor" xfId="50732" xr:uid="{00000000-0005-0000-0000-000005C30000}"/>
    <cellStyle name="Normal 7 3 2 3" xfId="1468" xr:uid="{00000000-0005-0000-0000-000006C30000}"/>
    <cellStyle name="Normal 7 3 2 3 2" xfId="50733" xr:uid="{00000000-0005-0000-0000-000007C30000}"/>
    <cellStyle name="Normal 7 3 2 3 2 2" xfId="50734" xr:uid="{00000000-0005-0000-0000-000008C30000}"/>
    <cellStyle name="Normal 7 3 2 3 3" xfId="50735" xr:uid="{00000000-0005-0000-0000-000009C30000}"/>
    <cellStyle name="Normal 7 3 2 4" xfId="50736" xr:uid="{00000000-0005-0000-0000-00000AC30000}"/>
    <cellStyle name="Normal 7 3 2 4 2" xfId="50737" xr:uid="{00000000-0005-0000-0000-00000BC30000}"/>
    <cellStyle name="Normal 7 3 2 4 2 2" xfId="50738" xr:uid="{00000000-0005-0000-0000-00000CC30000}"/>
    <cellStyle name="Normal 7 3 2 4 3" xfId="50739" xr:uid="{00000000-0005-0000-0000-00000DC30000}"/>
    <cellStyle name="Normal 7 3 2 5" xfId="50740" xr:uid="{00000000-0005-0000-0000-00000EC30000}"/>
    <cellStyle name="Normal 7 3 2 5 2" xfId="50741" xr:uid="{00000000-0005-0000-0000-00000FC30000}"/>
    <cellStyle name="Normal 7 3 2 6" xfId="50742" xr:uid="{00000000-0005-0000-0000-000010C30000}"/>
    <cellStyle name="Normal 7 3 2_T-straight with PEDs adjustor" xfId="50743" xr:uid="{00000000-0005-0000-0000-000011C30000}"/>
    <cellStyle name="Normal 7 3 3" xfId="1469" xr:uid="{00000000-0005-0000-0000-000012C30000}"/>
    <cellStyle name="Normal 7 3 3 2" xfId="1470" xr:uid="{00000000-0005-0000-0000-000013C30000}"/>
    <cellStyle name="Normal 7 3 3 2 2" xfId="50744" xr:uid="{00000000-0005-0000-0000-000014C30000}"/>
    <cellStyle name="Normal 7 3 3 2 2 2" xfId="50745" xr:uid="{00000000-0005-0000-0000-000015C30000}"/>
    <cellStyle name="Normal 7 3 3 2 3" xfId="50746" xr:uid="{00000000-0005-0000-0000-000016C30000}"/>
    <cellStyle name="Normal 7 3 3 3" xfId="50747" xr:uid="{00000000-0005-0000-0000-000017C30000}"/>
    <cellStyle name="Normal 7 3 3 3 2" xfId="50748" xr:uid="{00000000-0005-0000-0000-000018C30000}"/>
    <cellStyle name="Normal 7 3 3 3 2 2" xfId="50749" xr:uid="{00000000-0005-0000-0000-000019C30000}"/>
    <cellStyle name="Normal 7 3 3 3 3" xfId="50750" xr:uid="{00000000-0005-0000-0000-00001AC30000}"/>
    <cellStyle name="Normal 7 3 3 4" xfId="50751" xr:uid="{00000000-0005-0000-0000-00001BC30000}"/>
    <cellStyle name="Normal 7 3 3 4 2" xfId="50752" xr:uid="{00000000-0005-0000-0000-00001CC30000}"/>
    <cellStyle name="Normal 7 3 3 5" xfId="50753" xr:uid="{00000000-0005-0000-0000-00001DC30000}"/>
    <cellStyle name="Normal 7 3 3_T-straight with PEDs adjustor" xfId="50754" xr:uid="{00000000-0005-0000-0000-00001EC30000}"/>
    <cellStyle name="Normal 7 3 4" xfId="1471" xr:uid="{00000000-0005-0000-0000-00001FC30000}"/>
    <cellStyle name="Normal 7 3 4 2" xfId="50755" xr:uid="{00000000-0005-0000-0000-000020C30000}"/>
    <cellStyle name="Normal 7 3 4 2 2" xfId="50756" xr:uid="{00000000-0005-0000-0000-000021C30000}"/>
    <cellStyle name="Normal 7 3 4 3" xfId="50757" xr:uid="{00000000-0005-0000-0000-000022C30000}"/>
    <cellStyle name="Normal 7 3 5" xfId="50758" xr:uid="{00000000-0005-0000-0000-000023C30000}"/>
    <cellStyle name="Normal 7 3 5 2" xfId="50759" xr:uid="{00000000-0005-0000-0000-000024C30000}"/>
    <cellStyle name="Normal 7 3 5 2 2" xfId="50760" xr:uid="{00000000-0005-0000-0000-000025C30000}"/>
    <cellStyle name="Normal 7 3 5 3" xfId="50761" xr:uid="{00000000-0005-0000-0000-000026C30000}"/>
    <cellStyle name="Normal 7 3 6" xfId="50762" xr:uid="{00000000-0005-0000-0000-000027C30000}"/>
    <cellStyle name="Normal 7 3 6 2" xfId="50763" xr:uid="{00000000-0005-0000-0000-000028C30000}"/>
    <cellStyle name="Normal 7 3 7" xfId="50764" xr:uid="{00000000-0005-0000-0000-000029C30000}"/>
    <cellStyle name="Normal 7 3 8" xfId="50765" xr:uid="{00000000-0005-0000-0000-00002AC30000}"/>
    <cellStyle name="Normal 7 3 9" xfId="50766" xr:uid="{00000000-0005-0000-0000-00002BC30000}"/>
    <cellStyle name="Normal 7 3_T-straight with PEDs adjustor" xfId="50767" xr:uid="{00000000-0005-0000-0000-00002CC30000}"/>
    <cellStyle name="Normal 7 4" xfId="1472" xr:uid="{00000000-0005-0000-0000-00002DC30000}"/>
    <cellStyle name="Normal 7 4 2" xfId="1473" xr:uid="{00000000-0005-0000-0000-00002EC30000}"/>
    <cellStyle name="Normal 7 4 2 2" xfId="1474" xr:uid="{00000000-0005-0000-0000-00002FC30000}"/>
    <cellStyle name="Normal 7 4 2 2 2" xfId="1475" xr:uid="{00000000-0005-0000-0000-000030C30000}"/>
    <cellStyle name="Normal 7 4 2 2 2 2" xfId="50768" xr:uid="{00000000-0005-0000-0000-000031C30000}"/>
    <cellStyle name="Normal 7 4 2 2 2 2 2" xfId="50769" xr:uid="{00000000-0005-0000-0000-000032C30000}"/>
    <cellStyle name="Normal 7 4 2 2 2 3" xfId="50770" xr:uid="{00000000-0005-0000-0000-000033C30000}"/>
    <cellStyle name="Normal 7 4 2 2 3" xfId="50771" xr:uid="{00000000-0005-0000-0000-000034C30000}"/>
    <cellStyle name="Normal 7 4 2 2 3 2" xfId="50772" xr:uid="{00000000-0005-0000-0000-000035C30000}"/>
    <cellStyle name="Normal 7 4 2 2 3 2 2" xfId="50773" xr:uid="{00000000-0005-0000-0000-000036C30000}"/>
    <cellStyle name="Normal 7 4 2 2 3 3" xfId="50774" xr:uid="{00000000-0005-0000-0000-000037C30000}"/>
    <cellStyle name="Normal 7 4 2 2 4" xfId="50775" xr:uid="{00000000-0005-0000-0000-000038C30000}"/>
    <cellStyle name="Normal 7 4 2 2 4 2" xfId="50776" xr:uid="{00000000-0005-0000-0000-000039C30000}"/>
    <cellStyle name="Normal 7 4 2 2 5" xfId="50777" xr:uid="{00000000-0005-0000-0000-00003AC30000}"/>
    <cellStyle name="Normal 7 4 2 2_T-straight with PEDs adjustor" xfId="50778" xr:uid="{00000000-0005-0000-0000-00003BC30000}"/>
    <cellStyle name="Normal 7 4 2 3" xfId="1476" xr:uid="{00000000-0005-0000-0000-00003CC30000}"/>
    <cellStyle name="Normal 7 4 2 3 2" xfId="50779" xr:uid="{00000000-0005-0000-0000-00003DC30000}"/>
    <cellStyle name="Normal 7 4 2 3 2 2" xfId="50780" xr:uid="{00000000-0005-0000-0000-00003EC30000}"/>
    <cellStyle name="Normal 7 4 2 3 3" xfId="50781" xr:uid="{00000000-0005-0000-0000-00003FC30000}"/>
    <cellStyle name="Normal 7 4 2 4" xfId="50782" xr:uid="{00000000-0005-0000-0000-000040C30000}"/>
    <cellStyle name="Normal 7 4 2 4 2" xfId="50783" xr:uid="{00000000-0005-0000-0000-000041C30000}"/>
    <cellStyle name="Normal 7 4 2 4 2 2" xfId="50784" xr:uid="{00000000-0005-0000-0000-000042C30000}"/>
    <cellStyle name="Normal 7 4 2 4 3" xfId="50785" xr:uid="{00000000-0005-0000-0000-000043C30000}"/>
    <cellStyle name="Normal 7 4 2 5" xfId="50786" xr:uid="{00000000-0005-0000-0000-000044C30000}"/>
    <cellStyle name="Normal 7 4 2 5 2" xfId="50787" xr:uid="{00000000-0005-0000-0000-000045C30000}"/>
    <cellStyle name="Normal 7 4 2 6" xfId="50788" xr:uid="{00000000-0005-0000-0000-000046C30000}"/>
    <cellStyle name="Normal 7 4 2_T-straight with PEDs adjustor" xfId="50789" xr:uid="{00000000-0005-0000-0000-000047C30000}"/>
    <cellStyle name="Normal 7 4 3" xfId="1477" xr:uid="{00000000-0005-0000-0000-000048C30000}"/>
    <cellStyle name="Normal 7 4 3 2" xfId="1478" xr:uid="{00000000-0005-0000-0000-000049C30000}"/>
    <cellStyle name="Normal 7 4 3 2 2" xfId="50790" xr:uid="{00000000-0005-0000-0000-00004AC30000}"/>
    <cellStyle name="Normal 7 4 3 2 2 2" xfId="50791" xr:uid="{00000000-0005-0000-0000-00004BC30000}"/>
    <cellStyle name="Normal 7 4 3 2 3" xfId="50792" xr:uid="{00000000-0005-0000-0000-00004CC30000}"/>
    <cellStyle name="Normal 7 4 3 3" xfId="50793" xr:uid="{00000000-0005-0000-0000-00004DC30000}"/>
    <cellStyle name="Normal 7 4 3 3 2" xfId="50794" xr:uid="{00000000-0005-0000-0000-00004EC30000}"/>
    <cellStyle name="Normal 7 4 3 3 2 2" xfId="50795" xr:uid="{00000000-0005-0000-0000-00004FC30000}"/>
    <cellStyle name="Normal 7 4 3 3 3" xfId="50796" xr:uid="{00000000-0005-0000-0000-000050C30000}"/>
    <cellStyle name="Normal 7 4 3 4" xfId="50797" xr:uid="{00000000-0005-0000-0000-000051C30000}"/>
    <cellStyle name="Normal 7 4 3 4 2" xfId="50798" xr:uid="{00000000-0005-0000-0000-000052C30000}"/>
    <cellStyle name="Normal 7 4 3 5" xfId="50799" xr:uid="{00000000-0005-0000-0000-000053C30000}"/>
    <cellStyle name="Normal 7 4 3_T-straight with PEDs adjustor" xfId="50800" xr:uid="{00000000-0005-0000-0000-000054C30000}"/>
    <cellStyle name="Normal 7 4 4" xfId="1479" xr:uid="{00000000-0005-0000-0000-000055C30000}"/>
    <cellStyle name="Normal 7 4 4 2" xfId="50801" xr:uid="{00000000-0005-0000-0000-000056C30000}"/>
    <cellStyle name="Normal 7 4 4 2 2" xfId="50802" xr:uid="{00000000-0005-0000-0000-000057C30000}"/>
    <cellStyle name="Normal 7 4 4 3" xfId="50803" xr:uid="{00000000-0005-0000-0000-000058C30000}"/>
    <cellStyle name="Normal 7 4 5" xfId="50804" xr:uid="{00000000-0005-0000-0000-000059C30000}"/>
    <cellStyle name="Normal 7 4 5 2" xfId="50805" xr:uid="{00000000-0005-0000-0000-00005AC30000}"/>
    <cellStyle name="Normal 7 4 5 2 2" xfId="50806" xr:uid="{00000000-0005-0000-0000-00005BC30000}"/>
    <cellStyle name="Normal 7 4 5 3" xfId="50807" xr:uid="{00000000-0005-0000-0000-00005CC30000}"/>
    <cellStyle name="Normal 7 4 6" xfId="50808" xr:uid="{00000000-0005-0000-0000-00005DC30000}"/>
    <cellStyle name="Normal 7 4 6 2" xfId="50809" xr:uid="{00000000-0005-0000-0000-00005EC30000}"/>
    <cellStyle name="Normal 7 4 7" xfId="50810" xr:uid="{00000000-0005-0000-0000-00005FC30000}"/>
    <cellStyle name="Normal 7 4_T-straight with PEDs adjustor" xfId="50811" xr:uid="{00000000-0005-0000-0000-000060C30000}"/>
    <cellStyle name="Normal 7 5" xfId="1480" xr:uid="{00000000-0005-0000-0000-000061C30000}"/>
    <cellStyle name="Normal 7 5 2" xfId="1481" xr:uid="{00000000-0005-0000-0000-000062C30000}"/>
    <cellStyle name="Normal 7 5 2 2" xfId="1482" xr:uid="{00000000-0005-0000-0000-000063C30000}"/>
    <cellStyle name="Normal 7 5 2 2 2" xfId="1483" xr:uid="{00000000-0005-0000-0000-000064C30000}"/>
    <cellStyle name="Normal 7 5 2 2 2 2" xfId="50812" xr:uid="{00000000-0005-0000-0000-000065C30000}"/>
    <cellStyle name="Normal 7 5 2 2 2 2 2" xfId="50813" xr:uid="{00000000-0005-0000-0000-000066C30000}"/>
    <cellStyle name="Normal 7 5 2 2 2 3" xfId="50814" xr:uid="{00000000-0005-0000-0000-000067C30000}"/>
    <cellStyle name="Normal 7 5 2 2 3" xfId="50815" xr:uid="{00000000-0005-0000-0000-000068C30000}"/>
    <cellStyle name="Normal 7 5 2 2 3 2" xfId="50816" xr:uid="{00000000-0005-0000-0000-000069C30000}"/>
    <cellStyle name="Normal 7 5 2 2 3 2 2" xfId="50817" xr:uid="{00000000-0005-0000-0000-00006AC30000}"/>
    <cellStyle name="Normal 7 5 2 2 3 3" xfId="50818" xr:uid="{00000000-0005-0000-0000-00006BC30000}"/>
    <cellStyle name="Normal 7 5 2 2 4" xfId="50819" xr:uid="{00000000-0005-0000-0000-00006CC30000}"/>
    <cellStyle name="Normal 7 5 2 2 4 2" xfId="50820" xr:uid="{00000000-0005-0000-0000-00006DC30000}"/>
    <cellStyle name="Normal 7 5 2 2 5" xfId="50821" xr:uid="{00000000-0005-0000-0000-00006EC30000}"/>
    <cellStyle name="Normal 7 5 2 2_T-straight with PEDs adjustor" xfId="50822" xr:uid="{00000000-0005-0000-0000-00006FC30000}"/>
    <cellStyle name="Normal 7 5 2 3" xfId="1484" xr:uid="{00000000-0005-0000-0000-000070C30000}"/>
    <cellStyle name="Normal 7 5 2 3 2" xfId="50823" xr:uid="{00000000-0005-0000-0000-000071C30000}"/>
    <cellStyle name="Normal 7 5 2 3 2 2" xfId="50824" xr:uid="{00000000-0005-0000-0000-000072C30000}"/>
    <cellStyle name="Normal 7 5 2 3 3" xfId="50825" xr:uid="{00000000-0005-0000-0000-000073C30000}"/>
    <cellStyle name="Normal 7 5 2 4" xfId="50826" xr:uid="{00000000-0005-0000-0000-000074C30000}"/>
    <cellStyle name="Normal 7 5 2 4 2" xfId="50827" xr:uid="{00000000-0005-0000-0000-000075C30000}"/>
    <cellStyle name="Normal 7 5 2 4 2 2" xfId="50828" xr:uid="{00000000-0005-0000-0000-000076C30000}"/>
    <cellStyle name="Normal 7 5 2 4 3" xfId="50829" xr:uid="{00000000-0005-0000-0000-000077C30000}"/>
    <cellStyle name="Normal 7 5 2 5" xfId="50830" xr:uid="{00000000-0005-0000-0000-000078C30000}"/>
    <cellStyle name="Normal 7 5 2 5 2" xfId="50831" xr:uid="{00000000-0005-0000-0000-000079C30000}"/>
    <cellStyle name="Normal 7 5 2 6" xfId="50832" xr:uid="{00000000-0005-0000-0000-00007AC30000}"/>
    <cellStyle name="Normal 7 5 2_T-straight with PEDs adjustor" xfId="50833" xr:uid="{00000000-0005-0000-0000-00007BC30000}"/>
    <cellStyle name="Normal 7 5 3" xfId="1485" xr:uid="{00000000-0005-0000-0000-00007CC30000}"/>
    <cellStyle name="Normal 7 5 3 2" xfId="1486" xr:uid="{00000000-0005-0000-0000-00007DC30000}"/>
    <cellStyle name="Normal 7 5 3 2 2" xfId="50834" xr:uid="{00000000-0005-0000-0000-00007EC30000}"/>
    <cellStyle name="Normal 7 5 3 2 2 2" xfId="50835" xr:uid="{00000000-0005-0000-0000-00007FC30000}"/>
    <cellStyle name="Normal 7 5 3 2 3" xfId="50836" xr:uid="{00000000-0005-0000-0000-000080C30000}"/>
    <cellStyle name="Normal 7 5 3 3" xfId="50837" xr:uid="{00000000-0005-0000-0000-000081C30000}"/>
    <cellStyle name="Normal 7 5 3 3 2" xfId="50838" xr:uid="{00000000-0005-0000-0000-000082C30000}"/>
    <cellStyle name="Normal 7 5 3 3 2 2" xfId="50839" xr:uid="{00000000-0005-0000-0000-000083C30000}"/>
    <cellStyle name="Normal 7 5 3 3 3" xfId="50840" xr:uid="{00000000-0005-0000-0000-000084C30000}"/>
    <cellStyle name="Normal 7 5 3 4" xfId="50841" xr:uid="{00000000-0005-0000-0000-000085C30000}"/>
    <cellStyle name="Normal 7 5 3 4 2" xfId="50842" xr:uid="{00000000-0005-0000-0000-000086C30000}"/>
    <cellStyle name="Normal 7 5 3 5" xfId="50843" xr:uid="{00000000-0005-0000-0000-000087C30000}"/>
    <cellStyle name="Normal 7 5 3_T-straight with PEDs adjustor" xfId="50844" xr:uid="{00000000-0005-0000-0000-000088C30000}"/>
    <cellStyle name="Normal 7 5 4" xfId="1487" xr:uid="{00000000-0005-0000-0000-000089C30000}"/>
    <cellStyle name="Normal 7 5 4 2" xfId="50845" xr:uid="{00000000-0005-0000-0000-00008AC30000}"/>
    <cellStyle name="Normal 7 5 4 2 2" xfId="50846" xr:uid="{00000000-0005-0000-0000-00008BC30000}"/>
    <cellStyle name="Normal 7 5 4 3" xfId="50847" xr:uid="{00000000-0005-0000-0000-00008CC30000}"/>
    <cellStyle name="Normal 7 5 5" xfId="50848" xr:uid="{00000000-0005-0000-0000-00008DC30000}"/>
    <cellStyle name="Normal 7 5 5 2" xfId="50849" xr:uid="{00000000-0005-0000-0000-00008EC30000}"/>
    <cellStyle name="Normal 7 5 5 2 2" xfId="50850" xr:uid="{00000000-0005-0000-0000-00008FC30000}"/>
    <cellStyle name="Normal 7 5 5 3" xfId="50851" xr:uid="{00000000-0005-0000-0000-000090C30000}"/>
    <cellStyle name="Normal 7 5 6" xfId="50852" xr:uid="{00000000-0005-0000-0000-000091C30000}"/>
    <cellStyle name="Normal 7 5 6 2" xfId="50853" xr:uid="{00000000-0005-0000-0000-000092C30000}"/>
    <cellStyle name="Normal 7 5 7" xfId="50854" xr:uid="{00000000-0005-0000-0000-000093C30000}"/>
    <cellStyle name="Normal 7 5_T-straight with PEDs adjustor" xfId="50855" xr:uid="{00000000-0005-0000-0000-000094C30000}"/>
    <cellStyle name="Normal 7 6" xfId="1488" xr:uid="{00000000-0005-0000-0000-000095C30000}"/>
    <cellStyle name="Normal 7 6 2" xfId="1489" xr:uid="{00000000-0005-0000-0000-000096C30000}"/>
    <cellStyle name="Normal 7 6 2 2" xfId="1490" xr:uid="{00000000-0005-0000-0000-000097C30000}"/>
    <cellStyle name="Normal 7 6 2 2 2" xfId="50856" xr:uid="{00000000-0005-0000-0000-000098C30000}"/>
    <cellStyle name="Normal 7 6 2 2 2 2" xfId="50857" xr:uid="{00000000-0005-0000-0000-000099C30000}"/>
    <cellStyle name="Normal 7 6 2 2 3" xfId="50858" xr:uid="{00000000-0005-0000-0000-00009AC30000}"/>
    <cellStyle name="Normal 7 6 2 3" xfId="50859" xr:uid="{00000000-0005-0000-0000-00009BC30000}"/>
    <cellStyle name="Normal 7 6 2 3 2" xfId="50860" xr:uid="{00000000-0005-0000-0000-00009CC30000}"/>
    <cellStyle name="Normal 7 6 2 3 2 2" xfId="50861" xr:uid="{00000000-0005-0000-0000-00009DC30000}"/>
    <cellStyle name="Normal 7 6 2 3 3" xfId="50862" xr:uid="{00000000-0005-0000-0000-00009EC30000}"/>
    <cellStyle name="Normal 7 6 2 4" xfId="50863" xr:uid="{00000000-0005-0000-0000-00009FC30000}"/>
    <cellStyle name="Normal 7 6 2 4 2" xfId="50864" xr:uid="{00000000-0005-0000-0000-0000A0C30000}"/>
    <cellStyle name="Normal 7 6 2 5" xfId="50865" xr:uid="{00000000-0005-0000-0000-0000A1C30000}"/>
    <cellStyle name="Normal 7 6 2_T-straight with PEDs adjustor" xfId="50866" xr:uid="{00000000-0005-0000-0000-0000A2C30000}"/>
    <cellStyle name="Normal 7 6 3" xfId="1491" xr:uid="{00000000-0005-0000-0000-0000A3C30000}"/>
    <cellStyle name="Normal 7 6 3 2" xfId="50867" xr:uid="{00000000-0005-0000-0000-0000A4C30000}"/>
    <cellStyle name="Normal 7 6 3 2 2" xfId="50868" xr:uid="{00000000-0005-0000-0000-0000A5C30000}"/>
    <cellStyle name="Normal 7 6 3 3" xfId="50869" xr:uid="{00000000-0005-0000-0000-0000A6C30000}"/>
    <cellStyle name="Normal 7 6 4" xfId="50870" xr:uid="{00000000-0005-0000-0000-0000A7C30000}"/>
    <cellStyle name="Normal 7 6 4 2" xfId="50871" xr:uid="{00000000-0005-0000-0000-0000A8C30000}"/>
    <cellStyle name="Normal 7 6 4 2 2" xfId="50872" xr:uid="{00000000-0005-0000-0000-0000A9C30000}"/>
    <cellStyle name="Normal 7 6 4 3" xfId="50873" xr:uid="{00000000-0005-0000-0000-0000AAC30000}"/>
    <cellStyle name="Normal 7 6 5" xfId="50874" xr:uid="{00000000-0005-0000-0000-0000ABC30000}"/>
    <cellStyle name="Normal 7 6 5 2" xfId="50875" xr:uid="{00000000-0005-0000-0000-0000ACC30000}"/>
    <cellStyle name="Normal 7 6 6" xfId="50876" xr:uid="{00000000-0005-0000-0000-0000ADC30000}"/>
    <cellStyle name="Normal 7 6_T-straight with PEDs adjustor" xfId="50877" xr:uid="{00000000-0005-0000-0000-0000AEC30000}"/>
    <cellStyle name="Normal 7 7" xfId="1492" xr:uid="{00000000-0005-0000-0000-0000AFC30000}"/>
    <cellStyle name="Normal 7 7 2" xfId="1493" xr:uid="{00000000-0005-0000-0000-0000B0C30000}"/>
    <cellStyle name="Normal 7 7 2 2" xfId="50878" xr:uid="{00000000-0005-0000-0000-0000B1C30000}"/>
    <cellStyle name="Normal 7 7 2 2 2" xfId="50879" xr:uid="{00000000-0005-0000-0000-0000B2C30000}"/>
    <cellStyle name="Normal 7 7 2 3" xfId="50880" xr:uid="{00000000-0005-0000-0000-0000B3C30000}"/>
    <cellStyle name="Normal 7 7 3" xfId="50881" xr:uid="{00000000-0005-0000-0000-0000B4C30000}"/>
    <cellStyle name="Normal 7 7 3 2" xfId="50882" xr:uid="{00000000-0005-0000-0000-0000B5C30000}"/>
    <cellStyle name="Normal 7 7 3 2 2" xfId="50883" xr:uid="{00000000-0005-0000-0000-0000B6C30000}"/>
    <cellStyle name="Normal 7 7 3 3" xfId="50884" xr:uid="{00000000-0005-0000-0000-0000B7C30000}"/>
    <cellStyle name="Normal 7 7 4" xfId="50885" xr:uid="{00000000-0005-0000-0000-0000B8C30000}"/>
    <cellStyle name="Normal 7 7 4 2" xfId="50886" xr:uid="{00000000-0005-0000-0000-0000B9C30000}"/>
    <cellStyle name="Normal 7 7 5" xfId="50887" xr:uid="{00000000-0005-0000-0000-0000BAC30000}"/>
    <cellStyle name="Normal 7 7_T-straight with PEDs adjustor" xfId="50888" xr:uid="{00000000-0005-0000-0000-0000BBC30000}"/>
    <cellStyle name="Normal 7 8" xfId="1494" xr:uid="{00000000-0005-0000-0000-0000BCC30000}"/>
    <cellStyle name="Normal 7 8 2" xfId="50889" xr:uid="{00000000-0005-0000-0000-0000BDC30000}"/>
    <cellStyle name="Normal 7 8 2 2" xfId="50890" xr:uid="{00000000-0005-0000-0000-0000BEC30000}"/>
    <cellStyle name="Normal 7 8 3" xfId="50891" xr:uid="{00000000-0005-0000-0000-0000BFC30000}"/>
    <cellStyle name="Normal 7 9" xfId="50892" xr:uid="{00000000-0005-0000-0000-0000C0C30000}"/>
    <cellStyle name="Normal 7 9 2" xfId="50893" xr:uid="{00000000-0005-0000-0000-0000C1C30000}"/>
    <cellStyle name="Normal 7 9 2 2" xfId="50894" xr:uid="{00000000-0005-0000-0000-0000C2C30000}"/>
    <cellStyle name="Normal 7 9 3" xfId="50895" xr:uid="{00000000-0005-0000-0000-0000C3C30000}"/>
    <cellStyle name="Normal 7_T-straight with PEDs adjustor" xfId="50896" xr:uid="{00000000-0005-0000-0000-0000C4C30000}"/>
    <cellStyle name="Normal 70" xfId="50897" xr:uid="{00000000-0005-0000-0000-0000C5C30000}"/>
    <cellStyle name="Normal 71" xfId="50898" xr:uid="{00000000-0005-0000-0000-0000C6C30000}"/>
    <cellStyle name="Normal 72" xfId="50899" xr:uid="{00000000-0005-0000-0000-0000C7C30000}"/>
    <cellStyle name="Normal 73" xfId="50900" xr:uid="{00000000-0005-0000-0000-0000C8C30000}"/>
    <cellStyle name="Normal 74" xfId="50901" xr:uid="{00000000-0005-0000-0000-0000C9C30000}"/>
    <cellStyle name="Normal 75" xfId="50902" xr:uid="{00000000-0005-0000-0000-0000CAC30000}"/>
    <cellStyle name="Normal 76" xfId="50903" xr:uid="{00000000-0005-0000-0000-0000CBC30000}"/>
    <cellStyle name="Normal 77" xfId="50904" xr:uid="{00000000-0005-0000-0000-0000CCC30000}"/>
    <cellStyle name="Normal 78" xfId="64436" xr:uid="{00000000-0005-0000-0000-0000CDC30000}"/>
    <cellStyle name="Normal 79" xfId="64438" xr:uid="{00000000-0005-0000-0000-0000CEC30000}"/>
    <cellStyle name="Normal 8" xfId="1495" xr:uid="{00000000-0005-0000-0000-0000CFC30000}"/>
    <cellStyle name="Normal 8 10" xfId="50905" xr:uid="{00000000-0005-0000-0000-0000D0C30000}"/>
    <cellStyle name="Normal 8 10 2" xfId="50906" xr:uid="{00000000-0005-0000-0000-0000D1C30000}"/>
    <cellStyle name="Normal 8 10 2 2" xfId="50907" xr:uid="{00000000-0005-0000-0000-0000D2C30000}"/>
    <cellStyle name="Normal 8 10 2 2 2" xfId="50908" xr:uid="{00000000-0005-0000-0000-0000D3C30000}"/>
    <cellStyle name="Normal 8 10 2 2 2 2" xfId="50909" xr:uid="{00000000-0005-0000-0000-0000D4C30000}"/>
    <cellStyle name="Normal 8 10 2 2 3" xfId="50910" xr:uid="{00000000-0005-0000-0000-0000D5C30000}"/>
    <cellStyle name="Normal 8 10 2 2 3 2" xfId="50911" xr:uid="{00000000-0005-0000-0000-0000D6C30000}"/>
    <cellStyle name="Normal 8 10 2 2 3 2 2" xfId="50912" xr:uid="{00000000-0005-0000-0000-0000D7C30000}"/>
    <cellStyle name="Normal 8 10 2 2 3 3" xfId="50913" xr:uid="{00000000-0005-0000-0000-0000D8C30000}"/>
    <cellStyle name="Normal 8 10 2 2 4" xfId="50914" xr:uid="{00000000-0005-0000-0000-0000D9C30000}"/>
    <cellStyle name="Normal 8 10 2 3" xfId="50915" xr:uid="{00000000-0005-0000-0000-0000DAC30000}"/>
    <cellStyle name="Normal 8 10 2 3 2" xfId="50916" xr:uid="{00000000-0005-0000-0000-0000DBC30000}"/>
    <cellStyle name="Normal 8 10 2 4" xfId="50917" xr:uid="{00000000-0005-0000-0000-0000DCC30000}"/>
    <cellStyle name="Normal 8 10 2 4 2" xfId="50918" xr:uid="{00000000-0005-0000-0000-0000DDC30000}"/>
    <cellStyle name="Normal 8 10 2 4 2 2" xfId="50919" xr:uid="{00000000-0005-0000-0000-0000DEC30000}"/>
    <cellStyle name="Normal 8 10 2 4 3" xfId="50920" xr:uid="{00000000-0005-0000-0000-0000DFC30000}"/>
    <cellStyle name="Normal 8 10 2 5" xfId="50921" xr:uid="{00000000-0005-0000-0000-0000E0C30000}"/>
    <cellStyle name="Normal 8 10 3" xfId="50922" xr:uid="{00000000-0005-0000-0000-0000E1C30000}"/>
    <cellStyle name="Normal 8 10 3 2" xfId="50923" xr:uid="{00000000-0005-0000-0000-0000E2C30000}"/>
    <cellStyle name="Normal 8 10 3 2 2" xfId="50924" xr:uid="{00000000-0005-0000-0000-0000E3C30000}"/>
    <cellStyle name="Normal 8 10 3 3" xfId="50925" xr:uid="{00000000-0005-0000-0000-0000E4C30000}"/>
    <cellStyle name="Normal 8 10 3 3 2" xfId="50926" xr:uid="{00000000-0005-0000-0000-0000E5C30000}"/>
    <cellStyle name="Normal 8 10 3 3 2 2" xfId="50927" xr:uid="{00000000-0005-0000-0000-0000E6C30000}"/>
    <cellStyle name="Normal 8 10 3 3 3" xfId="50928" xr:uid="{00000000-0005-0000-0000-0000E7C30000}"/>
    <cellStyle name="Normal 8 10 3 4" xfId="50929" xr:uid="{00000000-0005-0000-0000-0000E8C30000}"/>
    <cellStyle name="Normal 8 10 4" xfId="50930" xr:uid="{00000000-0005-0000-0000-0000E9C30000}"/>
    <cellStyle name="Normal 8 10 4 2" xfId="50931" xr:uid="{00000000-0005-0000-0000-0000EAC30000}"/>
    <cellStyle name="Normal 8 10 5" xfId="50932" xr:uid="{00000000-0005-0000-0000-0000EBC30000}"/>
    <cellStyle name="Normal 8 10 5 2" xfId="50933" xr:uid="{00000000-0005-0000-0000-0000ECC30000}"/>
    <cellStyle name="Normal 8 10 5 2 2" xfId="50934" xr:uid="{00000000-0005-0000-0000-0000EDC30000}"/>
    <cellStyle name="Normal 8 10 5 3" xfId="50935" xr:uid="{00000000-0005-0000-0000-0000EEC30000}"/>
    <cellStyle name="Normal 8 10 6" xfId="50936" xr:uid="{00000000-0005-0000-0000-0000EFC30000}"/>
    <cellStyle name="Normal 8 10 7" xfId="50937" xr:uid="{00000000-0005-0000-0000-0000F0C30000}"/>
    <cellStyle name="Normal 8 11" xfId="50938" xr:uid="{00000000-0005-0000-0000-0000F1C30000}"/>
    <cellStyle name="Normal 8 11 2" xfId="50939" xr:uid="{00000000-0005-0000-0000-0000F2C30000}"/>
    <cellStyle name="Normal 8 11 2 2" xfId="50940" xr:uid="{00000000-0005-0000-0000-0000F3C30000}"/>
    <cellStyle name="Normal 8 11 2 2 2" xfId="50941" xr:uid="{00000000-0005-0000-0000-0000F4C30000}"/>
    <cellStyle name="Normal 8 11 2 2 2 2" xfId="50942" xr:uid="{00000000-0005-0000-0000-0000F5C30000}"/>
    <cellStyle name="Normal 8 11 2 2 3" xfId="50943" xr:uid="{00000000-0005-0000-0000-0000F6C30000}"/>
    <cellStyle name="Normal 8 11 2 2 3 2" xfId="50944" xr:uid="{00000000-0005-0000-0000-0000F7C30000}"/>
    <cellStyle name="Normal 8 11 2 2 3 2 2" xfId="50945" xr:uid="{00000000-0005-0000-0000-0000F8C30000}"/>
    <cellStyle name="Normal 8 11 2 2 3 3" xfId="50946" xr:uid="{00000000-0005-0000-0000-0000F9C30000}"/>
    <cellStyle name="Normal 8 11 2 2 4" xfId="50947" xr:uid="{00000000-0005-0000-0000-0000FAC30000}"/>
    <cellStyle name="Normal 8 11 2 3" xfId="50948" xr:uid="{00000000-0005-0000-0000-0000FBC30000}"/>
    <cellStyle name="Normal 8 11 2 3 2" xfId="50949" xr:uid="{00000000-0005-0000-0000-0000FCC30000}"/>
    <cellStyle name="Normal 8 11 2 4" xfId="50950" xr:uid="{00000000-0005-0000-0000-0000FDC30000}"/>
    <cellStyle name="Normal 8 11 2 4 2" xfId="50951" xr:uid="{00000000-0005-0000-0000-0000FEC30000}"/>
    <cellStyle name="Normal 8 11 2 4 2 2" xfId="50952" xr:uid="{00000000-0005-0000-0000-0000FFC30000}"/>
    <cellStyle name="Normal 8 11 2 4 3" xfId="50953" xr:uid="{00000000-0005-0000-0000-000000C40000}"/>
    <cellStyle name="Normal 8 11 2 5" xfId="50954" xr:uid="{00000000-0005-0000-0000-000001C40000}"/>
    <cellStyle name="Normal 8 11 3" xfId="50955" xr:uid="{00000000-0005-0000-0000-000002C40000}"/>
    <cellStyle name="Normal 8 11 3 2" xfId="50956" xr:uid="{00000000-0005-0000-0000-000003C40000}"/>
    <cellStyle name="Normal 8 11 3 2 2" xfId="50957" xr:uid="{00000000-0005-0000-0000-000004C40000}"/>
    <cellStyle name="Normal 8 11 3 3" xfId="50958" xr:uid="{00000000-0005-0000-0000-000005C40000}"/>
    <cellStyle name="Normal 8 11 3 3 2" xfId="50959" xr:uid="{00000000-0005-0000-0000-000006C40000}"/>
    <cellStyle name="Normal 8 11 3 3 2 2" xfId="50960" xr:uid="{00000000-0005-0000-0000-000007C40000}"/>
    <cellStyle name="Normal 8 11 3 3 3" xfId="50961" xr:uid="{00000000-0005-0000-0000-000008C40000}"/>
    <cellStyle name="Normal 8 11 3 4" xfId="50962" xr:uid="{00000000-0005-0000-0000-000009C40000}"/>
    <cellStyle name="Normal 8 11 4" xfId="50963" xr:uid="{00000000-0005-0000-0000-00000AC40000}"/>
    <cellStyle name="Normal 8 11 4 2" xfId="50964" xr:uid="{00000000-0005-0000-0000-00000BC40000}"/>
    <cellStyle name="Normal 8 11 5" xfId="50965" xr:uid="{00000000-0005-0000-0000-00000CC40000}"/>
    <cellStyle name="Normal 8 11 5 2" xfId="50966" xr:uid="{00000000-0005-0000-0000-00000DC40000}"/>
    <cellStyle name="Normal 8 11 5 2 2" xfId="50967" xr:uid="{00000000-0005-0000-0000-00000EC40000}"/>
    <cellStyle name="Normal 8 11 5 3" xfId="50968" xr:uid="{00000000-0005-0000-0000-00000FC40000}"/>
    <cellStyle name="Normal 8 11 6" xfId="50969" xr:uid="{00000000-0005-0000-0000-000010C40000}"/>
    <cellStyle name="Normal 8 12" xfId="50970" xr:uid="{00000000-0005-0000-0000-000011C40000}"/>
    <cellStyle name="Normal 8 12 2" xfId="50971" xr:uid="{00000000-0005-0000-0000-000012C40000}"/>
    <cellStyle name="Normal 8 12 2 2" xfId="50972" xr:uid="{00000000-0005-0000-0000-000013C40000}"/>
    <cellStyle name="Normal 8 12 2 2 2" xfId="50973" xr:uid="{00000000-0005-0000-0000-000014C40000}"/>
    <cellStyle name="Normal 8 12 2 3" xfId="50974" xr:uid="{00000000-0005-0000-0000-000015C40000}"/>
    <cellStyle name="Normal 8 12 2 3 2" xfId="50975" xr:uid="{00000000-0005-0000-0000-000016C40000}"/>
    <cellStyle name="Normal 8 12 2 3 2 2" xfId="50976" xr:uid="{00000000-0005-0000-0000-000017C40000}"/>
    <cellStyle name="Normal 8 12 2 3 3" xfId="50977" xr:uid="{00000000-0005-0000-0000-000018C40000}"/>
    <cellStyle name="Normal 8 12 2 4" xfId="50978" xr:uid="{00000000-0005-0000-0000-000019C40000}"/>
    <cellStyle name="Normal 8 12 3" xfId="50979" xr:uid="{00000000-0005-0000-0000-00001AC40000}"/>
    <cellStyle name="Normal 8 12 3 2" xfId="50980" xr:uid="{00000000-0005-0000-0000-00001BC40000}"/>
    <cellStyle name="Normal 8 12 4" xfId="50981" xr:uid="{00000000-0005-0000-0000-00001CC40000}"/>
    <cellStyle name="Normal 8 12 4 2" xfId="50982" xr:uid="{00000000-0005-0000-0000-00001DC40000}"/>
    <cellStyle name="Normal 8 12 4 2 2" xfId="50983" xr:uid="{00000000-0005-0000-0000-00001EC40000}"/>
    <cellStyle name="Normal 8 12 4 3" xfId="50984" xr:uid="{00000000-0005-0000-0000-00001FC40000}"/>
    <cellStyle name="Normal 8 12 5" xfId="50985" xr:uid="{00000000-0005-0000-0000-000020C40000}"/>
    <cellStyle name="Normal 8 13" xfId="50986" xr:uid="{00000000-0005-0000-0000-000021C40000}"/>
    <cellStyle name="Normal 8 13 2" xfId="50987" xr:uid="{00000000-0005-0000-0000-000022C40000}"/>
    <cellStyle name="Normal 8 13 2 2" xfId="50988" xr:uid="{00000000-0005-0000-0000-000023C40000}"/>
    <cellStyle name="Normal 8 13 3" xfId="50989" xr:uid="{00000000-0005-0000-0000-000024C40000}"/>
    <cellStyle name="Normal 8 13 3 2" xfId="50990" xr:uid="{00000000-0005-0000-0000-000025C40000}"/>
    <cellStyle name="Normal 8 13 3 2 2" xfId="50991" xr:uid="{00000000-0005-0000-0000-000026C40000}"/>
    <cellStyle name="Normal 8 13 3 3" xfId="50992" xr:uid="{00000000-0005-0000-0000-000027C40000}"/>
    <cellStyle name="Normal 8 13 4" xfId="50993" xr:uid="{00000000-0005-0000-0000-000028C40000}"/>
    <cellStyle name="Normal 8 14" xfId="50994" xr:uid="{00000000-0005-0000-0000-000029C40000}"/>
    <cellStyle name="Normal 8 14 2" xfId="50995" xr:uid="{00000000-0005-0000-0000-00002AC40000}"/>
    <cellStyle name="Normal 8 14 2 2" xfId="50996" xr:uid="{00000000-0005-0000-0000-00002BC40000}"/>
    <cellStyle name="Normal 8 14 3" xfId="50997" xr:uid="{00000000-0005-0000-0000-00002CC40000}"/>
    <cellStyle name="Normal 8 14 3 2" xfId="50998" xr:uid="{00000000-0005-0000-0000-00002DC40000}"/>
    <cellStyle name="Normal 8 14 3 2 2" xfId="50999" xr:uid="{00000000-0005-0000-0000-00002EC40000}"/>
    <cellStyle name="Normal 8 14 3 3" xfId="51000" xr:uid="{00000000-0005-0000-0000-00002FC40000}"/>
    <cellStyle name="Normal 8 14 4" xfId="51001" xr:uid="{00000000-0005-0000-0000-000030C40000}"/>
    <cellStyle name="Normal 8 15" xfId="51002" xr:uid="{00000000-0005-0000-0000-000031C40000}"/>
    <cellStyle name="Normal 8 15 2" xfId="51003" xr:uid="{00000000-0005-0000-0000-000032C40000}"/>
    <cellStyle name="Normal 8 15 2 2" xfId="51004" xr:uid="{00000000-0005-0000-0000-000033C40000}"/>
    <cellStyle name="Normal 8 15 3" xfId="51005" xr:uid="{00000000-0005-0000-0000-000034C40000}"/>
    <cellStyle name="Normal 8 15 3 2" xfId="51006" xr:uid="{00000000-0005-0000-0000-000035C40000}"/>
    <cellStyle name="Normal 8 15 3 2 2" xfId="51007" xr:uid="{00000000-0005-0000-0000-000036C40000}"/>
    <cellStyle name="Normal 8 15 3 3" xfId="51008" xr:uid="{00000000-0005-0000-0000-000037C40000}"/>
    <cellStyle name="Normal 8 15 4" xfId="51009" xr:uid="{00000000-0005-0000-0000-000038C40000}"/>
    <cellStyle name="Normal 8 16" xfId="51010" xr:uid="{00000000-0005-0000-0000-000039C40000}"/>
    <cellStyle name="Normal 8 16 2" xfId="51011" xr:uid="{00000000-0005-0000-0000-00003AC40000}"/>
    <cellStyle name="Normal 8 16 2 2" xfId="51012" xr:uid="{00000000-0005-0000-0000-00003BC40000}"/>
    <cellStyle name="Normal 8 16 3" xfId="51013" xr:uid="{00000000-0005-0000-0000-00003CC40000}"/>
    <cellStyle name="Normal 8 17" xfId="51014" xr:uid="{00000000-0005-0000-0000-00003DC40000}"/>
    <cellStyle name="Normal 8 17 2" xfId="51015" xr:uid="{00000000-0005-0000-0000-00003EC40000}"/>
    <cellStyle name="Normal 8 18" xfId="51016" xr:uid="{00000000-0005-0000-0000-00003FC40000}"/>
    <cellStyle name="Normal 8 18 2" xfId="51017" xr:uid="{00000000-0005-0000-0000-000040C40000}"/>
    <cellStyle name="Normal 8 19" xfId="51018" xr:uid="{00000000-0005-0000-0000-000041C40000}"/>
    <cellStyle name="Normal 8 2" xfId="1496" xr:uid="{00000000-0005-0000-0000-000042C40000}"/>
    <cellStyle name="Normal 8 2 10" xfId="51019" xr:uid="{00000000-0005-0000-0000-000043C40000}"/>
    <cellStyle name="Normal 8 2 10 2" xfId="51020" xr:uid="{00000000-0005-0000-0000-000044C40000}"/>
    <cellStyle name="Normal 8 2 10 2 2" xfId="51021" xr:uid="{00000000-0005-0000-0000-000045C40000}"/>
    <cellStyle name="Normal 8 2 10 2 2 2" xfId="51022" xr:uid="{00000000-0005-0000-0000-000046C40000}"/>
    <cellStyle name="Normal 8 2 10 2 2 2 2" xfId="51023" xr:uid="{00000000-0005-0000-0000-000047C40000}"/>
    <cellStyle name="Normal 8 2 10 2 2 3" xfId="51024" xr:uid="{00000000-0005-0000-0000-000048C40000}"/>
    <cellStyle name="Normal 8 2 10 2 2 3 2" xfId="51025" xr:uid="{00000000-0005-0000-0000-000049C40000}"/>
    <cellStyle name="Normal 8 2 10 2 2 3 2 2" xfId="51026" xr:uid="{00000000-0005-0000-0000-00004AC40000}"/>
    <cellStyle name="Normal 8 2 10 2 2 3 3" xfId="51027" xr:uid="{00000000-0005-0000-0000-00004BC40000}"/>
    <cellStyle name="Normal 8 2 10 2 2 4" xfId="51028" xr:uid="{00000000-0005-0000-0000-00004CC40000}"/>
    <cellStyle name="Normal 8 2 10 2 3" xfId="51029" xr:uid="{00000000-0005-0000-0000-00004DC40000}"/>
    <cellStyle name="Normal 8 2 10 2 3 2" xfId="51030" xr:uid="{00000000-0005-0000-0000-00004EC40000}"/>
    <cellStyle name="Normal 8 2 10 2 4" xfId="51031" xr:uid="{00000000-0005-0000-0000-00004FC40000}"/>
    <cellStyle name="Normal 8 2 10 2 4 2" xfId="51032" xr:uid="{00000000-0005-0000-0000-000050C40000}"/>
    <cellStyle name="Normal 8 2 10 2 4 2 2" xfId="51033" xr:uid="{00000000-0005-0000-0000-000051C40000}"/>
    <cellStyle name="Normal 8 2 10 2 4 3" xfId="51034" xr:uid="{00000000-0005-0000-0000-000052C40000}"/>
    <cellStyle name="Normal 8 2 10 2 5" xfId="51035" xr:uid="{00000000-0005-0000-0000-000053C40000}"/>
    <cellStyle name="Normal 8 2 10 3" xfId="51036" xr:uid="{00000000-0005-0000-0000-000054C40000}"/>
    <cellStyle name="Normal 8 2 10 3 2" xfId="51037" xr:uid="{00000000-0005-0000-0000-000055C40000}"/>
    <cellStyle name="Normal 8 2 10 3 2 2" xfId="51038" xr:uid="{00000000-0005-0000-0000-000056C40000}"/>
    <cellStyle name="Normal 8 2 10 3 3" xfId="51039" xr:uid="{00000000-0005-0000-0000-000057C40000}"/>
    <cellStyle name="Normal 8 2 10 3 3 2" xfId="51040" xr:uid="{00000000-0005-0000-0000-000058C40000}"/>
    <cellStyle name="Normal 8 2 10 3 3 2 2" xfId="51041" xr:uid="{00000000-0005-0000-0000-000059C40000}"/>
    <cellStyle name="Normal 8 2 10 3 3 3" xfId="51042" xr:uid="{00000000-0005-0000-0000-00005AC40000}"/>
    <cellStyle name="Normal 8 2 10 3 4" xfId="51043" xr:uid="{00000000-0005-0000-0000-00005BC40000}"/>
    <cellStyle name="Normal 8 2 10 4" xfId="51044" xr:uid="{00000000-0005-0000-0000-00005CC40000}"/>
    <cellStyle name="Normal 8 2 10 4 2" xfId="51045" xr:uid="{00000000-0005-0000-0000-00005DC40000}"/>
    <cellStyle name="Normal 8 2 10 5" xfId="51046" xr:uid="{00000000-0005-0000-0000-00005EC40000}"/>
    <cellStyle name="Normal 8 2 10 5 2" xfId="51047" xr:uid="{00000000-0005-0000-0000-00005FC40000}"/>
    <cellStyle name="Normal 8 2 10 5 2 2" xfId="51048" xr:uid="{00000000-0005-0000-0000-000060C40000}"/>
    <cellStyle name="Normal 8 2 10 5 3" xfId="51049" xr:uid="{00000000-0005-0000-0000-000061C40000}"/>
    <cellStyle name="Normal 8 2 10 6" xfId="51050" xr:uid="{00000000-0005-0000-0000-000062C40000}"/>
    <cellStyle name="Normal 8 2 11" xfId="51051" xr:uid="{00000000-0005-0000-0000-000063C40000}"/>
    <cellStyle name="Normal 8 2 11 2" xfId="51052" xr:uid="{00000000-0005-0000-0000-000064C40000}"/>
    <cellStyle name="Normal 8 2 11 2 2" xfId="51053" xr:uid="{00000000-0005-0000-0000-000065C40000}"/>
    <cellStyle name="Normal 8 2 11 2 2 2" xfId="51054" xr:uid="{00000000-0005-0000-0000-000066C40000}"/>
    <cellStyle name="Normal 8 2 11 2 3" xfId="51055" xr:uid="{00000000-0005-0000-0000-000067C40000}"/>
    <cellStyle name="Normal 8 2 11 2 3 2" xfId="51056" xr:uid="{00000000-0005-0000-0000-000068C40000}"/>
    <cellStyle name="Normal 8 2 11 2 3 2 2" xfId="51057" xr:uid="{00000000-0005-0000-0000-000069C40000}"/>
    <cellStyle name="Normal 8 2 11 2 3 3" xfId="51058" xr:uid="{00000000-0005-0000-0000-00006AC40000}"/>
    <cellStyle name="Normal 8 2 11 2 4" xfId="51059" xr:uid="{00000000-0005-0000-0000-00006BC40000}"/>
    <cellStyle name="Normal 8 2 11 3" xfId="51060" xr:uid="{00000000-0005-0000-0000-00006CC40000}"/>
    <cellStyle name="Normal 8 2 11 3 2" xfId="51061" xr:uid="{00000000-0005-0000-0000-00006DC40000}"/>
    <cellStyle name="Normal 8 2 11 4" xfId="51062" xr:uid="{00000000-0005-0000-0000-00006EC40000}"/>
    <cellStyle name="Normal 8 2 11 4 2" xfId="51063" xr:uid="{00000000-0005-0000-0000-00006FC40000}"/>
    <cellStyle name="Normal 8 2 11 4 2 2" xfId="51064" xr:uid="{00000000-0005-0000-0000-000070C40000}"/>
    <cellStyle name="Normal 8 2 11 4 3" xfId="51065" xr:uid="{00000000-0005-0000-0000-000071C40000}"/>
    <cellStyle name="Normal 8 2 11 5" xfId="51066" xr:uid="{00000000-0005-0000-0000-000072C40000}"/>
    <cellStyle name="Normal 8 2 12" xfId="51067" xr:uid="{00000000-0005-0000-0000-000073C40000}"/>
    <cellStyle name="Normal 8 2 12 2" xfId="51068" xr:uid="{00000000-0005-0000-0000-000074C40000}"/>
    <cellStyle name="Normal 8 2 12 2 2" xfId="51069" xr:uid="{00000000-0005-0000-0000-000075C40000}"/>
    <cellStyle name="Normal 8 2 12 3" xfId="51070" xr:uid="{00000000-0005-0000-0000-000076C40000}"/>
    <cellStyle name="Normal 8 2 12 3 2" xfId="51071" xr:uid="{00000000-0005-0000-0000-000077C40000}"/>
    <cellStyle name="Normal 8 2 12 3 2 2" xfId="51072" xr:uid="{00000000-0005-0000-0000-000078C40000}"/>
    <cellStyle name="Normal 8 2 12 3 3" xfId="51073" xr:uid="{00000000-0005-0000-0000-000079C40000}"/>
    <cellStyle name="Normal 8 2 12 4" xfId="51074" xr:uid="{00000000-0005-0000-0000-00007AC40000}"/>
    <cellStyle name="Normal 8 2 13" xfId="51075" xr:uid="{00000000-0005-0000-0000-00007BC40000}"/>
    <cellStyle name="Normal 8 2 13 2" xfId="51076" xr:uid="{00000000-0005-0000-0000-00007CC40000}"/>
    <cellStyle name="Normal 8 2 13 2 2" xfId="51077" xr:uid="{00000000-0005-0000-0000-00007DC40000}"/>
    <cellStyle name="Normal 8 2 13 3" xfId="51078" xr:uid="{00000000-0005-0000-0000-00007EC40000}"/>
    <cellStyle name="Normal 8 2 13 3 2" xfId="51079" xr:uid="{00000000-0005-0000-0000-00007FC40000}"/>
    <cellStyle name="Normal 8 2 13 3 2 2" xfId="51080" xr:uid="{00000000-0005-0000-0000-000080C40000}"/>
    <cellStyle name="Normal 8 2 13 3 3" xfId="51081" xr:uid="{00000000-0005-0000-0000-000081C40000}"/>
    <cellStyle name="Normal 8 2 13 4" xfId="51082" xr:uid="{00000000-0005-0000-0000-000082C40000}"/>
    <cellStyle name="Normal 8 2 14" xfId="51083" xr:uid="{00000000-0005-0000-0000-000083C40000}"/>
    <cellStyle name="Normal 8 2 14 2" xfId="51084" xr:uid="{00000000-0005-0000-0000-000084C40000}"/>
    <cellStyle name="Normal 8 2 14 2 2" xfId="51085" xr:uid="{00000000-0005-0000-0000-000085C40000}"/>
    <cellStyle name="Normal 8 2 14 3" xfId="51086" xr:uid="{00000000-0005-0000-0000-000086C40000}"/>
    <cellStyle name="Normal 8 2 14 3 2" xfId="51087" xr:uid="{00000000-0005-0000-0000-000087C40000}"/>
    <cellStyle name="Normal 8 2 14 3 2 2" xfId="51088" xr:uid="{00000000-0005-0000-0000-000088C40000}"/>
    <cellStyle name="Normal 8 2 14 3 3" xfId="51089" xr:uid="{00000000-0005-0000-0000-000089C40000}"/>
    <cellStyle name="Normal 8 2 14 4" xfId="51090" xr:uid="{00000000-0005-0000-0000-00008AC40000}"/>
    <cellStyle name="Normal 8 2 15" xfId="51091" xr:uid="{00000000-0005-0000-0000-00008BC40000}"/>
    <cellStyle name="Normal 8 2 15 2" xfId="51092" xr:uid="{00000000-0005-0000-0000-00008CC40000}"/>
    <cellStyle name="Normal 8 2 15 2 2" xfId="51093" xr:uid="{00000000-0005-0000-0000-00008DC40000}"/>
    <cellStyle name="Normal 8 2 15 3" xfId="51094" xr:uid="{00000000-0005-0000-0000-00008EC40000}"/>
    <cellStyle name="Normal 8 2 16" xfId="51095" xr:uid="{00000000-0005-0000-0000-00008FC40000}"/>
    <cellStyle name="Normal 8 2 16 2" xfId="51096" xr:uid="{00000000-0005-0000-0000-000090C40000}"/>
    <cellStyle name="Normal 8 2 17" xfId="51097" xr:uid="{00000000-0005-0000-0000-000091C40000}"/>
    <cellStyle name="Normal 8 2 17 2" xfId="51098" xr:uid="{00000000-0005-0000-0000-000092C40000}"/>
    <cellStyle name="Normal 8 2 18" xfId="51099" xr:uid="{00000000-0005-0000-0000-000093C40000}"/>
    <cellStyle name="Normal 8 2 19" xfId="51100" xr:uid="{00000000-0005-0000-0000-000094C40000}"/>
    <cellStyle name="Normal 8 2 2" xfId="1497" xr:uid="{00000000-0005-0000-0000-000095C40000}"/>
    <cellStyle name="Normal 8 2 2 10" xfId="51101" xr:uid="{00000000-0005-0000-0000-000096C40000}"/>
    <cellStyle name="Normal 8 2 2 10 2" xfId="51102" xr:uid="{00000000-0005-0000-0000-000097C40000}"/>
    <cellStyle name="Normal 8 2 2 10 2 2" xfId="51103" xr:uid="{00000000-0005-0000-0000-000098C40000}"/>
    <cellStyle name="Normal 8 2 2 10 3" xfId="51104" xr:uid="{00000000-0005-0000-0000-000099C40000}"/>
    <cellStyle name="Normal 8 2 2 10 3 2" xfId="51105" xr:uid="{00000000-0005-0000-0000-00009AC40000}"/>
    <cellStyle name="Normal 8 2 2 10 3 2 2" xfId="51106" xr:uid="{00000000-0005-0000-0000-00009BC40000}"/>
    <cellStyle name="Normal 8 2 2 10 3 3" xfId="51107" xr:uid="{00000000-0005-0000-0000-00009CC40000}"/>
    <cellStyle name="Normal 8 2 2 10 4" xfId="51108" xr:uid="{00000000-0005-0000-0000-00009DC40000}"/>
    <cellStyle name="Normal 8 2 2 11" xfId="51109" xr:uid="{00000000-0005-0000-0000-00009EC40000}"/>
    <cellStyle name="Normal 8 2 2 11 2" xfId="51110" xr:uid="{00000000-0005-0000-0000-00009FC40000}"/>
    <cellStyle name="Normal 8 2 2 11 2 2" xfId="51111" xr:uid="{00000000-0005-0000-0000-0000A0C40000}"/>
    <cellStyle name="Normal 8 2 2 11 3" xfId="51112" xr:uid="{00000000-0005-0000-0000-0000A1C40000}"/>
    <cellStyle name="Normal 8 2 2 11 3 2" xfId="51113" xr:uid="{00000000-0005-0000-0000-0000A2C40000}"/>
    <cellStyle name="Normal 8 2 2 11 3 2 2" xfId="51114" xr:uid="{00000000-0005-0000-0000-0000A3C40000}"/>
    <cellStyle name="Normal 8 2 2 11 3 3" xfId="51115" xr:uid="{00000000-0005-0000-0000-0000A4C40000}"/>
    <cellStyle name="Normal 8 2 2 11 4" xfId="51116" xr:uid="{00000000-0005-0000-0000-0000A5C40000}"/>
    <cellStyle name="Normal 8 2 2 12" xfId="51117" xr:uid="{00000000-0005-0000-0000-0000A6C40000}"/>
    <cellStyle name="Normal 8 2 2 12 2" xfId="51118" xr:uid="{00000000-0005-0000-0000-0000A7C40000}"/>
    <cellStyle name="Normal 8 2 2 12 2 2" xfId="51119" xr:uid="{00000000-0005-0000-0000-0000A8C40000}"/>
    <cellStyle name="Normal 8 2 2 12 3" xfId="51120" xr:uid="{00000000-0005-0000-0000-0000A9C40000}"/>
    <cellStyle name="Normal 8 2 2 12 3 2" xfId="51121" xr:uid="{00000000-0005-0000-0000-0000AAC40000}"/>
    <cellStyle name="Normal 8 2 2 12 3 2 2" xfId="51122" xr:uid="{00000000-0005-0000-0000-0000ABC40000}"/>
    <cellStyle name="Normal 8 2 2 12 3 3" xfId="51123" xr:uid="{00000000-0005-0000-0000-0000ACC40000}"/>
    <cellStyle name="Normal 8 2 2 12 4" xfId="51124" xr:uid="{00000000-0005-0000-0000-0000ADC40000}"/>
    <cellStyle name="Normal 8 2 2 13" xfId="51125" xr:uid="{00000000-0005-0000-0000-0000AEC40000}"/>
    <cellStyle name="Normal 8 2 2 13 2" xfId="51126" xr:uid="{00000000-0005-0000-0000-0000AFC40000}"/>
    <cellStyle name="Normal 8 2 2 13 2 2" xfId="51127" xr:uid="{00000000-0005-0000-0000-0000B0C40000}"/>
    <cellStyle name="Normal 8 2 2 13 3" xfId="51128" xr:uid="{00000000-0005-0000-0000-0000B1C40000}"/>
    <cellStyle name="Normal 8 2 2 14" xfId="51129" xr:uid="{00000000-0005-0000-0000-0000B2C40000}"/>
    <cellStyle name="Normal 8 2 2 14 2" xfId="51130" xr:uid="{00000000-0005-0000-0000-0000B3C40000}"/>
    <cellStyle name="Normal 8 2 2 15" xfId="51131" xr:uid="{00000000-0005-0000-0000-0000B4C40000}"/>
    <cellStyle name="Normal 8 2 2 15 2" xfId="51132" xr:uid="{00000000-0005-0000-0000-0000B5C40000}"/>
    <cellStyle name="Normal 8 2 2 16" xfId="51133" xr:uid="{00000000-0005-0000-0000-0000B6C40000}"/>
    <cellStyle name="Normal 8 2 2 17" xfId="51134" xr:uid="{00000000-0005-0000-0000-0000B7C40000}"/>
    <cellStyle name="Normal 8 2 2 2" xfId="1498" xr:uid="{00000000-0005-0000-0000-0000B8C40000}"/>
    <cellStyle name="Normal 8 2 2 2 10" xfId="51135" xr:uid="{00000000-0005-0000-0000-0000B9C40000}"/>
    <cellStyle name="Normal 8 2 2 2 11" xfId="51136" xr:uid="{00000000-0005-0000-0000-0000BAC40000}"/>
    <cellStyle name="Normal 8 2 2 2 2" xfId="1499" xr:uid="{00000000-0005-0000-0000-0000BBC40000}"/>
    <cellStyle name="Normal 8 2 2 2 2 10" xfId="51137" xr:uid="{00000000-0005-0000-0000-0000BCC40000}"/>
    <cellStyle name="Normal 8 2 2 2 2 2" xfId="1500" xr:uid="{00000000-0005-0000-0000-0000BDC40000}"/>
    <cellStyle name="Normal 8 2 2 2 2 2 2" xfId="51138" xr:uid="{00000000-0005-0000-0000-0000BEC40000}"/>
    <cellStyle name="Normal 8 2 2 2 2 2 2 2" xfId="51139" xr:uid="{00000000-0005-0000-0000-0000BFC40000}"/>
    <cellStyle name="Normal 8 2 2 2 2 2 2 2 2" xfId="51140" xr:uid="{00000000-0005-0000-0000-0000C0C40000}"/>
    <cellStyle name="Normal 8 2 2 2 2 2 2 2 2 2" xfId="51141" xr:uid="{00000000-0005-0000-0000-0000C1C40000}"/>
    <cellStyle name="Normal 8 2 2 2 2 2 2 2 3" xfId="51142" xr:uid="{00000000-0005-0000-0000-0000C2C40000}"/>
    <cellStyle name="Normal 8 2 2 2 2 2 2 2 3 2" xfId="51143" xr:uid="{00000000-0005-0000-0000-0000C3C40000}"/>
    <cellStyle name="Normal 8 2 2 2 2 2 2 2 3 2 2" xfId="51144" xr:uid="{00000000-0005-0000-0000-0000C4C40000}"/>
    <cellStyle name="Normal 8 2 2 2 2 2 2 2 3 3" xfId="51145" xr:uid="{00000000-0005-0000-0000-0000C5C40000}"/>
    <cellStyle name="Normal 8 2 2 2 2 2 2 2 4" xfId="51146" xr:uid="{00000000-0005-0000-0000-0000C6C40000}"/>
    <cellStyle name="Normal 8 2 2 2 2 2 2 3" xfId="51147" xr:uid="{00000000-0005-0000-0000-0000C7C40000}"/>
    <cellStyle name="Normal 8 2 2 2 2 2 2 3 2" xfId="51148" xr:uid="{00000000-0005-0000-0000-0000C8C40000}"/>
    <cellStyle name="Normal 8 2 2 2 2 2 2 4" xfId="51149" xr:uid="{00000000-0005-0000-0000-0000C9C40000}"/>
    <cellStyle name="Normal 8 2 2 2 2 2 2 4 2" xfId="51150" xr:uid="{00000000-0005-0000-0000-0000CAC40000}"/>
    <cellStyle name="Normal 8 2 2 2 2 2 2 4 2 2" xfId="51151" xr:uid="{00000000-0005-0000-0000-0000CBC40000}"/>
    <cellStyle name="Normal 8 2 2 2 2 2 2 4 3" xfId="51152" xr:uid="{00000000-0005-0000-0000-0000CCC40000}"/>
    <cellStyle name="Normal 8 2 2 2 2 2 2 5" xfId="51153" xr:uid="{00000000-0005-0000-0000-0000CDC40000}"/>
    <cellStyle name="Normal 8 2 2 2 2 2 2 6" xfId="51154" xr:uid="{00000000-0005-0000-0000-0000CEC40000}"/>
    <cellStyle name="Normal 8 2 2 2 2 2 3" xfId="51155" xr:uid="{00000000-0005-0000-0000-0000CFC40000}"/>
    <cellStyle name="Normal 8 2 2 2 2 2 3 2" xfId="51156" xr:uid="{00000000-0005-0000-0000-0000D0C40000}"/>
    <cellStyle name="Normal 8 2 2 2 2 2 3 2 2" xfId="51157" xr:uid="{00000000-0005-0000-0000-0000D1C40000}"/>
    <cellStyle name="Normal 8 2 2 2 2 2 3 3" xfId="51158" xr:uid="{00000000-0005-0000-0000-0000D2C40000}"/>
    <cellStyle name="Normal 8 2 2 2 2 2 3 3 2" xfId="51159" xr:uid="{00000000-0005-0000-0000-0000D3C40000}"/>
    <cellStyle name="Normal 8 2 2 2 2 2 3 3 2 2" xfId="51160" xr:uid="{00000000-0005-0000-0000-0000D4C40000}"/>
    <cellStyle name="Normal 8 2 2 2 2 2 3 3 3" xfId="51161" xr:uid="{00000000-0005-0000-0000-0000D5C40000}"/>
    <cellStyle name="Normal 8 2 2 2 2 2 3 4" xfId="51162" xr:uid="{00000000-0005-0000-0000-0000D6C40000}"/>
    <cellStyle name="Normal 8 2 2 2 2 2 4" xfId="51163" xr:uid="{00000000-0005-0000-0000-0000D7C40000}"/>
    <cellStyle name="Normal 8 2 2 2 2 2 4 2" xfId="51164" xr:uid="{00000000-0005-0000-0000-0000D8C40000}"/>
    <cellStyle name="Normal 8 2 2 2 2 2 4 2 2" xfId="51165" xr:uid="{00000000-0005-0000-0000-0000D9C40000}"/>
    <cellStyle name="Normal 8 2 2 2 2 2 4 3" xfId="51166" xr:uid="{00000000-0005-0000-0000-0000DAC40000}"/>
    <cellStyle name="Normal 8 2 2 2 2 2 4 3 2" xfId="51167" xr:uid="{00000000-0005-0000-0000-0000DBC40000}"/>
    <cellStyle name="Normal 8 2 2 2 2 2 4 3 2 2" xfId="51168" xr:uid="{00000000-0005-0000-0000-0000DCC40000}"/>
    <cellStyle name="Normal 8 2 2 2 2 2 4 3 3" xfId="51169" xr:uid="{00000000-0005-0000-0000-0000DDC40000}"/>
    <cellStyle name="Normal 8 2 2 2 2 2 4 4" xfId="51170" xr:uid="{00000000-0005-0000-0000-0000DEC40000}"/>
    <cellStyle name="Normal 8 2 2 2 2 2 5" xfId="51171" xr:uid="{00000000-0005-0000-0000-0000DFC40000}"/>
    <cellStyle name="Normal 8 2 2 2 2 2 5 2" xfId="51172" xr:uid="{00000000-0005-0000-0000-0000E0C40000}"/>
    <cellStyle name="Normal 8 2 2 2 2 2 6" xfId="51173" xr:uid="{00000000-0005-0000-0000-0000E1C40000}"/>
    <cellStyle name="Normal 8 2 2 2 2 2 6 2" xfId="51174" xr:uid="{00000000-0005-0000-0000-0000E2C40000}"/>
    <cellStyle name="Normal 8 2 2 2 2 2 6 2 2" xfId="51175" xr:uid="{00000000-0005-0000-0000-0000E3C40000}"/>
    <cellStyle name="Normal 8 2 2 2 2 2 6 3" xfId="51176" xr:uid="{00000000-0005-0000-0000-0000E4C40000}"/>
    <cellStyle name="Normal 8 2 2 2 2 2 7" xfId="51177" xr:uid="{00000000-0005-0000-0000-0000E5C40000}"/>
    <cellStyle name="Normal 8 2 2 2 2 2 7 2" xfId="51178" xr:uid="{00000000-0005-0000-0000-0000E6C40000}"/>
    <cellStyle name="Normal 8 2 2 2 2 2 8" xfId="51179" xr:uid="{00000000-0005-0000-0000-0000E7C40000}"/>
    <cellStyle name="Normal 8 2 2 2 2 2 9" xfId="51180" xr:uid="{00000000-0005-0000-0000-0000E8C40000}"/>
    <cellStyle name="Normal 8 2 2 2 2 3" xfId="51181" xr:uid="{00000000-0005-0000-0000-0000E9C40000}"/>
    <cellStyle name="Normal 8 2 2 2 2 3 2" xfId="51182" xr:uid="{00000000-0005-0000-0000-0000EAC40000}"/>
    <cellStyle name="Normal 8 2 2 2 2 3 2 2" xfId="51183" xr:uid="{00000000-0005-0000-0000-0000EBC40000}"/>
    <cellStyle name="Normal 8 2 2 2 2 3 2 2 2" xfId="51184" xr:uid="{00000000-0005-0000-0000-0000ECC40000}"/>
    <cellStyle name="Normal 8 2 2 2 2 3 2 3" xfId="51185" xr:uid="{00000000-0005-0000-0000-0000EDC40000}"/>
    <cellStyle name="Normal 8 2 2 2 2 3 2 3 2" xfId="51186" xr:uid="{00000000-0005-0000-0000-0000EEC40000}"/>
    <cellStyle name="Normal 8 2 2 2 2 3 2 3 2 2" xfId="51187" xr:uid="{00000000-0005-0000-0000-0000EFC40000}"/>
    <cellStyle name="Normal 8 2 2 2 2 3 2 3 3" xfId="51188" xr:uid="{00000000-0005-0000-0000-0000F0C40000}"/>
    <cellStyle name="Normal 8 2 2 2 2 3 2 4" xfId="51189" xr:uid="{00000000-0005-0000-0000-0000F1C40000}"/>
    <cellStyle name="Normal 8 2 2 2 2 3 2 5" xfId="51190" xr:uid="{00000000-0005-0000-0000-0000F2C40000}"/>
    <cellStyle name="Normal 8 2 2 2 2 3 3" xfId="51191" xr:uid="{00000000-0005-0000-0000-0000F3C40000}"/>
    <cellStyle name="Normal 8 2 2 2 2 3 3 2" xfId="51192" xr:uid="{00000000-0005-0000-0000-0000F4C40000}"/>
    <cellStyle name="Normal 8 2 2 2 2 3 4" xfId="51193" xr:uid="{00000000-0005-0000-0000-0000F5C40000}"/>
    <cellStyle name="Normal 8 2 2 2 2 3 4 2" xfId="51194" xr:uid="{00000000-0005-0000-0000-0000F6C40000}"/>
    <cellStyle name="Normal 8 2 2 2 2 3 4 2 2" xfId="51195" xr:uid="{00000000-0005-0000-0000-0000F7C40000}"/>
    <cellStyle name="Normal 8 2 2 2 2 3 4 3" xfId="51196" xr:uid="{00000000-0005-0000-0000-0000F8C40000}"/>
    <cellStyle name="Normal 8 2 2 2 2 3 5" xfId="51197" xr:uid="{00000000-0005-0000-0000-0000F9C40000}"/>
    <cellStyle name="Normal 8 2 2 2 2 3 6" xfId="51198" xr:uid="{00000000-0005-0000-0000-0000FAC40000}"/>
    <cellStyle name="Normal 8 2 2 2 2 4" xfId="51199" xr:uid="{00000000-0005-0000-0000-0000FBC40000}"/>
    <cellStyle name="Normal 8 2 2 2 2 4 2" xfId="51200" xr:uid="{00000000-0005-0000-0000-0000FCC40000}"/>
    <cellStyle name="Normal 8 2 2 2 2 4 2 2" xfId="51201" xr:uid="{00000000-0005-0000-0000-0000FDC40000}"/>
    <cellStyle name="Normal 8 2 2 2 2 4 3" xfId="51202" xr:uid="{00000000-0005-0000-0000-0000FEC40000}"/>
    <cellStyle name="Normal 8 2 2 2 2 4 3 2" xfId="51203" xr:uid="{00000000-0005-0000-0000-0000FFC40000}"/>
    <cellStyle name="Normal 8 2 2 2 2 4 3 2 2" xfId="51204" xr:uid="{00000000-0005-0000-0000-000000C50000}"/>
    <cellStyle name="Normal 8 2 2 2 2 4 3 3" xfId="51205" xr:uid="{00000000-0005-0000-0000-000001C50000}"/>
    <cellStyle name="Normal 8 2 2 2 2 4 4" xfId="51206" xr:uid="{00000000-0005-0000-0000-000002C50000}"/>
    <cellStyle name="Normal 8 2 2 2 2 4 5" xfId="51207" xr:uid="{00000000-0005-0000-0000-000003C50000}"/>
    <cellStyle name="Normal 8 2 2 2 2 5" xfId="51208" xr:uid="{00000000-0005-0000-0000-000004C50000}"/>
    <cellStyle name="Normal 8 2 2 2 2 5 2" xfId="51209" xr:uid="{00000000-0005-0000-0000-000005C50000}"/>
    <cellStyle name="Normal 8 2 2 2 2 5 2 2" xfId="51210" xr:uid="{00000000-0005-0000-0000-000006C50000}"/>
    <cellStyle name="Normal 8 2 2 2 2 5 3" xfId="51211" xr:uid="{00000000-0005-0000-0000-000007C50000}"/>
    <cellStyle name="Normal 8 2 2 2 2 5 3 2" xfId="51212" xr:uid="{00000000-0005-0000-0000-000008C50000}"/>
    <cellStyle name="Normal 8 2 2 2 2 5 3 2 2" xfId="51213" xr:uid="{00000000-0005-0000-0000-000009C50000}"/>
    <cellStyle name="Normal 8 2 2 2 2 5 3 3" xfId="51214" xr:uid="{00000000-0005-0000-0000-00000AC50000}"/>
    <cellStyle name="Normal 8 2 2 2 2 5 4" xfId="51215" xr:uid="{00000000-0005-0000-0000-00000BC50000}"/>
    <cellStyle name="Normal 8 2 2 2 2 6" xfId="51216" xr:uid="{00000000-0005-0000-0000-00000CC50000}"/>
    <cellStyle name="Normal 8 2 2 2 2 6 2" xfId="51217" xr:uid="{00000000-0005-0000-0000-00000DC50000}"/>
    <cellStyle name="Normal 8 2 2 2 2 7" xfId="51218" xr:uid="{00000000-0005-0000-0000-00000EC50000}"/>
    <cellStyle name="Normal 8 2 2 2 2 7 2" xfId="51219" xr:uid="{00000000-0005-0000-0000-00000FC50000}"/>
    <cellStyle name="Normal 8 2 2 2 2 7 2 2" xfId="51220" xr:uid="{00000000-0005-0000-0000-000010C50000}"/>
    <cellStyle name="Normal 8 2 2 2 2 7 3" xfId="51221" xr:uid="{00000000-0005-0000-0000-000011C50000}"/>
    <cellStyle name="Normal 8 2 2 2 2 8" xfId="51222" xr:uid="{00000000-0005-0000-0000-000012C50000}"/>
    <cellStyle name="Normal 8 2 2 2 2 8 2" xfId="51223" xr:uid="{00000000-0005-0000-0000-000013C50000}"/>
    <cellStyle name="Normal 8 2 2 2 2 9" xfId="51224" xr:uid="{00000000-0005-0000-0000-000014C50000}"/>
    <cellStyle name="Normal 8 2 2 2 2_T-straight with PEDs adjustor" xfId="51225" xr:uid="{00000000-0005-0000-0000-000015C50000}"/>
    <cellStyle name="Normal 8 2 2 2 3" xfId="1501" xr:uid="{00000000-0005-0000-0000-000016C50000}"/>
    <cellStyle name="Normal 8 2 2 2 3 2" xfId="51226" xr:uid="{00000000-0005-0000-0000-000017C50000}"/>
    <cellStyle name="Normal 8 2 2 2 3 2 2" xfId="51227" xr:uid="{00000000-0005-0000-0000-000018C50000}"/>
    <cellStyle name="Normal 8 2 2 2 3 2 2 2" xfId="51228" xr:uid="{00000000-0005-0000-0000-000019C50000}"/>
    <cellStyle name="Normal 8 2 2 2 3 2 2 2 2" xfId="51229" xr:uid="{00000000-0005-0000-0000-00001AC50000}"/>
    <cellStyle name="Normal 8 2 2 2 3 2 2 3" xfId="51230" xr:uid="{00000000-0005-0000-0000-00001BC50000}"/>
    <cellStyle name="Normal 8 2 2 2 3 2 2 3 2" xfId="51231" xr:uid="{00000000-0005-0000-0000-00001CC50000}"/>
    <cellStyle name="Normal 8 2 2 2 3 2 2 3 2 2" xfId="51232" xr:uid="{00000000-0005-0000-0000-00001DC50000}"/>
    <cellStyle name="Normal 8 2 2 2 3 2 2 3 3" xfId="51233" xr:uid="{00000000-0005-0000-0000-00001EC50000}"/>
    <cellStyle name="Normal 8 2 2 2 3 2 2 4" xfId="51234" xr:uid="{00000000-0005-0000-0000-00001FC50000}"/>
    <cellStyle name="Normal 8 2 2 2 3 2 3" xfId="51235" xr:uid="{00000000-0005-0000-0000-000020C50000}"/>
    <cellStyle name="Normal 8 2 2 2 3 2 3 2" xfId="51236" xr:uid="{00000000-0005-0000-0000-000021C50000}"/>
    <cellStyle name="Normal 8 2 2 2 3 2 4" xfId="51237" xr:uid="{00000000-0005-0000-0000-000022C50000}"/>
    <cellStyle name="Normal 8 2 2 2 3 2 4 2" xfId="51238" xr:uid="{00000000-0005-0000-0000-000023C50000}"/>
    <cellStyle name="Normal 8 2 2 2 3 2 4 2 2" xfId="51239" xr:uid="{00000000-0005-0000-0000-000024C50000}"/>
    <cellStyle name="Normal 8 2 2 2 3 2 4 3" xfId="51240" xr:uid="{00000000-0005-0000-0000-000025C50000}"/>
    <cellStyle name="Normal 8 2 2 2 3 2 5" xfId="51241" xr:uid="{00000000-0005-0000-0000-000026C50000}"/>
    <cellStyle name="Normal 8 2 2 2 3 2 6" xfId="51242" xr:uid="{00000000-0005-0000-0000-000027C50000}"/>
    <cellStyle name="Normal 8 2 2 2 3 3" xfId="51243" xr:uid="{00000000-0005-0000-0000-000028C50000}"/>
    <cellStyle name="Normal 8 2 2 2 3 3 2" xfId="51244" xr:uid="{00000000-0005-0000-0000-000029C50000}"/>
    <cellStyle name="Normal 8 2 2 2 3 3 2 2" xfId="51245" xr:uid="{00000000-0005-0000-0000-00002AC50000}"/>
    <cellStyle name="Normal 8 2 2 2 3 3 3" xfId="51246" xr:uid="{00000000-0005-0000-0000-00002BC50000}"/>
    <cellStyle name="Normal 8 2 2 2 3 3 3 2" xfId="51247" xr:uid="{00000000-0005-0000-0000-00002CC50000}"/>
    <cellStyle name="Normal 8 2 2 2 3 3 3 2 2" xfId="51248" xr:uid="{00000000-0005-0000-0000-00002DC50000}"/>
    <cellStyle name="Normal 8 2 2 2 3 3 3 3" xfId="51249" xr:uid="{00000000-0005-0000-0000-00002EC50000}"/>
    <cellStyle name="Normal 8 2 2 2 3 3 4" xfId="51250" xr:uid="{00000000-0005-0000-0000-00002FC50000}"/>
    <cellStyle name="Normal 8 2 2 2 3 4" xfId="51251" xr:uid="{00000000-0005-0000-0000-000030C50000}"/>
    <cellStyle name="Normal 8 2 2 2 3 4 2" xfId="51252" xr:uid="{00000000-0005-0000-0000-000031C50000}"/>
    <cellStyle name="Normal 8 2 2 2 3 4 2 2" xfId="51253" xr:uid="{00000000-0005-0000-0000-000032C50000}"/>
    <cellStyle name="Normal 8 2 2 2 3 4 3" xfId="51254" xr:uid="{00000000-0005-0000-0000-000033C50000}"/>
    <cellStyle name="Normal 8 2 2 2 3 4 3 2" xfId="51255" xr:uid="{00000000-0005-0000-0000-000034C50000}"/>
    <cellStyle name="Normal 8 2 2 2 3 4 3 2 2" xfId="51256" xr:uid="{00000000-0005-0000-0000-000035C50000}"/>
    <cellStyle name="Normal 8 2 2 2 3 4 3 3" xfId="51257" xr:uid="{00000000-0005-0000-0000-000036C50000}"/>
    <cellStyle name="Normal 8 2 2 2 3 4 4" xfId="51258" xr:uid="{00000000-0005-0000-0000-000037C50000}"/>
    <cellStyle name="Normal 8 2 2 2 3 5" xfId="51259" xr:uid="{00000000-0005-0000-0000-000038C50000}"/>
    <cellStyle name="Normal 8 2 2 2 3 5 2" xfId="51260" xr:uid="{00000000-0005-0000-0000-000039C50000}"/>
    <cellStyle name="Normal 8 2 2 2 3 6" xfId="51261" xr:uid="{00000000-0005-0000-0000-00003AC50000}"/>
    <cellStyle name="Normal 8 2 2 2 3 6 2" xfId="51262" xr:uid="{00000000-0005-0000-0000-00003BC50000}"/>
    <cellStyle name="Normal 8 2 2 2 3 6 2 2" xfId="51263" xr:uid="{00000000-0005-0000-0000-00003CC50000}"/>
    <cellStyle name="Normal 8 2 2 2 3 6 3" xfId="51264" xr:uid="{00000000-0005-0000-0000-00003DC50000}"/>
    <cellStyle name="Normal 8 2 2 2 3 7" xfId="51265" xr:uid="{00000000-0005-0000-0000-00003EC50000}"/>
    <cellStyle name="Normal 8 2 2 2 3 7 2" xfId="51266" xr:uid="{00000000-0005-0000-0000-00003FC50000}"/>
    <cellStyle name="Normal 8 2 2 2 3 8" xfId="51267" xr:uid="{00000000-0005-0000-0000-000040C50000}"/>
    <cellStyle name="Normal 8 2 2 2 3 9" xfId="51268" xr:uid="{00000000-0005-0000-0000-000041C50000}"/>
    <cellStyle name="Normal 8 2 2 2 4" xfId="51269" xr:uid="{00000000-0005-0000-0000-000042C50000}"/>
    <cellStyle name="Normal 8 2 2 2 4 2" xfId="51270" xr:uid="{00000000-0005-0000-0000-000043C50000}"/>
    <cellStyle name="Normal 8 2 2 2 4 2 2" xfId="51271" xr:uid="{00000000-0005-0000-0000-000044C50000}"/>
    <cellStyle name="Normal 8 2 2 2 4 2 2 2" xfId="51272" xr:uid="{00000000-0005-0000-0000-000045C50000}"/>
    <cellStyle name="Normal 8 2 2 2 4 2 3" xfId="51273" xr:uid="{00000000-0005-0000-0000-000046C50000}"/>
    <cellStyle name="Normal 8 2 2 2 4 2 3 2" xfId="51274" xr:uid="{00000000-0005-0000-0000-000047C50000}"/>
    <cellStyle name="Normal 8 2 2 2 4 2 3 2 2" xfId="51275" xr:uid="{00000000-0005-0000-0000-000048C50000}"/>
    <cellStyle name="Normal 8 2 2 2 4 2 3 3" xfId="51276" xr:uid="{00000000-0005-0000-0000-000049C50000}"/>
    <cellStyle name="Normal 8 2 2 2 4 2 4" xfId="51277" xr:uid="{00000000-0005-0000-0000-00004AC50000}"/>
    <cellStyle name="Normal 8 2 2 2 4 2 5" xfId="51278" xr:uid="{00000000-0005-0000-0000-00004BC50000}"/>
    <cellStyle name="Normal 8 2 2 2 4 3" xfId="51279" xr:uid="{00000000-0005-0000-0000-00004CC50000}"/>
    <cellStyle name="Normal 8 2 2 2 4 3 2" xfId="51280" xr:uid="{00000000-0005-0000-0000-00004DC50000}"/>
    <cellStyle name="Normal 8 2 2 2 4 4" xfId="51281" xr:uid="{00000000-0005-0000-0000-00004EC50000}"/>
    <cellStyle name="Normal 8 2 2 2 4 4 2" xfId="51282" xr:uid="{00000000-0005-0000-0000-00004FC50000}"/>
    <cellStyle name="Normal 8 2 2 2 4 4 2 2" xfId="51283" xr:uid="{00000000-0005-0000-0000-000050C50000}"/>
    <cellStyle name="Normal 8 2 2 2 4 4 3" xfId="51284" xr:uid="{00000000-0005-0000-0000-000051C50000}"/>
    <cellStyle name="Normal 8 2 2 2 4 5" xfId="51285" xr:uid="{00000000-0005-0000-0000-000052C50000}"/>
    <cellStyle name="Normal 8 2 2 2 4 6" xfId="51286" xr:uid="{00000000-0005-0000-0000-000053C50000}"/>
    <cellStyle name="Normal 8 2 2 2 5" xfId="51287" xr:uid="{00000000-0005-0000-0000-000054C50000}"/>
    <cellStyle name="Normal 8 2 2 2 5 2" xfId="51288" xr:uid="{00000000-0005-0000-0000-000055C50000}"/>
    <cellStyle name="Normal 8 2 2 2 5 2 2" xfId="51289" xr:uid="{00000000-0005-0000-0000-000056C50000}"/>
    <cellStyle name="Normal 8 2 2 2 5 3" xfId="51290" xr:uid="{00000000-0005-0000-0000-000057C50000}"/>
    <cellStyle name="Normal 8 2 2 2 5 3 2" xfId="51291" xr:uid="{00000000-0005-0000-0000-000058C50000}"/>
    <cellStyle name="Normal 8 2 2 2 5 3 2 2" xfId="51292" xr:uid="{00000000-0005-0000-0000-000059C50000}"/>
    <cellStyle name="Normal 8 2 2 2 5 3 3" xfId="51293" xr:uid="{00000000-0005-0000-0000-00005AC50000}"/>
    <cellStyle name="Normal 8 2 2 2 5 4" xfId="51294" xr:uid="{00000000-0005-0000-0000-00005BC50000}"/>
    <cellStyle name="Normal 8 2 2 2 5 5" xfId="51295" xr:uid="{00000000-0005-0000-0000-00005CC50000}"/>
    <cellStyle name="Normal 8 2 2 2 6" xfId="51296" xr:uid="{00000000-0005-0000-0000-00005DC50000}"/>
    <cellStyle name="Normal 8 2 2 2 6 2" xfId="51297" xr:uid="{00000000-0005-0000-0000-00005EC50000}"/>
    <cellStyle name="Normal 8 2 2 2 6 2 2" xfId="51298" xr:uid="{00000000-0005-0000-0000-00005FC50000}"/>
    <cellStyle name="Normal 8 2 2 2 6 3" xfId="51299" xr:uid="{00000000-0005-0000-0000-000060C50000}"/>
    <cellStyle name="Normal 8 2 2 2 6 3 2" xfId="51300" xr:uid="{00000000-0005-0000-0000-000061C50000}"/>
    <cellStyle name="Normal 8 2 2 2 6 3 2 2" xfId="51301" xr:uid="{00000000-0005-0000-0000-000062C50000}"/>
    <cellStyle name="Normal 8 2 2 2 6 3 3" xfId="51302" xr:uid="{00000000-0005-0000-0000-000063C50000}"/>
    <cellStyle name="Normal 8 2 2 2 6 4" xfId="51303" xr:uid="{00000000-0005-0000-0000-000064C50000}"/>
    <cellStyle name="Normal 8 2 2 2 7" xfId="51304" xr:uid="{00000000-0005-0000-0000-000065C50000}"/>
    <cellStyle name="Normal 8 2 2 2 7 2" xfId="51305" xr:uid="{00000000-0005-0000-0000-000066C50000}"/>
    <cellStyle name="Normal 8 2 2 2 8" xfId="51306" xr:uid="{00000000-0005-0000-0000-000067C50000}"/>
    <cellStyle name="Normal 8 2 2 2 8 2" xfId="51307" xr:uid="{00000000-0005-0000-0000-000068C50000}"/>
    <cellStyle name="Normal 8 2 2 2 8 2 2" xfId="51308" xr:uid="{00000000-0005-0000-0000-000069C50000}"/>
    <cellStyle name="Normal 8 2 2 2 8 3" xfId="51309" xr:uid="{00000000-0005-0000-0000-00006AC50000}"/>
    <cellStyle name="Normal 8 2 2 2 9" xfId="51310" xr:uid="{00000000-0005-0000-0000-00006BC50000}"/>
    <cellStyle name="Normal 8 2 2 2 9 2" xfId="51311" xr:uid="{00000000-0005-0000-0000-00006CC50000}"/>
    <cellStyle name="Normal 8 2 2 2_T-straight with PEDs adjustor" xfId="51312" xr:uid="{00000000-0005-0000-0000-00006DC50000}"/>
    <cellStyle name="Normal 8 2 2 3" xfId="1502" xr:uid="{00000000-0005-0000-0000-00006EC50000}"/>
    <cellStyle name="Normal 8 2 2 3 10" xfId="51313" xr:uid="{00000000-0005-0000-0000-00006FC50000}"/>
    <cellStyle name="Normal 8 2 2 3 11" xfId="51314" xr:uid="{00000000-0005-0000-0000-000070C50000}"/>
    <cellStyle name="Normal 8 2 2 3 2" xfId="1503" xr:uid="{00000000-0005-0000-0000-000071C50000}"/>
    <cellStyle name="Normal 8 2 2 3 2 10" xfId="51315" xr:uid="{00000000-0005-0000-0000-000072C50000}"/>
    <cellStyle name="Normal 8 2 2 3 2 2" xfId="51316" xr:uid="{00000000-0005-0000-0000-000073C50000}"/>
    <cellStyle name="Normal 8 2 2 3 2 2 2" xfId="51317" xr:uid="{00000000-0005-0000-0000-000074C50000}"/>
    <cellStyle name="Normal 8 2 2 3 2 2 2 2" xfId="51318" xr:uid="{00000000-0005-0000-0000-000075C50000}"/>
    <cellStyle name="Normal 8 2 2 3 2 2 2 2 2" xfId="51319" xr:uid="{00000000-0005-0000-0000-000076C50000}"/>
    <cellStyle name="Normal 8 2 2 3 2 2 2 2 2 2" xfId="51320" xr:uid="{00000000-0005-0000-0000-000077C50000}"/>
    <cellStyle name="Normal 8 2 2 3 2 2 2 2 3" xfId="51321" xr:uid="{00000000-0005-0000-0000-000078C50000}"/>
    <cellStyle name="Normal 8 2 2 3 2 2 2 2 3 2" xfId="51322" xr:uid="{00000000-0005-0000-0000-000079C50000}"/>
    <cellStyle name="Normal 8 2 2 3 2 2 2 2 3 2 2" xfId="51323" xr:uid="{00000000-0005-0000-0000-00007AC50000}"/>
    <cellStyle name="Normal 8 2 2 3 2 2 2 2 3 3" xfId="51324" xr:uid="{00000000-0005-0000-0000-00007BC50000}"/>
    <cellStyle name="Normal 8 2 2 3 2 2 2 2 4" xfId="51325" xr:uid="{00000000-0005-0000-0000-00007CC50000}"/>
    <cellStyle name="Normal 8 2 2 3 2 2 2 3" xfId="51326" xr:uid="{00000000-0005-0000-0000-00007DC50000}"/>
    <cellStyle name="Normal 8 2 2 3 2 2 2 3 2" xfId="51327" xr:uid="{00000000-0005-0000-0000-00007EC50000}"/>
    <cellStyle name="Normal 8 2 2 3 2 2 2 4" xfId="51328" xr:uid="{00000000-0005-0000-0000-00007FC50000}"/>
    <cellStyle name="Normal 8 2 2 3 2 2 2 4 2" xfId="51329" xr:uid="{00000000-0005-0000-0000-000080C50000}"/>
    <cellStyle name="Normal 8 2 2 3 2 2 2 4 2 2" xfId="51330" xr:uid="{00000000-0005-0000-0000-000081C50000}"/>
    <cellStyle name="Normal 8 2 2 3 2 2 2 4 3" xfId="51331" xr:uid="{00000000-0005-0000-0000-000082C50000}"/>
    <cellStyle name="Normal 8 2 2 3 2 2 2 5" xfId="51332" xr:uid="{00000000-0005-0000-0000-000083C50000}"/>
    <cellStyle name="Normal 8 2 2 3 2 2 3" xfId="51333" xr:uid="{00000000-0005-0000-0000-000084C50000}"/>
    <cellStyle name="Normal 8 2 2 3 2 2 3 2" xfId="51334" xr:uid="{00000000-0005-0000-0000-000085C50000}"/>
    <cellStyle name="Normal 8 2 2 3 2 2 3 2 2" xfId="51335" xr:uid="{00000000-0005-0000-0000-000086C50000}"/>
    <cellStyle name="Normal 8 2 2 3 2 2 3 3" xfId="51336" xr:uid="{00000000-0005-0000-0000-000087C50000}"/>
    <cellStyle name="Normal 8 2 2 3 2 2 3 3 2" xfId="51337" xr:uid="{00000000-0005-0000-0000-000088C50000}"/>
    <cellStyle name="Normal 8 2 2 3 2 2 3 3 2 2" xfId="51338" xr:uid="{00000000-0005-0000-0000-000089C50000}"/>
    <cellStyle name="Normal 8 2 2 3 2 2 3 3 3" xfId="51339" xr:uid="{00000000-0005-0000-0000-00008AC50000}"/>
    <cellStyle name="Normal 8 2 2 3 2 2 3 4" xfId="51340" xr:uid="{00000000-0005-0000-0000-00008BC50000}"/>
    <cellStyle name="Normal 8 2 2 3 2 2 4" xfId="51341" xr:uid="{00000000-0005-0000-0000-00008CC50000}"/>
    <cellStyle name="Normal 8 2 2 3 2 2 4 2" xfId="51342" xr:uid="{00000000-0005-0000-0000-00008DC50000}"/>
    <cellStyle name="Normal 8 2 2 3 2 2 4 2 2" xfId="51343" xr:uid="{00000000-0005-0000-0000-00008EC50000}"/>
    <cellStyle name="Normal 8 2 2 3 2 2 4 3" xfId="51344" xr:uid="{00000000-0005-0000-0000-00008FC50000}"/>
    <cellStyle name="Normal 8 2 2 3 2 2 4 3 2" xfId="51345" xr:uid="{00000000-0005-0000-0000-000090C50000}"/>
    <cellStyle name="Normal 8 2 2 3 2 2 4 3 2 2" xfId="51346" xr:uid="{00000000-0005-0000-0000-000091C50000}"/>
    <cellStyle name="Normal 8 2 2 3 2 2 4 3 3" xfId="51347" xr:uid="{00000000-0005-0000-0000-000092C50000}"/>
    <cellStyle name="Normal 8 2 2 3 2 2 4 4" xfId="51348" xr:uid="{00000000-0005-0000-0000-000093C50000}"/>
    <cellStyle name="Normal 8 2 2 3 2 2 5" xfId="51349" xr:uid="{00000000-0005-0000-0000-000094C50000}"/>
    <cellStyle name="Normal 8 2 2 3 2 2 5 2" xfId="51350" xr:uid="{00000000-0005-0000-0000-000095C50000}"/>
    <cellStyle name="Normal 8 2 2 3 2 2 6" xfId="51351" xr:uid="{00000000-0005-0000-0000-000096C50000}"/>
    <cellStyle name="Normal 8 2 2 3 2 2 6 2" xfId="51352" xr:uid="{00000000-0005-0000-0000-000097C50000}"/>
    <cellStyle name="Normal 8 2 2 3 2 2 6 2 2" xfId="51353" xr:uid="{00000000-0005-0000-0000-000098C50000}"/>
    <cellStyle name="Normal 8 2 2 3 2 2 6 3" xfId="51354" xr:uid="{00000000-0005-0000-0000-000099C50000}"/>
    <cellStyle name="Normal 8 2 2 3 2 2 7" xfId="51355" xr:uid="{00000000-0005-0000-0000-00009AC50000}"/>
    <cellStyle name="Normal 8 2 2 3 2 2 7 2" xfId="51356" xr:uid="{00000000-0005-0000-0000-00009BC50000}"/>
    <cellStyle name="Normal 8 2 2 3 2 2 8" xfId="51357" xr:uid="{00000000-0005-0000-0000-00009CC50000}"/>
    <cellStyle name="Normal 8 2 2 3 2 2 9" xfId="51358" xr:uid="{00000000-0005-0000-0000-00009DC50000}"/>
    <cellStyle name="Normal 8 2 2 3 2 3" xfId="51359" xr:uid="{00000000-0005-0000-0000-00009EC50000}"/>
    <cellStyle name="Normal 8 2 2 3 2 3 2" xfId="51360" xr:uid="{00000000-0005-0000-0000-00009FC50000}"/>
    <cellStyle name="Normal 8 2 2 3 2 3 2 2" xfId="51361" xr:uid="{00000000-0005-0000-0000-0000A0C50000}"/>
    <cellStyle name="Normal 8 2 2 3 2 3 2 2 2" xfId="51362" xr:uid="{00000000-0005-0000-0000-0000A1C50000}"/>
    <cellStyle name="Normal 8 2 2 3 2 3 2 3" xfId="51363" xr:uid="{00000000-0005-0000-0000-0000A2C50000}"/>
    <cellStyle name="Normal 8 2 2 3 2 3 2 3 2" xfId="51364" xr:uid="{00000000-0005-0000-0000-0000A3C50000}"/>
    <cellStyle name="Normal 8 2 2 3 2 3 2 3 2 2" xfId="51365" xr:uid="{00000000-0005-0000-0000-0000A4C50000}"/>
    <cellStyle name="Normal 8 2 2 3 2 3 2 3 3" xfId="51366" xr:uid="{00000000-0005-0000-0000-0000A5C50000}"/>
    <cellStyle name="Normal 8 2 2 3 2 3 2 4" xfId="51367" xr:uid="{00000000-0005-0000-0000-0000A6C50000}"/>
    <cellStyle name="Normal 8 2 2 3 2 3 3" xfId="51368" xr:uid="{00000000-0005-0000-0000-0000A7C50000}"/>
    <cellStyle name="Normal 8 2 2 3 2 3 3 2" xfId="51369" xr:uid="{00000000-0005-0000-0000-0000A8C50000}"/>
    <cellStyle name="Normal 8 2 2 3 2 3 4" xfId="51370" xr:uid="{00000000-0005-0000-0000-0000A9C50000}"/>
    <cellStyle name="Normal 8 2 2 3 2 3 4 2" xfId="51371" xr:uid="{00000000-0005-0000-0000-0000AAC50000}"/>
    <cellStyle name="Normal 8 2 2 3 2 3 4 2 2" xfId="51372" xr:uid="{00000000-0005-0000-0000-0000ABC50000}"/>
    <cellStyle name="Normal 8 2 2 3 2 3 4 3" xfId="51373" xr:uid="{00000000-0005-0000-0000-0000ACC50000}"/>
    <cellStyle name="Normal 8 2 2 3 2 3 5" xfId="51374" xr:uid="{00000000-0005-0000-0000-0000ADC50000}"/>
    <cellStyle name="Normal 8 2 2 3 2 4" xfId="51375" xr:uid="{00000000-0005-0000-0000-0000AEC50000}"/>
    <cellStyle name="Normal 8 2 2 3 2 4 2" xfId="51376" xr:uid="{00000000-0005-0000-0000-0000AFC50000}"/>
    <cellStyle name="Normal 8 2 2 3 2 4 2 2" xfId="51377" xr:uid="{00000000-0005-0000-0000-0000B0C50000}"/>
    <cellStyle name="Normal 8 2 2 3 2 4 3" xfId="51378" xr:uid="{00000000-0005-0000-0000-0000B1C50000}"/>
    <cellStyle name="Normal 8 2 2 3 2 4 3 2" xfId="51379" xr:uid="{00000000-0005-0000-0000-0000B2C50000}"/>
    <cellStyle name="Normal 8 2 2 3 2 4 3 2 2" xfId="51380" xr:uid="{00000000-0005-0000-0000-0000B3C50000}"/>
    <cellStyle name="Normal 8 2 2 3 2 4 3 3" xfId="51381" xr:uid="{00000000-0005-0000-0000-0000B4C50000}"/>
    <cellStyle name="Normal 8 2 2 3 2 4 4" xfId="51382" xr:uid="{00000000-0005-0000-0000-0000B5C50000}"/>
    <cellStyle name="Normal 8 2 2 3 2 5" xfId="51383" xr:uid="{00000000-0005-0000-0000-0000B6C50000}"/>
    <cellStyle name="Normal 8 2 2 3 2 5 2" xfId="51384" xr:uid="{00000000-0005-0000-0000-0000B7C50000}"/>
    <cellStyle name="Normal 8 2 2 3 2 5 2 2" xfId="51385" xr:uid="{00000000-0005-0000-0000-0000B8C50000}"/>
    <cellStyle name="Normal 8 2 2 3 2 5 3" xfId="51386" xr:uid="{00000000-0005-0000-0000-0000B9C50000}"/>
    <cellStyle name="Normal 8 2 2 3 2 5 3 2" xfId="51387" xr:uid="{00000000-0005-0000-0000-0000BAC50000}"/>
    <cellStyle name="Normal 8 2 2 3 2 5 3 2 2" xfId="51388" xr:uid="{00000000-0005-0000-0000-0000BBC50000}"/>
    <cellStyle name="Normal 8 2 2 3 2 5 3 3" xfId="51389" xr:uid="{00000000-0005-0000-0000-0000BCC50000}"/>
    <cellStyle name="Normal 8 2 2 3 2 5 4" xfId="51390" xr:uid="{00000000-0005-0000-0000-0000BDC50000}"/>
    <cellStyle name="Normal 8 2 2 3 2 6" xfId="51391" xr:uid="{00000000-0005-0000-0000-0000BEC50000}"/>
    <cellStyle name="Normal 8 2 2 3 2 6 2" xfId="51392" xr:uid="{00000000-0005-0000-0000-0000BFC50000}"/>
    <cellStyle name="Normal 8 2 2 3 2 7" xfId="51393" xr:uid="{00000000-0005-0000-0000-0000C0C50000}"/>
    <cellStyle name="Normal 8 2 2 3 2 7 2" xfId="51394" xr:uid="{00000000-0005-0000-0000-0000C1C50000}"/>
    <cellStyle name="Normal 8 2 2 3 2 7 2 2" xfId="51395" xr:uid="{00000000-0005-0000-0000-0000C2C50000}"/>
    <cellStyle name="Normal 8 2 2 3 2 7 3" xfId="51396" xr:uid="{00000000-0005-0000-0000-0000C3C50000}"/>
    <cellStyle name="Normal 8 2 2 3 2 8" xfId="51397" xr:uid="{00000000-0005-0000-0000-0000C4C50000}"/>
    <cellStyle name="Normal 8 2 2 3 2 8 2" xfId="51398" xr:uid="{00000000-0005-0000-0000-0000C5C50000}"/>
    <cellStyle name="Normal 8 2 2 3 2 9" xfId="51399" xr:uid="{00000000-0005-0000-0000-0000C6C50000}"/>
    <cellStyle name="Normal 8 2 2 3 3" xfId="51400" xr:uid="{00000000-0005-0000-0000-0000C7C50000}"/>
    <cellStyle name="Normal 8 2 2 3 3 2" xfId="51401" xr:uid="{00000000-0005-0000-0000-0000C8C50000}"/>
    <cellStyle name="Normal 8 2 2 3 3 2 2" xfId="51402" xr:uid="{00000000-0005-0000-0000-0000C9C50000}"/>
    <cellStyle name="Normal 8 2 2 3 3 2 2 2" xfId="51403" xr:uid="{00000000-0005-0000-0000-0000CAC50000}"/>
    <cellStyle name="Normal 8 2 2 3 3 2 2 2 2" xfId="51404" xr:uid="{00000000-0005-0000-0000-0000CBC50000}"/>
    <cellStyle name="Normal 8 2 2 3 3 2 2 3" xfId="51405" xr:uid="{00000000-0005-0000-0000-0000CCC50000}"/>
    <cellStyle name="Normal 8 2 2 3 3 2 2 3 2" xfId="51406" xr:uid="{00000000-0005-0000-0000-0000CDC50000}"/>
    <cellStyle name="Normal 8 2 2 3 3 2 2 3 2 2" xfId="51407" xr:uid="{00000000-0005-0000-0000-0000CEC50000}"/>
    <cellStyle name="Normal 8 2 2 3 3 2 2 3 3" xfId="51408" xr:uid="{00000000-0005-0000-0000-0000CFC50000}"/>
    <cellStyle name="Normal 8 2 2 3 3 2 2 4" xfId="51409" xr:uid="{00000000-0005-0000-0000-0000D0C50000}"/>
    <cellStyle name="Normal 8 2 2 3 3 2 3" xfId="51410" xr:uid="{00000000-0005-0000-0000-0000D1C50000}"/>
    <cellStyle name="Normal 8 2 2 3 3 2 3 2" xfId="51411" xr:uid="{00000000-0005-0000-0000-0000D2C50000}"/>
    <cellStyle name="Normal 8 2 2 3 3 2 4" xfId="51412" xr:uid="{00000000-0005-0000-0000-0000D3C50000}"/>
    <cellStyle name="Normal 8 2 2 3 3 2 4 2" xfId="51413" xr:uid="{00000000-0005-0000-0000-0000D4C50000}"/>
    <cellStyle name="Normal 8 2 2 3 3 2 4 2 2" xfId="51414" xr:uid="{00000000-0005-0000-0000-0000D5C50000}"/>
    <cellStyle name="Normal 8 2 2 3 3 2 4 3" xfId="51415" xr:uid="{00000000-0005-0000-0000-0000D6C50000}"/>
    <cellStyle name="Normal 8 2 2 3 3 2 5" xfId="51416" xr:uid="{00000000-0005-0000-0000-0000D7C50000}"/>
    <cellStyle name="Normal 8 2 2 3 3 2 6" xfId="51417" xr:uid="{00000000-0005-0000-0000-0000D8C50000}"/>
    <cellStyle name="Normal 8 2 2 3 3 3" xfId="51418" xr:uid="{00000000-0005-0000-0000-0000D9C50000}"/>
    <cellStyle name="Normal 8 2 2 3 3 3 2" xfId="51419" xr:uid="{00000000-0005-0000-0000-0000DAC50000}"/>
    <cellStyle name="Normal 8 2 2 3 3 3 2 2" xfId="51420" xr:uid="{00000000-0005-0000-0000-0000DBC50000}"/>
    <cellStyle name="Normal 8 2 2 3 3 3 3" xfId="51421" xr:uid="{00000000-0005-0000-0000-0000DCC50000}"/>
    <cellStyle name="Normal 8 2 2 3 3 3 3 2" xfId="51422" xr:uid="{00000000-0005-0000-0000-0000DDC50000}"/>
    <cellStyle name="Normal 8 2 2 3 3 3 3 2 2" xfId="51423" xr:uid="{00000000-0005-0000-0000-0000DEC50000}"/>
    <cellStyle name="Normal 8 2 2 3 3 3 3 3" xfId="51424" xr:uid="{00000000-0005-0000-0000-0000DFC50000}"/>
    <cellStyle name="Normal 8 2 2 3 3 3 4" xfId="51425" xr:uid="{00000000-0005-0000-0000-0000E0C50000}"/>
    <cellStyle name="Normal 8 2 2 3 3 4" xfId="51426" xr:uid="{00000000-0005-0000-0000-0000E1C50000}"/>
    <cellStyle name="Normal 8 2 2 3 3 4 2" xfId="51427" xr:uid="{00000000-0005-0000-0000-0000E2C50000}"/>
    <cellStyle name="Normal 8 2 2 3 3 4 2 2" xfId="51428" xr:uid="{00000000-0005-0000-0000-0000E3C50000}"/>
    <cellStyle name="Normal 8 2 2 3 3 4 3" xfId="51429" xr:uid="{00000000-0005-0000-0000-0000E4C50000}"/>
    <cellStyle name="Normal 8 2 2 3 3 4 3 2" xfId="51430" xr:uid="{00000000-0005-0000-0000-0000E5C50000}"/>
    <cellStyle name="Normal 8 2 2 3 3 4 3 2 2" xfId="51431" xr:uid="{00000000-0005-0000-0000-0000E6C50000}"/>
    <cellStyle name="Normal 8 2 2 3 3 4 3 3" xfId="51432" xr:uid="{00000000-0005-0000-0000-0000E7C50000}"/>
    <cellStyle name="Normal 8 2 2 3 3 4 4" xfId="51433" xr:uid="{00000000-0005-0000-0000-0000E8C50000}"/>
    <cellStyle name="Normal 8 2 2 3 3 5" xfId="51434" xr:uid="{00000000-0005-0000-0000-0000E9C50000}"/>
    <cellStyle name="Normal 8 2 2 3 3 5 2" xfId="51435" xr:uid="{00000000-0005-0000-0000-0000EAC50000}"/>
    <cellStyle name="Normal 8 2 2 3 3 6" xfId="51436" xr:uid="{00000000-0005-0000-0000-0000EBC50000}"/>
    <cellStyle name="Normal 8 2 2 3 3 6 2" xfId="51437" xr:uid="{00000000-0005-0000-0000-0000ECC50000}"/>
    <cellStyle name="Normal 8 2 2 3 3 6 2 2" xfId="51438" xr:uid="{00000000-0005-0000-0000-0000EDC50000}"/>
    <cellStyle name="Normal 8 2 2 3 3 6 3" xfId="51439" xr:uid="{00000000-0005-0000-0000-0000EEC50000}"/>
    <cellStyle name="Normal 8 2 2 3 3 7" xfId="51440" xr:uid="{00000000-0005-0000-0000-0000EFC50000}"/>
    <cellStyle name="Normal 8 2 2 3 3 7 2" xfId="51441" xr:uid="{00000000-0005-0000-0000-0000F0C50000}"/>
    <cellStyle name="Normal 8 2 2 3 3 8" xfId="51442" xr:uid="{00000000-0005-0000-0000-0000F1C50000}"/>
    <cellStyle name="Normal 8 2 2 3 3 9" xfId="51443" xr:uid="{00000000-0005-0000-0000-0000F2C50000}"/>
    <cellStyle name="Normal 8 2 2 3 4" xfId="51444" xr:uid="{00000000-0005-0000-0000-0000F3C50000}"/>
    <cellStyle name="Normal 8 2 2 3 4 2" xfId="51445" xr:uid="{00000000-0005-0000-0000-0000F4C50000}"/>
    <cellStyle name="Normal 8 2 2 3 4 2 2" xfId="51446" xr:uid="{00000000-0005-0000-0000-0000F5C50000}"/>
    <cellStyle name="Normal 8 2 2 3 4 2 2 2" xfId="51447" xr:uid="{00000000-0005-0000-0000-0000F6C50000}"/>
    <cellStyle name="Normal 8 2 2 3 4 2 3" xfId="51448" xr:uid="{00000000-0005-0000-0000-0000F7C50000}"/>
    <cellStyle name="Normal 8 2 2 3 4 2 3 2" xfId="51449" xr:uid="{00000000-0005-0000-0000-0000F8C50000}"/>
    <cellStyle name="Normal 8 2 2 3 4 2 3 2 2" xfId="51450" xr:uid="{00000000-0005-0000-0000-0000F9C50000}"/>
    <cellStyle name="Normal 8 2 2 3 4 2 3 3" xfId="51451" xr:uid="{00000000-0005-0000-0000-0000FAC50000}"/>
    <cellStyle name="Normal 8 2 2 3 4 2 4" xfId="51452" xr:uid="{00000000-0005-0000-0000-0000FBC50000}"/>
    <cellStyle name="Normal 8 2 2 3 4 3" xfId="51453" xr:uid="{00000000-0005-0000-0000-0000FCC50000}"/>
    <cellStyle name="Normal 8 2 2 3 4 3 2" xfId="51454" xr:uid="{00000000-0005-0000-0000-0000FDC50000}"/>
    <cellStyle name="Normal 8 2 2 3 4 4" xfId="51455" xr:uid="{00000000-0005-0000-0000-0000FEC50000}"/>
    <cellStyle name="Normal 8 2 2 3 4 4 2" xfId="51456" xr:uid="{00000000-0005-0000-0000-0000FFC50000}"/>
    <cellStyle name="Normal 8 2 2 3 4 4 2 2" xfId="51457" xr:uid="{00000000-0005-0000-0000-000000C60000}"/>
    <cellStyle name="Normal 8 2 2 3 4 4 3" xfId="51458" xr:uid="{00000000-0005-0000-0000-000001C60000}"/>
    <cellStyle name="Normal 8 2 2 3 4 5" xfId="51459" xr:uid="{00000000-0005-0000-0000-000002C60000}"/>
    <cellStyle name="Normal 8 2 2 3 4 6" xfId="51460" xr:uid="{00000000-0005-0000-0000-000003C60000}"/>
    <cellStyle name="Normal 8 2 2 3 5" xfId="51461" xr:uid="{00000000-0005-0000-0000-000004C60000}"/>
    <cellStyle name="Normal 8 2 2 3 5 2" xfId="51462" xr:uid="{00000000-0005-0000-0000-000005C60000}"/>
    <cellStyle name="Normal 8 2 2 3 5 2 2" xfId="51463" xr:uid="{00000000-0005-0000-0000-000006C60000}"/>
    <cellStyle name="Normal 8 2 2 3 5 3" xfId="51464" xr:uid="{00000000-0005-0000-0000-000007C60000}"/>
    <cellStyle name="Normal 8 2 2 3 5 3 2" xfId="51465" xr:uid="{00000000-0005-0000-0000-000008C60000}"/>
    <cellStyle name="Normal 8 2 2 3 5 3 2 2" xfId="51466" xr:uid="{00000000-0005-0000-0000-000009C60000}"/>
    <cellStyle name="Normal 8 2 2 3 5 3 3" xfId="51467" xr:uid="{00000000-0005-0000-0000-00000AC60000}"/>
    <cellStyle name="Normal 8 2 2 3 5 4" xfId="51468" xr:uid="{00000000-0005-0000-0000-00000BC60000}"/>
    <cellStyle name="Normal 8 2 2 3 6" xfId="51469" xr:uid="{00000000-0005-0000-0000-00000CC60000}"/>
    <cellStyle name="Normal 8 2 2 3 6 2" xfId="51470" xr:uid="{00000000-0005-0000-0000-00000DC60000}"/>
    <cellStyle name="Normal 8 2 2 3 6 2 2" xfId="51471" xr:uid="{00000000-0005-0000-0000-00000EC60000}"/>
    <cellStyle name="Normal 8 2 2 3 6 3" xfId="51472" xr:uid="{00000000-0005-0000-0000-00000FC60000}"/>
    <cellStyle name="Normal 8 2 2 3 6 3 2" xfId="51473" xr:uid="{00000000-0005-0000-0000-000010C60000}"/>
    <cellStyle name="Normal 8 2 2 3 6 3 2 2" xfId="51474" xr:uid="{00000000-0005-0000-0000-000011C60000}"/>
    <cellStyle name="Normal 8 2 2 3 6 3 3" xfId="51475" xr:uid="{00000000-0005-0000-0000-000012C60000}"/>
    <cellStyle name="Normal 8 2 2 3 6 4" xfId="51476" xr:uid="{00000000-0005-0000-0000-000013C60000}"/>
    <cellStyle name="Normal 8 2 2 3 7" xfId="51477" xr:uid="{00000000-0005-0000-0000-000014C60000}"/>
    <cellStyle name="Normal 8 2 2 3 7 2" xfId="51478" xr:uid="{00000000-0005-0000-0000-000015C60000}"/>
    <cellStyle name="Normal 8 2 2 3 8" xfId="51479" xr:uid="{00000000-0005-0000-0000-000016C60000}"/>
    <cellStyle name="Normal 8 2 2 3 8 2" xfId="51480" xr:uid="{00000000-0005-0000-0000-000017C60000}"/>
    <cellStyle name="Normal 8 2 2 3 8 2 2" xfId="51481" xr:uid="{00000000-0005-0000-0000-000018C60000}"/>
    <cellStyle name="Normal 8 2 2 3 8 3" xfId="51482" xr:uid="{00000000-0005-0000-0000-000019C60000}"/>
    <cellStyle name="Normal 8 2 2 3 9" xfId="51483" xr:uid="{00000000-0005-0000-0000-00001AC60000}"/>
    <cellStyle name="Normal 8 2 2 3 9 2" xfId="51484" xr:uid="{00000000-0005-0000-0000-00001BC60000}"/>
    <cellStyle name="Normal 8 2 2 3_T-straight with PEDs adjustor" xfId="51485" xr:uid="{00000000-0005-0000-0000-00001CC60000}"/>
    <cellStyle name="Normal 8 2 2 4" xfId="1504" xr:uid="{00000000-0005-0000-0000-00001DC60000}"/>
    <cellStyle name="Normal 8 2 2 4 10" xfId="51486" xr:uid="{00000000-0005-0000-0000-00001EC60000}"/>
    <cellStyle name="Normal 8 2 2 4 11" xfId="51487" xr:uid="{00000000-0005-0000-0000-00001FC60000}"/>
    <cellStyle name="Normal 8 2 2 4 2" xfId="51488" xr:uid="{00000000-0005-0000-0000-000020C60000}"/>
    <cellStyle name="Normal 8 2 2 4 2 10" xfId="51489" xr:uid="{00000000-0005-0000-0000-000021C60000}"/>
    <cellStyle name="Normal 8 2 2 4 2 2" xfId="51490" xr:uid="{00000000-0005-0000-0000-000022C60000}"/>
    <cellStyle name="Normal 8 2 2 4 2 2 2" xfId="51491" xr:uid="{00000000-0005-0000-0000-000023C60000}"/>
    <cellStyle name="Normal 8 2 2 4 2 2 2 2" xfId="51492" xr:uid="{00000000-0005-0000-0000-000024C60000}"/>
    <cellStyle name="Normal 8 2 2 4 2 2 2 2 2" xfId="51493" xr:uid="{00000000-0005-0000-0000-000025C60000}"/>
    <cellStyle name="Normal 8 2 2 4 2 2 2 2 2 2" xfId="51494" xr:uid="{00000000-0005-0000-0000-000026C60000}"/>
    <cellStyle name="Normal 8 2 2 4 2 2 2 2 3" xfId="51495" xr:uid="{00000000-0005-0000-0000-000027C60000}"/>
    <cellStyle name="Normal 8 2 2 4 2 2 2 2 3 2" xfId="51496" xr:uid="{00000000-0005-0000-0000-000028C60000}"/>
    <cellStyle name="Normal 8 2 2 4 2 2 2 2 3 2 2" xfId="51497" xr:uid="{00000000-0005-0000-0000-000029C60000}"/>
    <cellStyle name="Normal 8 2 2 4 2 2 2 2 3 3" xfId="51498" xr:uid="{00000000-0005-0000-0000-00002AC60000}"/>
    <cellStyle name="Normal 8 2 2 4 2 2 2 2 4" xfId="51499" xr:uid="{00000000-0005-0000-0000-00002BC60000}"/>
    <cellStyle name="Normal 8 2 2 4 2 2 2 3" xfId="51500" xr:uid="{00000000-0005-0000-0000-00002CC60000}"/>
    <cellStyle name="Normal 8 2 2 4 2 2 2 3 2" xfId="51501" xr:uid="{00000000-0005-0000-0000-00002DC60000}"/>
    <cellStyle name="Normal 8 2 2 4 2 2 2 4" xfId="51502" xr:uid="{00000000-0005-0000-0000-00002EC60000}"/>
    <cellStyle name="Normal 8 2 2 4 2 2 2 4 2" xfId="51503" xr:uid="{00000000-0005-0000-0000-00002FC60000}"/>
    <cellStyle name="Normal 8 2 2 4 2 2 2 4 2 2" xfId="51504" xr:uid="{00000000-0005-0000-0000-000030C60000}"/>
    <cellStyle name="Normal 8 2 2 4 2 2 2 4 3" xfId="51505" xr:uid="{00000000-0005-0000-0000-000031C60000}"/>
    <cellStyle name="Normal 8 2 2 4 2 2 2 5" xfId="51506" xr:uid="{00000000-0005-0000-0000-000032C60000}"/>
    <cellStyle name="Normal 8 2 2 4 2 2 3" xfId="51507" xr:uid="{00000000-0005-0000-0000-000033C60000}"/>
    <cellStyle name="Normal 8 2 2 4 2 2 3 2" xfId="51508" xr:uid="{00000000-0005-0000-0000-000034C60000}"/>
    <cellStyle name="Normal 8 2 2 4 2 2 3 2 2" xfId="51509" xr:uid="{00000000-0005-0000-0000-000035C60000}"/>
    <cellStyle name="Normal 8 2 2 4 2 2 3 3" xfId="51510" xr:uid="{00000000-0005-0000-0000-000036C60000}"/>
    <cellStyle name="Normal 8 2 2 4 2 2 3 3 2" xfId="51511" xr:uid="{00000000-0005-0000-0000-000037C60000}"/>
    <cellStyle name="Normal 8 2 2 4 2 2 3 3 2 2" xfId="51512" xr:uid="{00000000-0005-0000-0000-000038C60000}"/>
    <cellStyle name="Normal 8 2 2 4 2 2 3 3 3" xfId="51513" xr:uid="{00000000-0005-0000-0000-000039C60000}"/>
    <cellStyle name="Normal 8 2 2 4 2 2 3 4" xfId="51514" xr:uid="{00000000-0005-0000-0000-00003AC60000}"/>
    <cellStyle name="Normal 8 2 2 4 2 2 4" xfId="51515" xr:uid="{00000000-0005-0000-0000-00003BC60000}"/>
    <cellStyle name="Normal 8 2 2 4 2 2 4 2" xfId="51516" xr:uid="{00000000-0005-0000-0000-00003CC60000}"/>
    <cellStyle name="Normal 8 2 2 4 2 2 4 2 2" xfId="51517" xr:uid="{00000000-0005-0000-0000-00003DC60000}"/>
    <cellStyle name="Normal 8 2 2 4 2 2 4 3" xfId="51518" xr:uid="{00000000-0005-0000-0000-00003EC60000}"/>
    <cellStyle name="Normal 8 2 2 4 2 2 4 3 2" xfId="51519" xr:uid="{00000000-0005-0000-0000-00003FC60000}"/>
    <cellStyle name="Normal 8 2 2 4 2 2 4 3 2 2" xfId="51520" xr:uid="{00000000-0005-0000-0000-000040C60000}"/>
    <cellStyle name="Normal 8 2 2 4 2 2 4 3 3" xfId="51521" xr:uid="{00000000-0005-0000-0000-000041C60000}"/>
    <cellStyle name="Normal 8 2 2 4 2 2 4 4" xfId="51522" xr:uid="{00000000-0005-0000-0000-000042C60000}"/>
    <cellStyle name="Normal 8 2 2 4 2 2 5" xfId="51523" xr:uid="{00000000-0005-0000-0000-000043C60000}"/>
    <cellStyle name="Normal 8 2 2 4 2 2 5 2" xfId="51524" xr:uid="{00000000-0005-0000-0000-000044C60000}"/>
    <cellStyle name="Normal 8 2 2 4 2 2 6" xfId="51525" xr:uid="{00000000-0005-0000-0000-000045C60000}"/>
    <cellStyle name="Normal 8 2 2 4 2 2 6 2" xfId="51526" xr:uid="{00000000-0005-0000-0000-000046C60000}"/>
    <cellStyle name="Normal 8 2 2 4 2 2 6 2 2" xfId="51527" xr:uid="{00000000-0005-0000-0000-000047C60000}"/>
    <cellStyle name="Normal 8 2 2 4 2 2 6 3" xfId="51528" xr:uid="{00000000-0005-0000-0000-000048C60000}"/>
    <cellStyle name="Normal 8 2 2 4 2 2 7" xfId="51529" xr:uid="{00000000-0005-0000-0000-000049C60000}"/>
    <cellStyle name="Normal 8 2 2 4 2 2 7 2" xfId="51530" xr:uid="{00000000-0005-0000-0000-00004AC60000}"/>
    <cellStyle name="Normal 8 2 2 4 2 2 8" xfId="51531" xr:uid="{00000000-0005-0000-0000-00004BC60000}"/>
    <cellStyle name="Normal 8 2 2 4 2 3" xfId="51532" xr:uid="{00000000-0005-0000-0000-00004CC60000}"/>
    <cellStyle name="Normal 8 2 2 4 2 3 2" xfId="51533" xr:uid="{00000000-0005-0000-0000-00004DC60000}"/>
    <cellStyle name="Normal 8 2 2 4 2 3 2 2" xfId="51534" xr:uid="{00000000-0005-0000-0000-00004EC60000}"/>
    <cellStyle name="Normal 8 2 2 4 2 3 2 2 2" xfId="51535" xr:uid="{00000000-0005-0000-0000-00004FC60000}"/>
    <cellStyle name="Normal 8 2 2 4 2 3 2 3" xfId="51536" xr:uid="{00000000-0005-0000-0000-000050C60000}"/>
    <cellStyle name="Normal 8 2 2 4 2 3 2 3 2" xfId="51537" xr:uid="{00000000-0005-0000-0000-000051C60000}"/>
    <cellStyle name="Normal 8 2 2 4 2 3 2 3 2 2" xfId="51538" xr:uid="{00000000-0005-0000-0000-000052C60000}"/>
    <cellStyle name="Normal 8 2 2 4 2 3 2 3 3" xfId="51539" xr:uid="{00000000-0005-0000-0000-000053C60000}"/>
    <cellStyle name="Normal 8 2 2 4 2 3 2 4" xfId="51540" xr:uid="{00000000-0005-0000-0000-000054C60000}"/>
    <cellStyle name="Normal 8 2 2 4 2 3 3" xfId="51541" xr:uid="{00000000-0005-0000-0000-000055C60000}"/>
    <cellStyle name="Normal 8 2 2 4 2 3 3 2" xfId="51542" xr:uid="{00000000-0005-0000-0000-000056C60000}"/>
    <cellStyle name="Normal 8 2 2 4 2 3 4" xfId="51543" xr:uid="{00000000-0005-0000-0000-000057C60000}"/>
    <cellStyle name="Normal 8 2 2 4 2 3 4 2" xfId="51544" xr:uid="{00000000-0005-0000-0000-000058C60000}"/>
    <cellStyle name="Normal 8 2 2 4 2 3 4 2 2" xfId="51545" xr:uid="{00000000-0005-0000-0000-000059C60000}"/>
    <cellStyle name="Normal 8 2 2 4 2 3 4 3" xfId="51546" xr:uid="{00000000-0005-0000-0000-00005AC60000}"/>
    <cellStyle name="Normal 8 2 2 4 2 3 5" xfId="51547" xr:uid="{00000000-0005-0000-0000-00005BC60000}"/>
    <cellStyle name="Normal 8 2 2 4 2 4" xfId="51548" xr:uid="{00000000-0005-0000-0000-00005CC60000}"/>
    <cellStyle name="Normal 8 2 2 4 2 4 2" xfId="51549" xr:uid="{00000000-0005-0000-0000-00005DC60000}"/>
    <cellStyle name="Normal 8 2 2 4 2 4 2 2" xfId="51550" xr:uid="{00000000-0005-0000-0000-00005EC60000}"/>
    <cellStyle name="Normal 8 2 2 4 2 4 3" xfId="51551" xr:uid="{00000000-0005-0000-0000-00005FC60000}"/>
    <cellStyle name="Normal 8 2 2 4 2 4 3 2" xfId="51552" xr:uid="{00000000-0005-0000-0000-000060C60000}"/>
    <cellStyle name="Normal 8 2 2 4 2 4 3 2 2" xfId="51553" xr:uid="{00000000-0005-0000-0000-000061C60000}"/>
    <cellStyle name="Normal 8 2 2 4 2 4 3 3" xfId="51554" xr:uid="{00000000-0005-0000-0000-000062C60000}"/>
    <cellStyle name="Normal 8 2 2 4 2 4 4" xfId="51555" xr:uid="{00000000-0005-0000-0000-000063C60000}"/>
    <cellStyle name="Normal 8 2 2 4 2 5" xfId="51556" xr:uid="{00000000-0005-0000-0000-000064C60000}"/>
    <cellStyle name="Normal 8 2 2 4 2 5 2" xfId="51557" xr:uid="{00000000-0005-0000-0000-000065C60000}"/>
    <cellStyle name="Normal 8 2 2 4 2 5 2 2" xfId="51558" xr:uid="{00000000-0005-0000-0000-000066C60000}"/>
    <cellStyle name="Normal 8 2 2 4 2 5 3" xfId="51559" xr:uid="{00000000-0005-0000-0000-000067C60000}"/>
    <cellStyle name="Normal 8 2 2 4 2 5 3 2" xfId="51560" xr:uid="{00000000-0005-0000-0000-000068C60000}"/>
    <cellStyle name="Normal 8 2 2 4 2 5 3 2 2" xfId="51561" xr:uid="{00000000-0005-0000-0000-000069C60000}"/>
    <cellStyle name="Normal 8 2 2 4 2 5 3 3" xfId="51562" xr:uid="{00000000-0005-0000-0000-00006AC60000}"/>
    <cellStyle name="Normal 8 2 2 4 2 5 4" xfId="51563" xr:uid="{00000000-0005-0000-0000-00006BC60000}"/>
    <cellStyle name="Normal 8 2 2 4 2 6" xfId="51564" xr:uid="{00000000-0005-0000-0000-00006CC60000}"/>
    <cellStyle name="Normal 8 2 2 4 2 6 2" xfId="51565" xr:uid="{00000000-0005-0000-0000-00006DC60000}"/>
    <cellStyle name="Normal 8 2 2 4 2 7" xfId="51566" xr:uid="{00000000-0005-0000-0000-00006EC60000}"/>
    <cellStyle name="Normal 8 2 2 4 2 7 2" xfId="51567" xr:uid="{00000000-0005-0000-0000-00006FC60000}"/>
    <cellStyle name="Normal 8 2 2 4 2 7 2 2" xfId="51568" xr:uid="{00000000-0005-0000-0000-000070C60000}"/>
    <cellStyle name="Normal 8 2 2 4 2 7 3" xfId="51569" xr:uid="{00000000-0005-0000-0000-000071C60000}"/>
    <cellStyle name="Normal 8 2 2 4 2 8" xfId="51570" xr:uid="{00000000-0005-0000-0000-000072C60000}"/>
    <cellStyle name="Normal 8 2 2 4 2 8 2" xfId="51571" xr:uid="{00000000-0005-0000-0000-000073C60000}"/>
    <cellStyle name="Normal 8 2 2 4 2 9" xfId="51572" xr:uid="{00000000-0005-0000-0000-000074C60000}"/>
    <cellStyle name="Normal 8 2 2 4 3" xfId="51573" xr:uid="{00000000-0005-0000-0000-000075C60000}"/>
    <cellStyle name="Normal 8 2 2 4 3 2" xfId="51574" xr:uid="{00000000-0005-0000-0000-000076C60000}"/>
    <cellStyle name="Normal 8 2 2 4 3 2 2" xfId="51575" xr:uid="{00000000-0005-0000-0000-000077C60000}"/>
    <cellStyle name="Normal 8 2 2 4 3 2 2 2" xfId="51576" xr:uid="{00000000-0005-0000-0000-000078C60000}"/>
    <cellStyle name="Normal 8 2 2 4 3 2 2 2 2" xfId="51577" xr:uid="{00000000-0005-0000-0000-000079C60000}"/>
    <cellStyle name="Normal 8 2 2 4 3 2 2 3" xfId="51578" xr:uid="{00000000-0005-0000-0000-00007AC60000}"/>
    <cellStyle name="Normal 8 2 2 4 3 2 2 3 2" xfId="51579" xr:uid="{00000000-0005-0000-0000-00007BC60000}"/>
    <cellStyle name="Normal 8 2 2 4 3 2 2 3 2 2" xfId="51580" xr:uid="{00000000-0005-0000-0000-00007CC60000}"/>
    <cellStyle name="Normal 8 2 2 4 3 2 2 3 3" xfId="51581" xr:uid="{00000000-0005-0000-0000-00007DC60000}"/>
    <cellStyle name="Normal 8 2 2 4 3 2 2 4" xfId="51582" xr:uid="{00000000-0005-0000-0000-00007EC60000}"/>
    <cellStyle name="Normal 8 2 2 4 3 2 3" xfId="51583" xr:uid="{00000000-0005-0000-0000-00007FC60000}"/>
    <cellStyle name="Normal 8 2 2 4 3 2 3 2" xfId="51584" xr:uid="{00000000-0005-0000-0000-000080C60000}"/>
    <cellStyle name="Normal 8 2 2 4 3 2 4" xfId="51585" xr:uid="{00000000-0005-0000-0000-000081C60000}"/>
    <cellStyle name="Normal 8 2 2 4 3 2 4 2" xfId="51586" xr:uid="{00000000-0005-0000-0000-000082C60000}"/>
    <cellStyle name="Normal 8 2 2 4 3 2 4 2 2" xfId="51587" xr:uid="{00000000-0005-0000-0000-000083C60000}"/>
    <cellStyle name="Normal 8 2 2 4 3 2 4 3" xfId="51588" xr:uid="{00000000-0005-0000-0000-000084C60000}"/>
    <cellStyle name="Normal 8 2 2 4 3 2 5" xfId="51589" xr:uid="{00000000-0005-0000-0000-000085C60000}"/>
    <cellStyle name="Normal 8 2 2 4 3 3" xfId="51590" xr:uid="{00000000-0005-0000-0000-000086C60000}"/>
    <cellStyle name="Normal 8 2 2 4 3 3 2" xfId="51591" xr:uid="{00000000-0005-0000-0000-000087C60000}"/>
    <cellStyle name="Normal 8 2 2 4 3 3 2 2" xfId="51592" xr:uid="{00000000-0005-0000-0000-000088C60000}"/>
    <cellStyle name="Normal 8 2 2 4 3 3 3" xfId="51593" xr:uid="{00000000-0005-0000-0000-000089C60000}"/>
    <cellStyle name="Normal 8 2 2 4 3 3 3 2" xfId="51594" xr:uid="{00000000-0005-0000-0000-00008AC60000}"/>
    <cellStyle name="Normal 8 2 2 4 3 3 3 2 2" xfId="51595" xr:uid="{00000000-0005-0000-0000-00008BC60000}"/>
    <cellStyle name="Normal 8 2 2 4 3 3 3 3" xfId="51596" xr:uid="{00000000-0005-0000-0000-00008CC60000}"/>
    <cellStyle name="Normal 8 2 2 4 3 3 4" xfId="51597" xr:uid="{00000000-0005-0000-0000-00008DC60000}"/>
    <cellStyle name="Normal 8 2 2 4 3 4" xfId="51598" xr:uid="{00000000-0005-0000-0000-00008EC60000}"/>
    <cellStyle name="Normal 8 2 2 4 3 4 2" xfId="51599" xr:uid="{00000000-0005-0000-0000-00008FC60000}"/>
    <cellStyle name="Normal 8 2 2 4 3 4 2 2" xfId="51600" xr:uid="{00000000-0005-0000-0000-000090C60000}"/>
    <cellStyle name="Normal 8 2 2 4 3 4 3" xfId="51601" xr:uid="{00000000-0005-0000-0000-000091C60000}"/>
    <cellStyle name="Normal 8 2 2 4 3 4 3 2" xfId="51602" xr:uid="{00000000-0005-0000-0000-000092C60000}"/>
    <cellStyle name="Normal 8 2 2 4 3 4 3 2 2" xfId="51603" xr:uid="{00000000-0005-0000-0000-000093C60000}"/>
    <cellStyle name="Normal 8 2 2 4 3 4 3 3" xfId="51604" xr:uid="{00000000-0005-0000-0000-000094C60000}"/>
    <cellStyle name="Normal 8 2 2 4 3 4 4" xfId="51605" xr:uid="{00000000-0005-0000-0000-000095C60000}"/>
    <cellStyle name="Normal 8 2 2 4 3 5" xfId="51606" xr:uid="{00000000-0005-0000-0000-000096C60000}"/>
    <cellStyle name="Normal 8 2 2 4 3 5 2" xfId="51607" xr:uid="{00000000-0005-0000-0000-000097C60000}"/>
    <cellStyle name="Normal 8 2 2 4 3 6" xfId="51608" xr:uid="{00000000-0005-0000-0000-000098C60000}"/>
    <cellStyle name="Normal 8 2 2 4 3 6 2" xfId="51609" xr:uid="{00000000-0005-0000-0000-000099C60000}"/>
    <cellStyle name="Normal 8 2 2 4 3 6 2 2" xfId="51610" xr:uid="{00000000-0005-0000-0000-00009AC60000}"/>
    <cellStyle name="Normal 8 2 2 4 3 6 3" xfId="51611" xr:uid="{00000000-0005-0000-0000-00009BC60000}"/>
    <cellStyle name="Normal 8 2 2 4 3 7" xfId="51612" xr:uid="{00000000-0005-0000-0000-00009CC60000}"/>
    <cellStyle name="Normal 8 2 2 4 3 7 2" xfId="51613" xr:uid="{00000000-0005-0000-0000-00009DC60000}"/>
    <cellStyle name="Normal 8 2 2 4 3 8" xfId="51614" xr:uid="{00000000-0005-0000-0000-00009EC60000}"/>
    <cellStyle name="Normal 8 2 2 4 4" xfId="51615" xr:uid="{00000000-0005-0000-0000-00009FC60000}"/>
    <cellStyle name="Normal 8 2 2 4 4 2" xfId="51616" xr:uid="{00000000-0005-0000-0000-0000A0C60000}"/>
    <cellStyle name="Normal 8 2 2 4 4 2 2" xfId="51617" xr:uid="{00000000-0005-0000-0000-0000A1C60000}"/>
    <cellStyle name="Normal 8 2 2 4 4 2 2 2" xfId="51618" xr:uid="{00000000-0005-0000-0000-0000A2C60000}"/>
    <cellStyle name="Normal 8 2 2 4 4 2 3" xfId="51619" xr:uid="{00000000-0005-0000-0000-0000A3C60000}"/>
    <cellStyle name="Normal 8 2 2 4 4 2 3 2" xfId="51620" xr:uid="{00000000-0005-0000-0000-0000A4C60000}"/>
    <cellStyle name="Normal 8 2 2 4 4 2 3 2 2" xfId="51621" xr:uid="{00000000-0005-0000-0000-0000A5C60000}"/>
    <cellStyle name="Normal 8 2 2 4 4 2 3 3" xfId="51622" xr:uid="{00000000-0005-0000-0000-0000A6C60000}"/>
    <cellStyle name="Normal 8 2 2 4 4 2 4" xfId="51623" xr:uid="{00000000-0005-0000-0000-0000A7C60000}"/>
    <cellStyle name="Normal 8 2 2 4 4 3" xfId="51624" xr:uid="{00000000-0005-0000-0000-0000A8C60000}"/>
    <cellStyle name="Normal 8 2 2 4 4 3 2" xfId="51625" xr:uid="{00000000-0005-0000-0000-0000A9C60000}"/>
    <cellStyle name="Normal 8 2 2 4 4 4" xfId="51626" xr:uid="{00000000-0005-0000-0000-0000AAC60000}"/>
    <cellStyle name="Normal 8 2 2 4 4 4 2" xfId="51627" xr:uid="{00000000-0005-0000-0000-0000ABC60000}"/>
    <cellStyle name="Normal 8 2 2 4 4 4 2 2" xfId="51628" xr:uid="{00000000-0005-0000-0000-0000ACC60000}"/>
    <cellStyle name="Normal 8 2 2 4 4 4 3" xfId="51629" xr:uid="{00000000-0005-0000-0000-0000ADC60000}"/>
    <cellStyle name="Normal 8 2 2 4 4 5" xfId="51630" xr:uid="{00000000-0005-0000-0000-0000AEC60000}"/>
    <cellStyle name="Normal 8 2 2 4 5" xfId="51631" xr:uid="{00000000-0005-0000-0000-0000AFC60000}"/>
    <cellStyle name="Normal 8 2 2 4 5 2" xfId="51632" xr:uid="{00000000-0005-0000-0000-0000B0C60000}"/>
    <cellStyle name="Normal 8 2 2 4 5 2 2" xfId="51633" xr:uid="{00000000-0005-0000-0000-0000B1C60000}"/>
    <cellStyle name="Normal 8 2 2 4 5 3" xfId="51634" xr:uid="{00000000-0005-0000-0000-0000B2C60000}"/>
    <cellStyle name="Normal 8 2 2 4 5 3 2" xfId="51635" xr:uid="{00000000-0005-0000-0000-0000B3C60000}"/>
    <cellStyle name="Normal 8 2 2 4 5 3 2 2" xfId="51636" xr:uid="{00000000-0005-0000-0000-0000B4C60000}"/>
    <cellStyle name="Normal 8 2 2 4 5 3 3" xfId="51637" xr:uid="{00000000-0005-0000-0000-0000B5C60000}"/>
    <cellStyle name="Normal 8 2 2 4 5 4" xfId="51638" xr:uid="{00000000-0005-0000-0000-0000B6C60000}"/>
    <cellStyle name="Normal 8 2 2 4 6" xfId="51639" xr:uid="{00000000-0005-0000-0000-0000B7C60000}"/>
    <cellStyle name="Normal 8 2 2 4 6 2" xfId="51640" xr:uid="{00000000-0005-0000-0000-0000B8C60000}"/>
    <cellStyle name="Normal 8 2 2 4 6 2 2" xfId="51641" xr:uid="{00000000-0005-0000-0000-0000B9C60000}"/>
    <cellStyle name="Normal 8 2 2 4 6 3" xfId="51642" xr:uid="{00000000-0005-0000-0000-0000BAC60000}"/>
    <cellStyle name="Normal 8 2 2 4 6 3 2" xfId="51643" xr:uid="{00000000-0005-0000-0000-0000BBC60000}"/>
    <cellStyle name="Normal 8 2 2 4 6 3 2 2" xfId="51644" xr:uid="{00000000-0005-0000-0000-0000BCC60000}"/>
    <cellStyle name="Normal 8 2 2 4 6 3 3" xfId="51645" xr:uid="{00000000-0005-0000-0000-0000BDC60000}"/>
    <cellStyle name="Normal 8 2 2 4 6 4" xfId="51646" xr:uid="{00000000-0005-0000-0000-0000BEC60000}"/>
    <cellStyle name="Normal 8 2 2 4 7" xfId="51647" xr:uid="{00000000-0005-0000-0000-0000BFC60000}"/>
    <cellStyle name="Normal 8 2 2 4 7 2" xfId="51648" xr:uid="{00000000-0005-0000-0000-0000C0C60000}"/>
    <cellStyle name="Normal 8 2 2 4 8" xfId="51649" xr:uid="{00000000-0005-0000-0000-0000C1C60000}"/>
    <cellStyle name="Normal 8 2 2 4 8 2" xfId="51650" xr:uid="{00000000-0005-0000-0000-0000C2C60000}"/>
    <cellStyle name="Normal 8 2 2 4 8 2 2" xfId="51651" xr:uid="{00000000-0005-0000-0000-0000C3C60000}"/>
    <cellStyle name="Normal 8 2 2 4 8 3" xfId="51652" xr:uid="{00000000-0005-0000-0000-0000C4C60000}"/>
    <cellStyle name="Normal 8 2 2 4 9" xfId="51653" xr:uid="{00000000-0005-0000-0000-0000C5C60000}"/>
    <cellStyle name="Normal 8 2 2 4 9 2" xfId="51654" xr:uid="{00000000-0005-0000-0000-0000C6C60000}"/>
    <cellStyle name="Normal 8 2 2 5" xfId="51655" xr:uid="{00000000-0005-0000-0000-0000C7C60000}"/>
    <cellStyle name="Normal 8 2 2 5 10" xfId="51656" xr:uid="{00000000-0005-0000-0000-0000C8C60000}"/>
    <cellStyle name="Normal 8 2 2 5 2" xfId="51657" xr:uid="{00000000-0005-0000-0000-0000C9C60000}"/>
    <cellStyle name="Normal 8 2 2 5 2 2" xfId="51658" xr:uid="{00000000-0005-0000-0000-0000CAC60000}"/>
    <cellStyle name="Normal 8 2 2 5 2 2 2" xfId="51659" xr:uid="{00000000-0005-0000-0000-0000CBC60000}"/>
    <cellStyle name="Normal 8 2 2 5 2 2 2 2" xfId="51660" xr:uid="{00000000-0005-0000-0000-0000CCC60000}"/>
    <cellStyle name="Normal 8 2 2 5 2 2 2 2 2" xfId="51661" xr:uid="{00000000-0005-0000-0000-0000CDC60000}"/>
    <cellStyle name="Normal 8 2 2 5 2 2 2 3" xfId="51662" xr:uid="{00000000-0005-0000-0000-0000CEC60000}"/>
    <cellStyle name="Normal 8 2 2 5 2 2 2 3 2" xfId="51663" xr:uid="{00000000-0005-0000-0000-0000CFC60000}"/>
    <cellStyle name="Normal 8 2 2 5 2 2 2 3 2 2" xfId="51664" xr:uid="{00000000-0005-0000-0000-0000D0C60000}"/>
    <cellStyle name="Normal 8 2 2 5 2 2 2 3 3" xfId="51665" xr:uid="{00000000-0005-0000-0000-0000D1C60000}"/>
    <cellStyle name="Normal 8 2 2 5 2 2 2 4" xfId="51666" xr:uid="{00000000-0005-0000-0000-0000D2C60000}"/>
    <cellStyle name="Normal 8 2 2 5 2 2 3" xfId="51667" xr:uid="{00000000-0005-0000-0000-0000D3C60000}"/>
    <cellStyle name="Normal 8 2 2 5 2 2 3 2" xfId="51668" xr:uid="{00000000-0005-0000-0000-0000D4C60000}"/>
    <cellStyle name="Normal 8 2 2 5 2 2 4" xfId="51669" xr:uid="{00000000-0005-0000-0000-0000D5C60000}"/>
    <cellStyle name="Normal 8 2 2 5 2 2 4 2" xfId="51670" xr:uid="{00000000-0005-0000-0000-0000D6C60000}"/>
    <cellStyle name="Normal 8 2 2 5 2 2 4 2 2" xfId="51671" xr:uid="{00000000-0005-0000-0000-0000D7C60000}"/>
    <cellStyle name="Normal 8 2 2 5 2 2 4 3" xfId="51672" xr:uid="{00000000-0005-0000-0000-0000D8C60000}"/>
    <cellStyle name="Normal 8 2 2 5 2 2 5" xfId="51673" xr:uid="{00000000-0005-0000-0000-0000D9C60000}"/>
    <cellStyle name="Normal 8 2 2 5 2 3" xfId="51674" xr:uid="{00000000-0005-0000-0000-0000DAC60000}"/>
    <cellStyle name="Normal 8 2 2 5 2 3 2" xfId="51675" xr:uid="{00000000-0005-0000-0000-0000DBC60000}"/>
    <cellStyle name="Normal 8 2 2 5 2 3 2 2" xfId="51676" xr:uid="{00000000-0005-0000-0000-0000DCC60000}"/>
    <cellStyle name="Normal 8 2 2 5 2 3 3" xfId="51677" xr:uid="{00000000-0005-0000-0000-0000DDC60000}"/>
    <cellStyle name="Normal 8 2 2 5 2 3 3 2" xfId="51678" xr:uid="{00000000-0005-0000-0000-0000DEC60000}"/>
    <cellStyle name="Normal 8 2 2 5 2 3 3 2 2" xfId="51679" xr:uid="{00000000-0005-0000-0000-0000DFC60000}"/>
    <cellStyle name="Normal 8 2 2 5 2 3 3 3" xfId="51680" xr:uid="{00000000-0005-0000-0000-0000E0C60000}"/>
    <cellStyle name="Normal 8 2 2 5 2 3 4" xfId="51681" xr:uid="{00000000-0005-0000-0000-0000E1C60000}"/>
    <cellStyle name="Normal 8 2 2 5 2 4" xfId="51682" xr:uid="{00000000-0005-0000-0000-0000E2C60000}"/>
    <cellStyle name="Normal 8 2 2 5 2 4 2" xfId="51683" xr:uid="{00000000-0005-0000-0000-0000E3C60000}"/>
    <cellStyle name="Normal 8 2 2 5 2 4 2 2" xfId="51684" xr:uid="{00000000-0005-0000-0000-0000E4C60000}"/>
    <cellStyle name="Normal 8 2 2 5 2 4 3" xfId="51685" xr:uid="{00000000-0005-0000-0000-0000E5C60000}"/>
    <cellStyle name="Normal 8 2 2 5 2 4 3 2" xfId="51686" xr:uid="{00000000-0005-0000-0000-0000E6C60000}"/>
    <cellStyle name="Normal 8 2 2 5 2 4 3 2 2" xfId="51687" xr:uid="{00000000-0005-0000-0000-0000E7C60000}"/>
    <cellStyle name="Normal 8 2 2 5 2 4 3 3" xfId="51688" xr:uid="{00000000-0005-0000-0000-0000E8C60000}"/>
    <cellStyle name="Normal 8 2 2 5 2 4 4" xfId="51689" xr:uid="{00000000-0005-0000-0000-0000E9C60000}"/>
    <cellStyle name="Normal 8 2 2 5 2 5" xfId="51690" xr:uid="{00000000-0005-0000-0000-0000EAC60000}"/>
    <cellStyle name="Normal 8 2 2 5 2 5 2" xfId="51691" xr:uid="{00000000-0005-0000-0000-0000EBC60000}"/>
    <cellStyle name="Normal 8 2 2 5 2 6" xfId="51692" xr:uid="{00000000-0005-0000-0000-0000ECC60000}"/>
    <cellStyle name="Normal 8 2 2 5 2 6 2" xfId="51693" xr:uid="{00000000-0005-0000-0000-0000EDC60000}"/>
    <cellStyle name="Normal 8 2 2 5 2 6 2 2" xfId="51694" xr:uid="{00000000-0005-0000-0000-0000EEC60000}"/>
    <cellStyle name="Normal 8 2 2 5 2 6 3" xfId="51695" xr:uid="{00000000-0005-0000-0000-0000EFC60000}"/>
    <cellStyle name="Normal 8 2 2 5 2 7" xfId="51696" xr:uid="{00000000-0005-0000-0000-0000F0C60000}"/>
    <cellStyle name="Normal 8 2 2 5 2 7 2" xfId="51697" xr:uid="{00000000-0005-0000-0000-0000F1C60000}"/>
    <cellStyle name="Normal 8 2 2 5 2 8" xfId="51698" xr:uid="{00000000-0005-0000-0000-0000F2C60000}"/>
    <cellStyle name="Normal 8 2 2 5 2 9" xfId="51699" xr:uid="{00000000-0005-0000-0000-0000F3C60000}"/>
    <cellStyle name="Normal 8 2 2 5 3" xfId="51700" xr:uid="{00000000-0005-0000-0000-0000F4C60000}"/>
    <cellStyle name="Normal 8 2 2 5 3 2" xfId="51701" xr:uid="{00000000-0005-0000-0000-0000F5C60000}"/>
    <cellStyle name="Normal 8 2 2 5 3 2 2" xfId="51702" xr:uid="{00000000-0005-0000-0000-0000F6C60000}"/>
    <cellStyle name="Normal 8 2 2 5 3 2 2 2" xfId="51703" xr:uid="{00000000-0005-0000-0000-0000F7C60000}"/>
    <cellStyle name="Normal 8 2 2 5 3 2 3" xfId="51704" xr:uid="{00000000-0005-0000-0000-0000F8C60000}"/>
    <cellStyle name="Normal 8 2 2 5 3 2 3 2" xfId="51705" xr:uid="{00000000-0005-0000-0000-0000F9C60000}"/>
    <cellStyle name="Normal 8 2 2 5 3 2 3 2 2" xfId="51706" xr:uid="{00000000-0005-0000-0000-0000FAC60000}"/>
    <cellStyle name="Normal 8 2 2 5 3 2 3 3" xfId="51707" xr:uid="{00000000-0005-0000-0000-0000FBC60000}"/>
    <cellStyle name="Normal 8 2 2 5 3 2 4" xfId="51708" xr:uid="{00000000-0005-0000-0000-0000FCC60000}"/>
    <cellStyle name="Normal 8 2 2 5 3 3" xfId="51709" xr:uid="{00000000-0005-0000-0000-0000FDC60000}"/>
    <cellStyle name="Normal 8 2 2 5 3 3 2" xfId="51710" xr:uid="{00000000-0005-0000-0000-0000FEC60000}"/>
    <cellStyle name="Normal 8 2 2 5 3 4" xfId="51711" xr:uid="{00000000-0005-0000-0000-0000FFC60000}"/>
    <cellStyle name="Normal 8 2 2 5 3 4 2" xfId="51712" xr:uid="{00000000-0005-0000-0000-000000C70000}"/>
    <cellStyle name="Normal 8 2 2 5 3 4 2 2" xfId="51713" xr:uid="{00000000-0005-0000-0000-000001C70000}"/>
    <cellStyle name="Normal 8 2 2 5 3 4 3" xfId="51714" xr:uid="{00000000-0005-0000-0000-000002C70000}"/>
    <cellStyle name="Normal 8 2 2 5 3 5" xfId="51715" xr:uid="{00000000-0005-0000-0000-000003C70000}"/>
    <cellStyle name="Normal 8 2 2 5 4" xfId="51716" xr:uid="{00000000-0005-0000-0000-000004C70000}"/>
    <cellStyle name="Normal 8 2 2 5 4 2" xfId="51717" xr:uid="{00000000-0005-0000-0000-000005C70000}"/>
    <cellStyle name="Normal 8 2 2 5 4 2 2" xfId="51718" xr:uid="{00000000-0005-0000-0000-000006C70000}"/>
    <cellStyle name="Normal 8 2 2 5 4 3" xfId="51719" xr:uid="{00000000-0005-0000-0000-000007C70000}"/>
    <cellStyle name="Normal 8 2 2 5 4 3 2" xfId="51720" xr:uid="{00000000-0005-0000-0000-000008C70000}"/>
    <cellStyle name="Normal 8 2 2 5 4 3 2 2" xfId="51721" xr:uid="{00000000-0005-0000-0000-000009C70000}"/>
    <cellStyle name="Normal 8 2 2 5 4 3 3" xfId="51722" xr:uid="{00000000-0005-0000-0000-00000AC70000}"/>
    <cellStyle name="Normal 8 2 2 5 4 4" xfId="51723" xr:uid="{00000000-0005-0000-0000-00000BC70000}"/>
    <cellStyle name="Normal 8 2 2 5 5" xfId="51724" xr:uid="{00000000-0005-0000-0000-00000CC70000}"/>
    <cellStyle name="Normal 8 2 2 5 5 2" xfId="51725" xr:uid="{00000000-0005-0000-0000-00000DC70000}"/>
    <cellStyle name="Normal 8 2 2 5 5 2 2" xfId="51726" xr:uid="{00000000-0005-0000-0000-00000EC70000}"/>
    <cellStyle name="Normal 8 2 2 5 5 3" xfId="51727" xr:uid="{00000000-0005-0000-0000-00000FC70000}"/>
    <cellStyle name="Normal 8 2 2 5 5 3 2" xfId="51728" xr:uid="{00000000-0005-0000-0000-000010C70000}"/>
    <cellStyle name="Normal 8 2 2 5 5 3 2 2" xfId="51729" xr:uid="{00000000-0005-0000-0000-000011C70000}"/>
    <cellStyle name="Normal 8 2 2 5 5 3 3" xfId="51730" xr:uid="{00000000-0005-0000-0000-000012C70000}"/>
    <cellStyle name="Normal 8 2 2 5 5 4" xfId="51731" xr:uid="{00000000-0005-0000-0000-000013C70000}"/>
    <cellStyle name="Normal 8 2 2 5 6" xfId="51732" xr:uid="{00000000-0005-0000-0000-000014C70000}"/>
    <cellStyle name="Normal 8 2 2 5 6 2" xfId="51733" xr:uid="{00000000-0005-0000-0000-000015C70000}"/>
    <cellStyle name="Normal 8 2 2 5 7" xfId="51734" xr:uid="{00000000-0005-0000-0000-000016C70000}"/>
    <cellStyle name="Normal 8 2 2 5 7 2" xfId="51735" xr:uid="{00000000-0005-0000-0000-000017C70000}"/>
    <cellStyle name="Normal 8 2 2 5 7 2 2" xfId="51736" xr:uid="{00000000-0005-0000-0000-000018C70000}"/>
    <cellStyle name="Normal 8 2 2 5 7 3" xfId="51737" xr:uid="{00000000-0005-0000-0000-000019C70000}"/>
    <cellStyle name="Normal 8 2 2 5 8" xfId="51738" xr:uid="{00000000-0005-0000-0000-00001AC70000}"/>
    <cellStyle name="Normal 8 2 2 5 8 2" xfId="51739" xr:uid="{00000000-0005-0000-0000-00001BC70000}"/>
    <cellStyle name="Normal 8 2 2 5 9" xfId="51740" xr:uid="{00000000-0005-0000-0000-00001CC70000}"/>
    <cellStyle name="Normal 8 2 2 6" xfId="51741" xr:uid="{00000000-0005-0000-0000-00001DC70000}"/>
    <cellStyle name="Normal 8 2 2 6 2" xfId="51742" xr:uid="{00000000-0005-0000-0000-00001EC70000}"/>
    <cellStyle name="Normal 8 2 2 6 2 2" xfId="51743" xr:uid="{00000000-0005-0000-0000-00001FC70000}"/>
    <cellStyle name="Normal 8 2 2 6 2 2 2" xfId="51744" xr:uid="{00000000-0005-0000-0000-000020C70000}"/>
    <cellStyle name="Normal 8 2 2 6 2 2 2 2" xfId="51745" xr:uid="{00000000-0005-0000-0000-000021C70000}"/>
    <cellStyle name="Normal 8 2 2 6 2 2 3" xfId="51746" xr:uid="{00000000-0005-0000-0000-000022C70000}"/>
    <cellStyle name="Normal 8 2 2 6 2 2 3 2" xfId="51747" xr:uid="{00000000-0005-0000-0000-000023C70000}"/>
    <cellStyle name="Normal 8 2 2 6 2 2 3 2 2" xfId="51748" xr:uid="{00000000-0005-0000-0000-000024C70000}"/>
    <cellStyle name="Normal 8 2 2 6 2 2 3 3" xfId="51749" xr:uid="{00000000-0005-0000-0000-000025C70000}"/>
    <cellStyle name="Normal 8 2 2 6 2 2 4" xfId="51750" xr:uid="{00000000-0005-0000-0000-000026C70000}"/>
    <cellStyle name="Normal 8 2 2 6 2 3" xfId="51751" xr:uid="{00000000-0005-0000-0000-000027C70000}"/>
    <cellStyle name="Normal 8 2 2 6 2 3 2" xfId="51752" xr:uid="{00000000-0005-0000-0000-000028C70000}"/>
    <cellStyle name="Normal 8 2 2 6 2 4" xfId="51753" xr:uid="{00000000-0005-0000-0000-000029C70000}"/>
    <cellStyle name="Normal 8 2 2 6 2 4 2" xfId="51754" xr:uid="{00000000-0005-0000-0000-00002AC70000}"/>
    <cellStyle name="Normal 8 2 2 6 2 4 2 2" xfId="51755" xr:uid="{00000000-0005-0000-0000-00002BC70000}"/>
    <cellStyle name="Normal 8 2 2 6 2 4 3" xfId="51756" xr:uid="{00000000-0005-0000-0000-00002CC70000}"/>
    <cellStyle name="Normal 8 2 2 6 2 5" xfId="51757" xr:uid="{00000000-0005-0000-0000-00002DC70000}"/>
    <cellStyle name="Normal 8 2 2 6 3" xfId="51758" xr:uid="{00000000-0005-0000-0000-00002EC70000}"/>
    <cellStyle name="Normal 8 2 2 6 3 2" xfId="51759" xr:uid="{00000000-0005-0000-0000-00002FC70000}"/>
    <cellStyle name="Normal 8 2 2 6 3 2 2" xfId="51760" xr:uid="{00000000-0005-0000-0000-000030C70000}"/>
    <cellStyle name="Normal 8 2 2 6 3 3" xfId="51761" xr:uid="{00000000-0005-0000-0000-000031C70000}"/>
    <cellStyle name="Normal 8 2 2 6 3 3 2" xfId="51762" xr:uid="{00000000-0005-0000-0000-000032C70000}"/>
    <cellStyle name="Normal 8 2 2 6 3 3 2 2" xfId="51763" xr:uid="{00000000-0005-0000-0000-000033C70000}"/>
    <cellStyle name="Normal 8 2 2 6 3 3 3" xfId="51764" xr:uid="{00000000-0005-0000-0000-000034C70000}"/>
    <cellStyle name="Normal 8 2 2 6 3 4" xfId="51765" xr:uid="{00000000-0005-0000-0000-000035C70000}"/>
    <cellStyle name="Normal 8 2 2 6 4" xfId="51766" xr:uid="{00000000-0005-0000-0000-000036C70000}"/>
    <cellStyle name="Normal 8 2 2 6 4 2" xfId="51767" xr:uid="{00000000-0005-0000-0000-000037C70000}"/>
    <cellStyle name="Normal 8 2 2 6 4 2 2" xfId="51768" xr:uid="{00000000-0005-0000-0000-000038C70000}"/>
    <cellStyle name="Normal 8 2 2 6 4 3" xfId="51769" xr:uid="{00000000-0005-0000-0000-000039C70000}"/>
    <cellStyle name="Normal 8 2 2 6 4 3 2" xfId="51770" xr:uid="{00000000-0005-0000-0000-00003AC70000}"/>
    <cellStyle name="Normal 8 2 2 6 4 3 2 2" xfId="51771" xr:uid="{00000000-0005-0000-0000-00003BC70000}"/>
    <cellStyle name="Normal 8 2 2 6 4 3 3" xfId="51772" xr:uid="{00000000-0005-0000-0000-00003CC70000}"/>
    <cellStyle name="Normal 8 2 2 6 4 4" xfId="51773" xr:uid="{00000000-0005-0000-0000-00003DC70000}"/>
    <cellStyle name="Normal 8 2 2 6 5" xfId="51774" xr:uid="{00000000-0005-0000-0000-00003EC70000}"/>
    <cellStyle name="Normal 8 2 2 6 5 2" xfId="51775" xr:uid="{00000000-0005-0000-0000-00003FC70000}"/>
    <cellStyle name="Normal 8 2 2 6 6" xfId="51776" xr:uid="{00000000-0005-0000-0000-000040C70000}"/>
    <cellStyle name="Normal 8 2 2 6 6 2" xfId="51777" xr:uid="{00000000-0005-0000-0000-000041C70000}"/>
    <cellStyle name="Normal 8 2 2 6 6 2 2" xfId="51778" xr:uid="{00000000-0005-0000-0000-000042C70000}"/>
    <cellStyle name="Normal 8 2 2 6 6 3" xfId="51779" xr:uid="{00000000-0005-0000-0000-000043C70000}"/>
    <cellStyle name="Normal 8 2 2 6 7" xfId="51780" xr:uid="{00000000-0005-0000-0000-000044C70000}"/>
    <cellStyle name="Normal 8 2 2 6 7 2" xfId="51781" xr:uid="{00000000-0005-0000-0000-000045C70000}"/>
    <cellStyle name="Normal 8 2 2 6 8" xfId="51782" xr:uid="{00000000-0005-0000-0000-000046C70000}"/>
    <cellStyle name="Normal 8 2 2 6 9" xfId="51783" xr:uid="{00000000-0005-0000-0000-000047C70000}"/>
    <cellStyle name="Normal 8 2 2 7" xfId="51784" xr:uid="{00000000-0005-0000-0000-000048C70000}"/>
    <cellStyle name="Normal 8 2 2 7 2" xfId="51785" xr:uid="{00000000-0005-0000-0000-000049C70000}"/>
    <cellStyle name="Normal 8 2 2 7 2 2" xfId="51786" xr:uid="{00000000-0005-0000-0000-00004AC70000}"/>
    <cellStyle name="Normal 8 2 2 7 2 2 2" xfId="51787" xr:uid="{00000000-0005-0000-0000-00004BC70000}"/>
    <cellStyle name="Normal 8 2 2 7 2 2 2 2" xfId="51788" xr:uid="{00000000-0005-0000-0000-00004CC70000}"/>
    <cellStyle name="Normal 8 2 2 7 2 2 3" xfId="51789" xr:uid="{00000000-0005-0000-0000-00004DC70000}"/>
    <cellStyle name="Normal 8 2 2 7 2 2 3 2" xfId="51790" xr:uid="{00000000-0005-0000-0000-00004EC70000}"/>
    <cellStyle name="Normal 8 2 2 7 2 2 3 2 2" xfId="51791" xr:uid="{00000000-0005-0000-0000-00004FC70000}"/>
    <cellStyle name="Normal 8 2 2 7 2 2 3 3" xfId="51792" xr:uid="{00000000-0005-0000-0000-000050C70000}"/>
    <cellStyle name="Normal 8 2 2 7 2 2 4" xfId="51793" xr:uid="{00000000-0005-0000-0000-000051C70000}"/>
    <cellStyle name="Normal 8 2 2 7 2 3" xfId="51794" xr:uid="{00000000-0005-0000-0000-000052C70000}"/>
    <cellStyle name="Normal 8 2 2 7 2 3 2" xfId="51795" xr:uid="{00000000-0005-0000-0000-000053C70000}"/>
    <cellStyle name="Normal 8 2 2 7 2 4" xfId="51796" xr:uid="{00000000-0005-0000-0000-000054C70000}"/>
    <cellStyle name="Normal 8 2 2 7 2 4 2" xfId="51797" xr:uid="{00000000-0005-0000-0000-000055C70000}"/>
    <cellStyle name="Normal 8 2 2 7 2 4 2 2" xfId="51798" xr:uid="{00000000-0005-0000-0000-000056C70000}"/>
    <cellStyle name="Normal 8 2 2 7 2 4 3" xfId="51799" xr:uid="{00000000-0005-0000-0000-000057C70000}"/>
    <cellStyle name="Normal 8 2 2 7 2 5" xfId="51800" xr:uid="{00000000-0005-0000-0000-000058C70000}"/>
    <cellStyle name="Normal 8 2 2 7 3" xfId="51801" xr:uid="{00000000-0005-0000-0000-000059C70000}"/>
    <cellStyle name="Normal 8 2 2 7 3 2" xfId="51802" xr:uid="{00000000-0005-0000-0000-00005AC70000}"/>
    <cellStyle name="Normal 8 2 2 7 3 2 2" xfId="51803" xr:uid="{00000000-0005-0000-0000-00005BC70000}"/>
    <cellStyle name="Normal 8 2 2 7 3 3" xfId="51804" xr:uid="{00000000-0005-0000-0000-00005CC70000}"/>
    <cellStyle name="Normal 8 2 2 7 3 3 2" xfId="51805" xr:uid="{00000000-0005-0000-0000-00005DC70000}"/>
    <cellStyle name="Normal 8 2 2 7 3 3 2 2" xfId="51806" xr:uid="{00000000-0005-0000-0000-00005EC70000}"/>
    <cellStyle name="Normal 8 2 2 7 3 3 3" xfId="51807" xr:uid="{00000000-0005-0000-0000-00005FC70000}"/>
    <cellStyle name="Normal 8 2 2 7 3 4" xfId="51808" xr:uid="{00000000-0005-0000-0000-000060C70000}"/>
    <cellStyle name="Normal 8 2 2 7 4" xfId="51809" xr:uid="{00000000-0005-0000-0000-000061C70000}"/>
    <cellStyle name="Normal 8 2 2 7 4 2" xfId="51810" xr:uid="{00000000-0005-0000-0000-000062C70000}"/>
    <cellStyle name="Normal 8 2 2 7 5" xfId="51811" xr:uid="{00000000-0005-0000-0000-000063C70000}"/>
    <cellStyle name="Normal 8 2 2 7 5 2" xfId="51812" xr:uid="{00000000-0005-0000-0000-000064C70000}"/>
    <cellStyle name="Normal 8 2 2 7 5 2 2" xfId="51813" xr:uid="{00000000-0005-0000-0000-000065C70000}"/>
    <cellStyle name="Normal 8 2 2 7 5 3" xfId="51814" xr:uid="{00000000-0005-0000-0000-000066C70000}"/>
    <cellStyle name="Normal 8 2 2 7 6" xfId="51815" xr:uid="{00000000-0005-0000-0000-000067C70000}"/>
    <cellStyle name="Normal 8 2 2 8" xfId="51816" xr:uid="{00000000-0005-0000-0000-000068C70000}"/>
    <cellStyle name="Normal 8 2 2 8 2" xfId="51817" xr:uid="{00000000-0005-0000-0000-000069C70000}"/>
    <cellStyle name="Normal 8 2 2 8 2 2" xfId="51818" xr:uid="{00000000-0005-0000-0000-00006AC70000}"/>
    <cellStyle name="Normal 8 2 2 8 2 2 2" xfId="51819" xr:uid="{00000000-0005-0000-0000-00006BC70000}"/>
    <cellStyle name="Normal 8 2 2 8 2 2 2 2" xfId="51820" xr:uid="{00000000-0005-0000-0000-00006CC70000}"/>
    <cellStyle name="Normal 8 2 2 8 2 2 3" xfId="51821" xr:uid="{00000000-0005-0000-0000-00006DC70000}"/>
    <cellStyle name="Normal 8 2 2 8 2 2 3 2" xfId="51822" xr:uid="{00000000-0005-0000-0000-00006EC70000}"/>
    <cellStyle name="Normal 8 2 2 8 2 2 3 2 2" xfId="51823" xr:uid="{00000000-0005-0000-0000-00006FC70000}"/>
    <cellStyle name="Normal 8 2 2 8 2 2 3 3" xfId="51824" xr:uid="{00000000-0005-0000-0000-000070C70000}"/>
    <cellStyle name="Normal 8 2 2 8 2 2 4" xfId="51825" xr:uid="{00000000-0005-0000-0000-000071C70000}"/>
    <cellStyle name="Normal 8 2 2 8 2 3" xfId="51826" xr:uid="{00000000-0005-0000-0000-000072C70000}"/>
    <cellStyle name="Normal 8 2 2 8 2 3 2" xfId="51827" xr:uid="{00000000-0005-0000-0000-000073C70000}"/>
    <cellStyle name="Normal 8 2 2 8 2 4" xfId="51828" xr:uid="{00000000-0005-0000-0000-000074C70000}"/>
    <cellStyle name="Normal 8 2 2 8 2 4 2" xfId="51829" xr:uid="{00000000-0005-0000-0000-000075C70000}"/>
    <cellStyle name="Normal 8 2 2 8 2 4 2 2" xfId="51830" xr:uid="{00000000-0005-0000-0000-000076C70000}"/>
    <cellStyle name="Normal 8 2 2 8 2 4 3" xfId="51831" xr:uid="{00000000-0005-0000-0000-000077C70000}"/>
    <cellStyle name="Normal 8 2 2 8 2 5" xfId="51832" xr:uid="{00000000-0005-0000-0000-000078C70000}"/>
    <cellStyle name="Normal 8 2 2 8 3" xfId="51833" xr:uid="{00000000-0005-0000-0000-000079C70000}"/>
    <cellStyle name="Normal 8 2 2 8 3 2" xfId="51834" xr:uid="{00000000-0005-0000-0000-00007AC70000}"/>
    <cellStyle name="Normal 8 2 2 8 3 2 2" xfId="51835" xr:uid="{00000000-0005-0000-0000-00007BC70000}"/>
    <cellStyle name="Normal 8 2 2 8 3 3" xfId="51836" xr:uid="{00000000-0005-0000-0000-00007CC70000}"/>
    <cellStyle name="Normal 8 2 2 8 3 3 2" xfId="51837" xr:uid="{00000000-0005-0000-0000-00007DC70000}"/>
    <cellStyle name="Normal 8 2 2 8 3 3 2 2" xfId="51838" xr:uid="{00000000-0005-0000-0000-00007EC70000}"/>
    <cellStyle name="Normal 8 2 2 8 3 3 3" xfId="51839" xr:uid="{00000000-0005-0000-0000-00007FC70000}"/>
    <cellStyle name="Normal 8 2 2 8 3 4" xfId="51840" xr:uid="{00000000-0005-0000-0000-000080C70000}"/>
    <cellStyle name="Normal 8 2 2 8 4" xfId="51841" xr:uid="{00000000-0005-0000-0000-000081C70000}"/>
    <cellStyle name="Normal 8 2 2 8 4 2" xfId="51842" xr:uid="{00000000-0005-0000-0000-000082C70000}"/>
    <cellStyle name="Normal 8 2 2 8 5" xfId="51843" xr:uid="{00000000-0005-0000-0000-000083C70000}"/>
    <cellStyle name="Normal 8 2 2 8 5 2" xfId="51844" xr:uid="{00000000-0005-0000-0000-000084C70000}"/>
    <cellStyle name="Normal 8 2 2 8 5 2 2" xfId="51845" xr:uid="{00000000-0005-0000-0000-000085C70000}"/>
    <cellStyle name="Normal 8 2 2 8 5 3" xfId="51846" xr:uid="{00000000-0005-0000-0000-000086C70000}"/>
    <cellStyle name="Normal 8 2 2 8 6" xfId="51847" xr:uid="{00000000-0005-0000-0000-000087C70000}"/>
    <cellStyle name="Normal 8 2 2 9" xfId="51848" xr:uid="{00000000-0005-0000-0000-000088C70000}"/>
    <cellStyle name="Normal 8 2 2 9 2" xfId="51849" xr:uid="{00000000-0005-0000-0000-000089C70000}"/>
    <cellStyle name="Normal 8 2 2 9 2 2" xfId="51850" xr:uid="{00000000-0005-0000-0000-00008AC70000}"/>
    <cellStyle name="Normal 8 2 2 9 2 2 2" xfId="51851" xr:uid="{00000000-0005-0000-0000-00008BC70000}"/>
    <cellStyle name="Normal 8 2 2 9 2 3" xfId="51852" xr:uid="{00000000-0005-0000-0000-00008CC70000}"/>
    <cellStyle name="Normal 8 2 2 9 2 3 2" xfId="51853" xr:uid="{00000000-0005-0000-0000-00008DC70000}"/>
    <cellStyle name="Normal 8 2 2 9 2 3 2 2" xfId="51854" xr:uid="{00000000-0005-0000-0000-00008EC70000}"/>
    <cellStyle name="Normal 8 2 2 9 2 3 3" xfId="51855" xr:uid="{00000000-0005-0000-0000-00008FC70000}"/>
    <cellStyle name="Normal 8 2 2 9 2 4" xfId="51856" xr:uid="{00000000-0005-0000-0000-000090C70000}"/>
    <cellStyle name="Normal 8 2 2 9 3" xfId="51857" xr:uid="{00000000-0005-0000-0000-000091C70000}"/>
    <cellStyle name="Normal 8 2 2 9 3 2" xfId="51858" xr:uid="{00000000-0005-0000-0000-000092C70000}"/>
    <cellStyle name="Normal 8 2 2 9 4" xfId="51859" xr:uid="{00000000-0005-0000-0000-000093C70000}"/>
    <cellStyle name="Normal 8 2 2 9 4 2" xfId="51860" xr:uid="{00000000-0005-0000-0000-000094C70000}"/>
    <cellStyle name="Normal 8 2 2 9 4 2 2" xfId="51861" xr:uid="{00000000-0005-0000-0000-000095C70000}"/>
    <cellStyle name="Normal 8 2 2 9 4 3" xfId="51862" xr:uid="{00000000-0005-0000-0000-000096C70000}"/>
    <cellStyle name="Normal 8 2 2 9 5" xfId="51863" xr:uid="{00000000-0005-0000-0000-000097C70000}"/>
    <cellStyle name="Normal 8 2 2_T-straight with PEDs adjustor" xfId="51864" xr:uid="{00000000-0005-0000-0000-000098C70000}"/>
    <cellStyle name="Normal 8 2 3" xfId="1505" xr:uid="{00000000-0005-0000-0000-000099C70000}"/>
    <cellStyle name="Normal 8 2 3 10" xfId="51865" xr:uid="{00000000-0005-0000-0000-00009AC70000}"/>
    <cellStyle name="Normal 8 2 3 11" xfId="51866" xr:uid="{00000000-0005-0000-0000-00009BC70000}"/>
    <cellStyle name="Normal 8 2 3 2" xfId="1506" xr:uid="{00000000-0005-0000-0000-00009CC70000}"/>
    <cellStyle name="Normal 8 2 3 2 10" xfId="51867" xr:uid="{00000000-0005-0000-0000-00009DC70000}"/>
    <cellStyle name="Normal 8 2 3 2 2" xfId="1507" xr:uid="{00000000-0005-0000-0000-00009EC70000}"/>
    <cellStyle name="Normal 8 2 3 2 2 2" xfId="51868" xr:uid="{00000000-0005-0000-0000-00009FC70000}"/>
    <cellStyle name="Normal 8 2 3 2 2 2 2" xfId="51869" xr:uid="{00000000-0005-0000-0000-0000A0C70000}"/>
    <cellStyle name="Normal 8 2 3 2 2 2 2 2" xfId="51870" xr:uid="{00000000-0005-0000-0000-0000A1C70000}"/>
    <cellStyle name="Normal 8 2 3 2 2 2 2 2 2" xfId="51871" xr:uid="{00000000-0005-0000-0000-0000A2C70000}"/>
    <cellStyle name="Normal 8 2 3 2 2 2 2 3" xfId="51872" xr:uid="{00000000-0005-0000-0000-0000A3C70000}"/>
    <cellStyle name="Normal 8 2 3 2 2 2 2 3 2" xfId="51873" xr:uid="{00000000-0005-0000-0000-0000A4C70000}"/>
    <cellStyle name="Normal 8 2 3 2 2 2 2 3 2 2" xfId="51874" xr:uid="{00000000-0005-0000-0000-0000A5C70000}"/>
    <cellStyle name="Normal 8 2 3 2 2 2 2 3 3" xfId="51875" xr:uid="{00000000-0005-0000-0000-0000A6C70000}"/>
    <cellStyle name="Normal 8 2 3 2 2 2 2 4" xfId="51876" xr:uid="{00000000-0005-0000-0000-0000A7C70000}"/>
    <cellStyle name="Normal 8 2 3 2 2 2 3" xfId="51877" xr:uid="{00000000-0005-0000-0000-0000A8C70000}"/>
    <cellStyle name="Normal 8 2 3 2 2 2 3 2" xfId="51878" xr:uid="{00000000-0005-0000-0000-0000A9C70000}"/>
    <cellStyle name="Normal 8 2 3 2 2 2 4" xfId="51879" xr:uid="{00000000-0005-0000-0000-0000AAC70000}"/>
    <cellStyle name="Normal 8 2 3 2 2 2 4 2" xfId="51880" xr:uid="{00000000-0005-0000-0000-0000ABC70000}"/>
    <cellStyle name="Normal 8 2 3 2 2 2 4 2 2" xfId="51881" xr:uid="{00000000-0005-0000-0000-0000ACC70000}"/>
    <cellStyle name="Normal 8 2 3 2 2 2 4 3" xfId="51882" xr:uid="{00000000-0005-0000-0000-0000ADC70000}"/>
    <cellStyle name="Normal 8 2 3 2 2 2 5" xfId="51883" xr:uid="{00000000-0005-0000-0000-0000AEC70000}"/>
    <cellStyle name="Normal 8 2 3 2 2 2 6" xfId="51884" xr:uid="{00000000-0005-0000-0000-0000AFC70000}"/>
    <cellStyle name="Normal 8 2 3 2 2 3" xfId="51885" xr:uid="{00000000-0005-0000-0000-0000B0C70000}"/>
    <cellStyle name="Normal 8 2 3 2 2 3 2" xfId="51886" xr:uid="{00000000-0005-0000-0000-0000B1C70000}"/>
    <cellStyle name="Normal 8 2 3 2 2 3 2 2" xfId="51887" xr:uid="{00000000-0005-0000-0000-0000B2C70000}"/>
    <cellStyle name="Normal 8 2 3 2 2 3 3" xfId="51888" xr:uid="{00000000-0005-0000-0000-0000B3C70000}"/>
    <cellStyle name="Normal 8 2 3 2 2 3 3 2" xfId="51889" xr:uid="{00000000-0005-0000-0000-0000B4C70000}"/>
    <cellStyle name="Normal 8 2 3 2 2 3 3 2 2" xfId="51890" xr:uid="{00000000-0005-0000-0000-0000B5C70000}"/>
    <cellStyle name="Normal 8 2 3 2 2 3 3 3" xfId="51891" xr:uid="{00000000-0005-0000-0000-0000B6C70000}"/>
    <cellStyle name="Normal 8 2 3 2 2 3 4" xfId="51892" xr:uid="{00000000-0005-0000-0000-0000B7C70000}"/>
    <cellStyle name="Normal 8 2 3 2 2 4" xfId="51893" xr:uid="{00000000-0005-0000-0000-0000B8C70000}"/>
    <cellStyle name="Normal 8 2 3 2 2 4 2" xfId="51894" xr:uid="{00000000-0005-0000-0000-0000B9C70000}"/>
    <cellStyle name="Normal 8 2 3 2 2 4 2 2" xfId="51895" xr:uid="{00000000-0005-0000-0000-0000BAC70000}"/>
    <cellStyle name="Normal 8 2 3 2 2 4 3" xfId="51896" xr:uid="{00000000-0005-0000-0000-0000BBC70000}"/>
    <cellStyle name="Normal 8 2 3 2 2 4 3 2" xfId="51897" xr:uid="{00000000-0005-0000-0000-0000BCC70000}"/>
    <cellStyle name="Normal 8 2 3 2 2 4 3 2 2" xfId="51898" xr:uid="{00000000-0005-0000-0000-0000BDC70000}"/>
    <cellStyle name="Normal 8 2 3 2 2 4 3 3" xfId="51899" xr:uid="{00000000-0005-0000-0000-0000BEC70000}"/>
    <cellStyle name="Normal 8 2 3 2 2 4 4" xfId="51900" xr:uid="{00000000-0005-0000-0000-0000BFC70000}"/>
    <cellStyle name="Normal 8 2 3 2 2 5" xfId="51901" xr:uid="{00000000-0005-0000-0000-0000C0C70000}"/>
    <cellStyle name="Normal 8 2 3 2 2 5 2" xfId="51902" xr:uid="{00000000-0005-0000-0000-0000C1C70000}"/>
    <cellStyle name="Normal 8 2 3 2 2 6" xfId="51903" xr:uid="{00000000-0005-0000-0000-0000C2C70000}"/>
    <cellStyle name="Normal 8 2 3 2 2 6 2" xfId="51904" xr:uid="{00000000-0005-0000-0000-0000C3C70000}"/>
    <cellStyle name="Normal 8 2 3 2 2 6 2 2" xfId="51905" xr:uid="{00000000-0005-0000-0000-0000C4C70000}"/>
    <cellStyle name="Normal 8 2 3 2 2 6 3" xfId="51906" xr:uid="{00000000-0005-0000-0000-0000C5C70000}"/>
    <cellStyle name="Normal 8 2 3 2 2 7" xfId="51907" xr:uid="{00000000-0005-0000-0000-0000C6C70000}"/>
    <cellStyle name="Normal 8 2 3 2 2 7 2" xfId="51908" xr:uid="{00000000-0005-0000-0000-0000C7C70000}"/>
    <cellStyle name="Normal 8 2 3 2 2 8" xfId="51909" xr:uid="{00000000-0005-0000-0000-0000C8C70000}"/>
    <cellStyle name="Normal 8 2 3 2 2 9" xfId="51910" xr:uid="{00000000-0005-0000-0000-0000C9C70000}"/>
    <cellStyle name="Normal 8 2 3 2 3" xfId="51911" xr:uid="{00000000-0005-0000-0000-0000CAC70000}"/>
    <cellStyle name="Normal 8 2 3 2 3 2" xfId="51912" xr:uid="{00000000-0005-0000-0000-0000CBC70000}"/>
    <cellStyle name="Normal 8 2 3 2 3 2 2" xfId="51913" xr:uid="{00000000-0005-0000-0000-0000CCC70000}"/>
    <cellStyle name="Normal 8 2 3 2 3 2 2 2" xfId="51914" xr:uid="{00000000-0005-0000-0000-0000CDC70000}"/>
    <cellStyle name="Normal 8 2 3 2 3 2 3" xfId="51915" xr:uid="{00000000-0005-0000-0000-0000CEC70000}"/>
    <cellStyle name="Normal 8 2 3 2 3 2 3 2" xfId="51916" xr:uid="{00000000-0005-0000-0000-0000CFC70000}"/>
    <cellStyle name="Normal 8 2 3 2 3 2 3 2 2" xfId="51917" xr:uid="{00000000-0005-0000-0000-0000D0C70000}"/>
    <cellStyle name="Normal 8 2 3 2 3 2 3 3" xfId="51918" xr:uid="{00000000-0005-0000-0000-0000D1C70000}"/>
    <cellStyle name="Normal 8 2 3 2 3 2 4" xfId="51919" xr:uid="{00000000-0005-0000-0000-0000D2C70000}"/>
    <cellStyle name="Normal 8 2 3 2 3 2 5" xfId="51920" xr:uid="{00000000-0005-0000-0000-0000D3C70000}"/>
    <cellStyle name="Normal 8 2 3 2 3 3" xfId="51921" xr:uid="{00000000-0005-0000-0000-0000D4C70000}"/>
    <cellStyle name="Normal 8 2 3 2 3 3 2" xfId="51922" xr:uid="{00000000-0005-0000-0000-0000D5C70000}"/>
    <cellStyle name="Normal 8 2 3 2 3 4" xfId="51923" xr:uid="{00000000-0005-0000-0000-0000D6C70000}"/>
    <cellStyle name="Normal 8 2 3 2 3 4 2" xfId="51924" xr:uid="{00000000-0005-0000-0000-0000D7C70000}"/>
    <cellStyle name="Normal 8 2 3 2 3 4 2 2" xfId="51925" xr:uid="{00000000-0005-0000-0000-0000D8C70000}"/>
    <cellStyle name="Normal 8 2 3 2 3 4 3" xfId="51926" xr:uid="{00000000-0005-0000-0000-0000D9C70000}"/>
    <cellStyle name="Normal 8 2 3 2 3 5" xfId="51927" xr:uid="{00000000-0005-0000-0000-0000DAC70000}"/>
    <cellStyle name="Normal 8 2 3 2 3 6" xfId="51928" xr:uid="{00000000-0005-0000-0000-0000DBC70000}"/>
    <cellStyle name="Normal 8 2 3 2 4" xfId="51929" xr:uid="{00000000-0005-0000-0000-0000DCC70000}"/>
    <cellStyle name="Normal 8 2 3 2 4 2" xfId="51930" xr:uid="{00000000-0005-0000-0000-0000DDC70000}"/>
    <cellStyle name="Normal 8 2 3 2 4 2 2" xfId="51931" xr:uid="{00000000-0005-0000-0000-0000DEC70000}"/>
    <cellStyle name="Normal 8 2 3 2 4 3" xfId="51932" xr:uid="{00000000-0005-0000-0000-0000DFC70000}"/>
    <cellStyle name="Normal 8 2 3 2 4 3 2" xfId="51933" xr:uid="{00000000-0005-0000-0000-0000E0C70000}"/>
    <cellStyle name="Normal 8 2 3 2 4 3 2 2" xfId="51934" xr:uid="{00000000-0005-0000-0000-0000E1C70000}"/>
    <cellStyle name="Normal 8 2 3 2 4 3 3" xfId="51935" xr:uid="{00000000-0005-0000-0000-0000E2C70000}"/>
    <cellStyle name="Normal 8 2 3 2 4 4" xfId="51936" xr:uid="{00000000-0005-0000-0000-0000E3C70000}"/>
    <cellStyle name="Normal 8 2 3 2 4 5" xfId="51937" xr:uid="{00000000-0005-0000-0000-0000E4C70000}"/>
    <cellStyle name="Normal 8 2 3 2 5" xfId="51938" xr:uid="{00000000-0005-0000-0000-0000E5C70000}"/>
    <cellStyle name="Normal 8 2 3 2 5 2" xfId="51939" xr:uid="{00000000-0005-0000-0000-0000E6C70000}"/>
    <cellStyle name="Normal 8 2 3 2 5 2 2" xfId="51940" xr:uid="{00000000-0005-0000-0000-0000E7C70000}"/>
    <cellStyle name="Normal 8 2 3 2 5 3" xfId="51941" xr:uid="{00000000-0005-0000-0000-0000E8C70000}"/>
    <cellStyle name="Normal 8 2 3 2 5 3 2" xfId="51942" xr:uid="{00000000-0005-0000-0000-0000E9C70000}"/>
    <cellStyle name="Normal 8 2 3 2 5 3 2 2" xfId="51943" xr:uid="{00000000-0005-0000-0000-0000EAC70000}"/>
    <cellStyle name="Normal 8 2 3 2 5 3 3" xfId="51944" xr:uid="{00000000-0005-0000-0000-0000EBC70000}"/>
    <cellStyle name="Normal 8 2 3 2 5 4" xfId="51945" xr:uid="{00000000-0005-0000-0000-0000ECC70000}"/>
    <cellStyle name="Normal 8 2 3 2 6" xfId="51946" xr:uid="{00000000-0005-0000-0000-0000EDC70000}"/>
    <cellStyle name="Normal 8 2 3 2 6 2" xfId="51947" xr:uid="{00000000-0005-0000-0000-0000EEC70000}"/>
    <cellStyle name="Normal 8 2 3 2 7" xfId="51948" xr:uid="{00000000-0005-0000-0000-0000EFC70000}"/>
    <cellStyle name="Normal 8 2 3 2 7 2" xfId="51949" xr:uid="{00000000-0005-0000-0000-0000F0C70000}"/>
    <cellStyle name="Normal 8 2 3 2 7 2 2" xfId="51950" xr:uid="{00000000-0005-0000-0000-0000F1C70000}"/>
    <cellStyle name="Normal 8 2 3 2 7 3" xfId="51951" xr:uid="{00000000-0005-0000-0000-0000F2C70000}"/>
    <cellStyle name="Normal 8 2 3 2 8" xfId="51952" xr:uid="{00000000-0005-0000-0000-0000F3C70000}"/>
    <cellStyle name="Normal 8 2 3 2 8 2" xfId="51953" xr:uid="{00000000-0005-0000-0000-0000F4C70000}"/>
    <cellStyle name="Normal 8 2 3 2 9" xfId="51954" xr:uid="{00000000-0005-0000-0000-0000F5C70000}"/>
    <cellStyle name="Normal 8 2 3 2_T-straight with PEDs adjustor" xfId="51955" xr:uid="{00000000-0005-0000-0000-0000F6C70000}"/>
    <cellStyle name="Normal 8 2 3 3" xfId="1508" xr:uid="{00000000-0005-0000-0000-0000F7C70000}"/>
    <cellStyle name="Normal 8 2 3 3 2" xfId="51956" xr:uid="{00000000-0005-0000-0000-0000F8C70000}"/>
    <cellStyle name="Normal 8 2 3 3 2 2" xfId="51957" xr:uid="{00000000-0005-0000-0000-0000F9C70000}"/>
    <cellStyle name="Normal 8 2 3 3 2 2 2" xfId="51958" xr:uid="{00000000-0005-0000-0000-0000FAC70000}"/>
    <cellStyle name="Normal 8 2 3 3 2 2 2 2" xfId="51959" xr:uid="{00000000-0005-0000-0000-0000FBC70000}"/>
    <cellStyle name="Normal 8 2 3 3 2 2 3" xfId="51960" xr:uid="{00000000-0005-0000-0000-0000FCC70000}"/>
    <cellStyle name="Normal 8 2 3 3 2 2 3 2" xfId="51961" xr:uid="{00000000-0005-0000-0000-0000FDC70000}"/>
    <cellStyle name="Normal 8 2 3 3 2 2 3 2 2" xfId="51962" xr:uid="{00000000-0005-0000-0000-0000FEC70000}"/>
    <cellStyle name="Normal 8 2 3 3 2 2 3 3" xfId="51963" xr:uid="{00000000-0005-0000-0000-0000FFC70000}"/>
    <cellStyle name="Normal 8 2 3 3 2 2 4" xfId="51964" xr:uid="{00000000-0005-0000-0000-000000C80000}"/>
    <cellStyle name="Normal 8 2 3 3 2 3" xfId="51965" xr:uid="{00000000-0005-0000-0000-000001C80000}"/>
    <cellStyle name="Normal 8 2 3 3 2 3 2" xfId="51966" xr:uid="{00000000-0005-0000-0000-000002C80000}"/>
    <cellStyle name="Normal 8 2 3 3 2 4" xfId="51967" xr:uid="{00000000-0005-0000-0000-000003C80000}"/>
    <cellStyle name="Normal 8 2 3 3 2 4 2" xfId="51968" xr:uid="{00000000-0005-0000-0000-000004C80000}"/>
    <cellStyle name="Normal 8 2 3 3 2 4 2 2" xfId="51969" xr:uid="{00000000-0005-0000-0000-000005C80000}"/>
    <cellStyle name="Normal 8 2 3 3 2 4 3" xfId="51970" xr:uid="{00000000-0005-0000-0000-000006C80000}"/>
    <cellStyle name="Normal 8 2 3 3 2 5" xfId="51971" xr:uid="{00000000-0005-0000-0000-000007C80000}"/>
    <cellStyle name="Normal 8 2 3 3 2 6" xfId="51972" xr:uid="{00000000-0005-0000-0000-000008C80000}"/>
    <cellStyle name="Normal 8 2 3 3 3" xfId="51973" xr:uid="{00000000-0005-0000-0000-000009C80000}"/>
    <cellStyle name="Normal 8 2 3 3 3 2" xfId="51974" xr:uid="{00000000-0005-0000-0000-00000AC80000}"/>
    <cellStyle name="Normal 8 2 3 3 3 2 2" xfId="51975" xr:uid="{00000000-0005-0000-0000-00000BC80000}"/>
    <cellStyle name="Normal 8 2 3 3 3 3" xfId="51976" xr:uid="{00000000-0005-0000-0000-00000CC80000}"/>
    <cellStyle name="Normal 8 2 3 3 3 3 2" xfId="51977" xr:uid="{00000000-0005-0000-0000-00000DC80000}"/>
    <cellStyle name="Normal 8 2 3 3 3 3 2 2" xfId="51978" xr:uid="{00000000-0005-0000-0000-00000EC80000}"/>
    <cellStyle name="Normal 8 2 3 3 3 3 3" xfId="51979" xr:uid="{00000000-0005-0000-0000-00000FC80000}"/>
    <cellStyle name="Normal 8 2 3 3 3 4" xfId="51980" xr:uid="{00000000-0005-0000-0000-000010C80000}"/>
    <cellStyle name="Normal 8 2 3 3 4" xfId="51981" xr:uid="{00000000-0005-0000-0000-000011C80000}"/>
    <cellStyle name="Normal 8 2 3 3 4 2" xfId="51982" xr:uid="{00000000-0005-0000-0000-000012C80000}"/>
    <cellStyle name="Normal 8 2 3 3 4 2 2" xfId="51983" xr:uid="{00000000-0005-0000-0000-000013C80000}"/>
    <cellStyle name="Normal 8 2 3 3 4 3" xfId="51984" xr:uid="{00000000-0005-0000-0000-000014C80000}"/>
    <cellStyle name="Normal 8 2 3 3 4 3 2" xfId="51985" xr:uid="{00000000-0005-0000-0000-000015C80000}"/>
    <cellStyle name="Normal 8 2 3 3 4 3 2 2" xfId="51986" xr:uid="{00000000-0005-0000-0000-000016C80000}"/>
    <cellStyle name="Normal 8 2 3 3 4 3 3" xfId="51987" xr:uid="{00000000-0005-0000-0000-000017C80000}"/>
    <cellStyle name="Normal 8 2 3 3 4 4" xfId="51988" xr:uid="{00000000-0005-0000-0000-000018C80000}"/>
    <cellStyle name="Normal 8 2 3 3 5" xfId="51989" xr:uid="{00000000-0005-0000-0000-000019C80000}"/>
    <cellStyle name="Normal 8 2 3 3 5 2" xfId="51990" xr:uid="{00000000-0005-0000-0000-00001AC80000}"/>
    <cellStyle name="Normal 8 2 3 3 6" xfId="51991" xr:uid="{00000000-0005-0000-0000-00001BC80000}"/>
    <cellStyle name="Normal 8 2 3 3 6 2" xfId="51992" xr:uid="{00000000-0005-0000-0000-00001CC80000}"/>
    <cellStyle name="Normal 8 2 3 3 6 2 2" xfId="51993" xr:uid="{00000000-0005-0000-0000-00001DC80000}"/>
    <cellStyle name="Normal 8 2 3 3 6 3" xfId="51994" xr:uid="{00000000-0005-0000-0000-00001EC80000}"/>
    <cellStyle name="Normal 8 2 3 3 7" xfId="51995" xr:uid="{00000000-0005-0000-0000-00001FC80000}"/>
    <cellStyle name="Normal 8 2 3 3 7 2" xfId="51996" xr:uid="{00000000-0005-0000-0000-000020C80000}"/>
    <cellStyle name="Normal 8 2 3 3 8" xfId="51997" xr:uid="{00000000-0005-0000-0000-000021C80000}"/>
    <cellStyle name="Normal 8 2 3 3 9" xfId="51998" xr:uid="{00000000-0005-0000-0000-000022C80000}"/>
    <cellStyle name="Normal 8 2 3 4" xfId="51999" xr:uid="{00000000-0005-0000-0000-000023C80000}"/>
    <cellStyle name="Normal 8 2 3 4 2" xfId="52000" xr:uid="{00000000-0005-0000-0000-000024C80000}"/>
    <cellStyle name="Normal 8 2 3 4 2 2" xfId="52001" xr:uid="{00000000-0005-0000-0000-000025C80000}"/>
    <cellStyle name="Normal 8 2 3 4 2 2 2" xfId="52002" xr:uid="{00000000-0005-0000-0000-000026C80000}"/>
    <cellStyle name="Normal 8 2 3 4 2 3" xfId="52003" xr:uid="{00000000-0005-0000-0000-000027C80000}"/>
    <cellStyle name="Normal 8 2 3 4 2 3 2" xfId="52004" xr:uid="{00000000-0005-0000-0000-000028C80000}"/>
    <cellStyle name="Normal 8 2 3 4 2 3 2 2" xfId="52005" xr:uid="{00000000-0005-0000-0000-000029C80000}"/>
    <cellStyle name="Normal 8 2 3 4 2 3 3" xfId="52006" xr:uid="{00000000-0005-0000-0000-00002AC80000}"/>
    <cellStyle name="Normal 8 2 3 4 2 4" xfId="52007" xr:uid="{00000000-0005-0000-0000-00002BC80000}"/>
    <cellStyle name="Normal 8 2 3 4 2 5" xfId="52008" xr:uid="{00000000-0005-0000-0000-00002CC80000}"/>
    <cellStyle name="Normal 8 2 3 4 3" xfId="52009" xr:uid="{00000000-0005-0000-0000-00002DC80000}"/>
    <cellStyle name="Normal 8 2 3 4 3 2" xfId="52010" xr:uid="{00000000-0005-0000-0000-00002EC80000}"/>
    <cellStyle name="Normal 8 2 3 4 4" xfId="52011" xr:uid="{00000000-0005-0000-0000-00002FC80000}"/>
    <cellStyle name="Normal 8 2 3 4 4 2" xfId="52012" xr:uid="{00000000-0005-0000-0000-000030C80000}"/>
    <cellStyle name="Normal 8 2 3 4 4 2 2" xfId="52013" xr:uid="{00000000-0005-0000-0000-000031C80000}"/>
    <cellStyle name="Normal 8 2 3 4 4 3" xfId="52014" xr:uid="{00000000-0005-0000-0000-000032C80000}"/>
    <cellStyle name="Normal 8 2 3 4 5" xfId="52015" xr:uid="{00000000-0005-0000-0000-000033C80000}"/>
    <cellStyle name="Normal 8 2 3 4 6" xfId="52016" xr:uid="{00000000-0005-0000-0000-000034C80000}"/>
    <cellStyle name="Normal 8 2 3 5" xfId="52017" xr:uid="{00000000-0005-0000-0000-000035C80000}"/>
    <cellStyle name="Normal 8 2 3 5 2" xfId="52018" xr:uid="{00000000-0005-0000-0000-000036C80000}"/>
    <cellStyle name="Normal 8 2 3 5 2 2" xfId="52019" xr:uid="{00000000-0005-0000-0000-000037C80000}"/>
    <cellStyle name="Normal 8 2 3 5 3" xfId="52020" xr:uid="{00000000-0005-0000-0000-000038C80000}"/>
    <cellStyle name="Normal 8 2 3 5 3 2" xfId="52021" xr:uid="{00000000-0005-0000-0000-000039C80000}"/>
    <cellStyle name="Normal 8 2 3 5 3 2 2" xfId="52022" xr:uid="{00000000-0005-0000-0000-00003AC80000}"/>
    <cellStyle name="Normal 8 2 3 5 3 3" xfId="52023" xr:uid="{00000000-0005-0000-0000-00003BC80000}"/>
    <cellStyle name="Normal 8 2 3 5 4" xfId="52024" xr:uid="{00000000-0005-0000-0000-00003CC80000}"/>
    <cellStyle name="Normal 8 2 3 5 5" xfId="52025" xr:uid="{00000000-0005-0000-0000-00003DC80000}"/>
    <cellStyle name="Normal 8 2 3 6" xfId="52026" xr:uid="{00000000-0005-0000-0000-00003EC80000}"/>
    <cellStyle name="Normal 8 2 3 6 2" xfId="52027" xr:uid="{00000000-0005-0000-0000-00003FC80000}"/>
    <cellStyle name="Normal 8 2 3 6 2 2" xfId="52028" xr:uid="{00000000-0005-0000-0000-000040C80000}"/>
    <cellStyle name="Normal 8 2 3 6 3" xfId="52029" xr:uid="{00000000-0005-0000-0000-000041C80000}"/>
    <cellStyle name="Normal 8 2 3 6 3 2" xfId="52030" xr:uid="{00000000-0005-0000-0000-000042C80000}"/>
    <cellStyle name="Normal 8 2 3 6 3 2 2" xfId="52031" xr:uid="{00000000-0005-0000-0000-000043C80000}"/>
    <cellStyle name="Normal 8 2 3 6 3 3" xfId="52032" xr:uid="{00000000-0005-0000-0000-000044C80000}"/>
    <cellStyle name="Normal 8 2 3 6 4" xfId="52033" xr:uid="{00000000-0005-0000-0000-000045C80000}"/>
    <cellStyle name="Normal 8 2 3 7" xfId="52034" xr:uid="{00000000-0005-0000-0000-000046C80000}"/>
    <cellStyle name="Normal 8 2 3 7 2" xfId="52035" xr:uid="{00000000-0005-0000-0000-000047C80000}"/>
    <cellStyle name="Normal 8 2 3 8" xfId="52036" xr:uid="{00000000-0005-0000-0000-000048C80000}"/>
    <cellStyle name="Normal 8 2 3 8 2" xfId="52037" xr:uid="{00000000-0005-0000-0000-000049C80000}"/>
    <cellStyle name="Normal 8 2 3 8 2 2" xfId="52038" xr:uid="{00000000-0005-0000-0000-00004AC80000}"/>
    <cellStyle name="Normal 8 2 3 8 3" xfId="52039" xr:uid="{00000000-0005-0000-0000-00004BC80000}"/>
    <cellStyle name="Normal 8 2 3 9" xfId="52040" xr:uid="{00000000-0005-0000-0000-00004CC80000}"/>
    <cellStyle name="Normal 8 2 3 9 2" xfId="52041" xr:uid="{00000000-0005-0000-0000-00004DC80000}"/>
    <cellStyle name="Normal 8 2 3_T-straight with PEDs adjustor" xfId="52042" xr:uid="{00000000-0005-0000-0000-00004EC80000}"/>
    <cellStyle name="Normal 8 2 4" xfId="1509" xr:uid="{00000000-0005-0000-0000-00004FC80000}"/>
    <cellStyle name="Normal 8 2 4 10" xfId="52043" xr:uid="{00000000-0005-0000-0000-000050C80000}"/>
    <cellStyle name="Normal 8 2 4 11" xfId="52044" xr:uid="{00000000-0005-0000-0000-000051C80000}"/>
    <cellStyle name="Normal 8 2 4 2" xfId="1510" xr:uid="{00000000-0005-0000-0000-000052C80000}"/>
    <cellStyle name="Normal 8 2 4 2 10" xfId="52045" xr:uid="{00000000-0005-0000-0000-000053C80000}"/>
    <cellStyle name="Normal 8 2 4 2 2" xfId="52046" xr:uid="{00000000-0005-0000-0000-000054C80000}"/>
    <cellStyle name="Normal 8 2 4 2 2 2" xfId="52047" xr:uid="{00000000-0005-0000-0000-000055C80000}"/>
    <cellStyle name="Normal 8 2 4 2 2 2 2" xfId="52048" xr:uid="{00000000-0005-0000-0000-000056C80000}"/>
    <cellStyle name="Normal 8 2 4 2 2 2 2 2" xfId="52049" xr:uid="{00000000-0005-0000-0000-000057C80000}"/>
    <cellStyle name="Normal 8 2 4 2 2 2 2 2 2" xfId="52050" xr:uid="{00000000-0005-0000-0000-000058C80000}"/>
    <cellStyle name="Normal 8 2 4 2 2 2 2 3" xfId="52051" xr:uid="{00000000-0005-0000-0000-000059C80000}"/>
    <cellStyle name="Normal 8 2 4 2 2 2 2 3 2" xfId="52052" xr:uid="{00000000-0005-0000-0000-00005AC80000}"/>
    <cellStyle name="Normal 8 2 4 2 2 2 2 3 2 2" xfId="52053" xr:uid="{00000000-0005-0000-0000-00005BC80000}"/>
    <cellStyle name="Normal 8 2 4 2 2 2 2 3 3" xfId="52054" xr:uid="{00000000-0005-0000-0000-00005CC80000}"/>
    <cellStyle name="Normal 8 2 4 2 2 2 2 4" xfId="52055" xr:uid="{00000000-0005-0000-0000-00005DC80000}"/>
    <cellStyle name="Normal 8 2 4 2 2 2 3" xfId="52056" xr:uid="{00000000-0005-0000-0000-00005EC80000}"/>
    <cellStyle name="Normal 8 2 4 2 2 2 3 2" xfId="52057" xr:uid="{00000000-0005-0000-0000-00005FC80000}"/>
    <cellStyle name="Normal 8 2 4 2 2 2 4" xfId="52058" xr:uid="{00000000-0005-0000-0000-000060C80000}"/>
    <cellStyle name="Normal 8 2 4 2 2 2 4 2" xfId="52059" xr:uid="{00000000-0005-0000-0000-000061C80000}"/>
    <cellStyle name="Normal 8 2 4 2 2 2 4 2 2" xfId="52060" xr:uid="{00000000-0005-0000-0000-000062C80000}"/>
    <cellStyle name="Normal 8 2 4 2 2 2 4 3" xfId="52061" xr:uid="{00000000-0005-0000-0000-000063C80000}"/>
    <cellStyle name="Normal 8 2 4 2 2 2 5" xfId="52062" xr:uid="{00000000-0005-0000-0000-000064C80000}"/>
    <cellStyle name="Normal 8 2 4 2 2 3" xfId="52063" xr:uid="{00000000-0005-0000-0000-000065C80000}"/>
    <cellStyle name="Normal 8 2 4 2 2 3 2" xfId="52064" xr:uid="{00000000-0005-0000-0000-000066C80000}"/>
    <cellStyle name="Normal 8 2 4 2 2 3 2 2" xfId="52065" xr:uid="{00000000-0005-0000-0000-000067C80000}"/>
    <cellStyle name="Normal 8 2 4 2 2 3 3" xfId="52066" xr:uid="{00000000-0005-0000-0000-000068C80000}"/>
    <cellStyle name="Normal 8 2 4 2 2 3 3 2" xfId="52067" xr:uid="{00000000-0005-0000-0000-000069C80000}"/>
    <cellStyle name="Normal 8 2 4 2 2 3 3 2 2" xfId="52068" xr:uid="{00000000-0005-0000-0000-00006AC80000}"/>
    <cellStyle name="Normal 8 2 4 2 2 3 3 3" xfId="52069" xr:uid="{00000000-0005-0000-0000-00006BC80000}"/>
    <cellStyle name="Normal 8 2 4 2 2 3 4" xfId="52070" xr:uid="{00000000-0005-0000-0000-00006CC80000}"/>
    <cellStyle name="Normal 8 2 4 2 2 4" xfId="52071" xr:uid="{00000000-0005-0000-0000-00006DC80000}"/>
    <cellStyle name="Normal 8 2 4 2 2 4 2" xfId="52072" xr:uid="{00000000-0005-0000-0000-00006EC80000}"/>
    <cellStyle name="Normal 8 2 4 2 2 4 2 2" xfId="52073" xr:uid="{00000000-0005-0000-0000-00006FC80000}"/>
    <cellStyle name="Normal 8 2 4 2 2 4 3" xfId="52074" xr:uid="{00000000-0005-0000-0000-000070C80000}"/>
    <cellStyle name="Normal 8 2 4 2 2 4 3 2" xfId="52075" xr:uid="{00000000-0005-0000-0000-000071C80000}"/>
    <cellStyle name="Normal 8 2 4 2 2 4 3 2 2" xfId="52076" xr:uid="{00000000-0005-0000-0000-000072C80000}"/>
    <cellStyle name="Normal 8 2 4 2 2 4 3 3" xfId="52077" xr:uid="{00000000-0005-0000-0000-000073C80000}"/>
    <cellStyle name="Normal 8 2 4 2 2 4 4" xfId="52078" xr:uid="{00000000-0005-0000-0000-000074C80000}"/>
    <cellStyle name="Normal 8 2 4 2 2 5" xfId="52079" xr:uid="{00000000-0005-0000-0000-000075C80000}"/>
    <cellStyle name="Normal 8 2 4 2 2 5 2" xfId="52080" xr:uid="{00000000-0005-0000-0000-000076C80000}"/>
    <cellStyle name="Normal 8 2 4 2 2 6" xfId="52081" xr:uid="{00000000-0005-0000-0000-000077C80000}"/>
    <cellStyle name="Normal 8 2 4 2 2 6 2" xfId="52082" xr:uid="{00000000-0005-0000-0000-000078C80000}"/>
    <cellStyle name="Normal 8 2 4 2 2 6 2 2" xfId="52083" xr:uid="{00000000-0005-0000-0000-000079C80000}"/>
    <cellStyle name="Normal 8 2 4 2 2 6 3" xfId="52084" xr:uid="{00000000-0005-0000-0000-00007AC80000}"/>
    <cellStyle name="Normal 8 2 4 2 2 7" xfId="52085" xr:uid="{00000000-0005-0000-0000-00007BC80000}"/>
    <cellStyle name="Normal 8 2 4 2 2 7 2" xfId="52086" xr:uid="{00000000-0005-0000-0000-00007CC80000}"/>
    <cellStyle name="Normal 8 2 4 2 2 8" xfId="52087" xr:uid="{00000000-0005-0000-0000-00007DC80000}"/>
    <cellStyle name="Normal 8 2 4 2 2 9" xfId="52088" xr:uid="{00000000-0005-0000-0000-00007EC80000}"/>
    <cellStyle name="Normal 8 2 4 2 3" xfId="52089" xr:uid="{00000000-0005-0000-0000-00007FC80000}"/>
    <cellStyle name="Normal 8 2 4 2 3 2" xfId="52090" xr:uid="{00000000-0005-0000-0000-000080C80000}"/>
    <cellStyle name="Normal 8 2 4 2 3 2 2" xfId="52091" xr:uid="{00000000-0005-0000-0000-000081C80000}"/>
    <cellStyle name="Normal 8 2 4 2 3 2 2 2" xfId="52092" xr:uid="{00000000-0005-0000-0000-000082C80000}"/>
    <cellStyle name="Normal 8 2 4 2 3 2 3" xfId="52093" xr:uid="{00000000-0005-0000-0000-000083C80000}"/>
    <cellStyle name="Normal 8 2 4 2 3 2 3 2" xfId="52094" xr:uid="{00000000-0005-0000-0000-000084C80000}"/>
    <cellStyle name="Normal 8 2 4 2 3 2 3 2 2" xfId="52095" xr:uid="{00000000-0005-0000-0000-000085C80000}"/>
    <cellStyle name="Normal 8 2 4 2 3 2 3 3" xfId="52096" xr:uid="{00000000-0005-0000-0000-000086C80000}"/>
    <cellStyle name="Normal 8 2 4 2 3 2 4" xfId="52097" xr:uid="{00000000-0005-0000-0000-000087C80000}"/>
    <cellStyle name="Normal 8 2 4 2 3 3" xfId="52098" xr:uid="{00000000-0005-0000-0000-000088C80000}"/>
    <cellStyle name="Normal 8 2 4 2 3 3 2" xfId="52099" xr:uid="{00000000-0005-0000-0000-000089C80000}"/>
    <cellStyle name="Normal 8 2 4 2 3 4" xfId="52100" xr:uid="{00000000-0005-0000-0000-00008AC80000}"/>
    <cellStyle name="Normal 8 2 4 2 3 4 2" xfId="52101" xr:uid="{00000000-0005-0000-0000-00008BC80000}"/>
    <cellStyle name="Normal 8 2 4 2 3 4 2 2" xfId="52102" xr:uid="{00000000-0005-0000-0000-00008CC80000}"/>
    <cellStyle name="Normal 8 2 4 2 3 4 3" xfId="52103" xr:uid="{00000000-0005-0000-0000-00008DC80000}"/>
    <cellStyle name="Normal 8 2 4 2 3 5" xfId="52104" xr:uid="{00000000-0005-0000-0000-00008EC80000}"/>
    <cellStyle name="Normal 8 2 4 2 4" xfId="52105" xr:uid="{00000000-0005-0000-0000-00008FC80000}"/>
    <cellStyle name="Normal 8 2 4 2 4 2" xfId="52106" xr:uid="{00000000-0005-0000-0000-000090C80000}"/>
    <cellStyle name="Normal 8 2 4 2 4 2 2" xfId="52107" xr:uid="{00000000-0005-0000-0000-000091C80000}"/>
    <cellStyle name="Normal 8 2 4 2 4 3" xfId="52108" xr:uid="{00000000-0005-0000-0000-000092C80000}"/>
    <cellStyle name="Normal 8 2 4 2 4 3 2" xfId="52109" xr:uid="{00000000-0005-0000-0000-000093C80000}"/>
    <cellStyle name="Normal 8 2 4 2 4 3 2 2" xfId="52110" xr:uid="{00000000-0005-0000-0000-000094C80000}"/>
    <cellStyle name="Normal 8 2 4 2 4 3 3" xfId="52111" xr:uid="{00000000-0005-0000-0000-000095C80000}"/>
    <cellStyle name="Normal 8 2 4 2 4 4" xfId="52112" xr:uid="{00000000-0005-0000-0000-000096C80000}"/>
    <cellStyle name="Normal 8 2 4 2 5" xfId="52113" xr:uid="{00000000-0005-0000-0000-000097C80000}"/>
    <cellStyle name="Normal 8 2 4 2 5 2" xfId="52114" xr:uid="{00000000-0005-0000-0000-000098C80000}"/>
    <cellStyle name="Normal 8 2 4 2 5 2 2" xfId="52115" xr:uid="{00000000-0005-0000-0000-000099C80000}"/>
    <cellStyle name="Normal 8 2 4 2 5 3" xfId="52116" xr:uid="{00000000-0005-0000-0000-00009AC80000}"/>
    <cellStyle name="Normal 8 2 4 2 5 3 2" xfId="52117" xr:uid="{00000000-0005-0000-0000-00009BC80000}"/>
    <cellStyle name="Normal 8 2 4 2 5 3 2 2" xfId="52118" xr:uid="{00000000-0005-0000-0000-00009CC80000}"/>
    <cellStyle name="Normal 8 2 4 2 5 3 3" xfId="52119" xr:uid="{00000000-0005-0000-0000-00009DC80000}"/>
    <cellStyle name="Normal 8 2 4 2 5 4" xfId="52120" xr:uid="{00000000-0005-0000-0000-00009EC80000}"/>
    <cellStyle name="Normal 8 2 4 2 6" xfId="52121" xr:uid="{00000000-0005-0000-0000-00009FC80000}"/>
    <cellStyle name="Normal 8 2 4 2 6 2" xfId="52122" xr:uid="{00000000-0005-0000-0000-0000A0C80000}"/>
    <cellStyle name="Normal 8 2 4 2 7" xfId="52123" xr:uid="{00000000-0005-0000-0000-0000A1C80000}"/>
    <cellStyle name="Normal 8 2 4 2 7 2" xfId="52124" xr:uid="{00000000-0005-0000-0000-0000A2C80000}"/>
    <cellStyle name="Normal 8 2 4 2 7 2 2" xfId="52125" xr:uid="{00000000-0005-0000-0000-0000A3C80000}"/>
    <cellStyle name="Normal 8 2 4 2 7 3" xfId="52126" xr:uid="{00000000-0005-0000-0000-0000A4C80000}"/>
    <cellStyle name="Normal 8 2 4 2 8" xfId="52127" xr:uid="{00000000-0005-0000-0000-0000A5C80000}"/>
    <cellStyle name="Normal 8 2 4 2 8 2" xfId="52128" xr:uid="{00000000-0005-0000-0000-0000A6C80000}"/>
    <cellStyle name="Normal 8 2 4 2 9" xfId="52129" xr:uid="{00000000-0005-0000-0000-0000A7C80000}"/>
    <cellStyle name="Normal 8 2 4 3" xfId="52130" xr:uid="{00000000-0005-0000-0000-0000A8C80000}"/>
    <cellStyle name="Normal 8 2 4 3 2" xfId="52131" xr:uid="{00000000-0005-0000-0000-0000A9C80000}"/>
    <cellStyle name="Normal 8 2 4 3 2 2" xfId="52132" xr:uid="{00000000-0005-0000-0000-0000AAC80000}"/>
    <cellStyle name="Normal 8 2 4 3 2 2 2" xfId="52133" xr:uid="{00000000-0005-0000-0000-0000ABC80000}"/>
    <cellStyle name="Normal 8 2 4 3 2 2 2 2" xfId="52134" xr:uid="{00000000-0005-0000-0000-0000ACC80000}"/>
    <cellStyle name="Normal 8 2 4 3 2 2 3" xfId="52135" xr:uid="{00000000-0005-0000-0000-0000ADC80000}"/>
    <cellStyle name="Normal 8 2 4 3 2 2 3 2" xfId="52136" xr:uid="{00000000-0005-0000-0000-0000AEC80000}"/>
    <cellStyle name="Normal 8 2 4 3 2 2 3 2 2" xfId="52137" xr:uid="{00000000-0005-0000-0000-0000AFC80000}"/>
    <cellStyle name="Normal 8 2 4 3 2 2 3 3" xfId="52138" xr:uid="{00000000-0005-0000-0000-0000B0C80000}"/>
    <cellStyle name="Normal 8 2 4 3 2 2 4" xfId="52139" xr:uid="{00000000-0005-0000-0000-0000B1C80000}"/>
    <cellStyle name="Normal 8 2 4 3 2 3" xfId="52140" xr:uid="{00000000-0005-0000-0000-0000B2C80000}"/>
    <cellStyle name="Normal 8 2 4 3 2 3 2" xfId="52141" xr:uid="{00000000-0005-0000-0000-0000B3C80000}"/>
    <cellStyle name="Normal 8 2 4 3 2 4" xfId="52142" xr:uid="{00000000-0005-0000-0000-0000B4C80000}"/>
    <cellStyle name="Normal 8 2 4 3 2 4 2" xfId="52143" xr:uid="{00000000-0005-0000-0000-0000B5C80000}"/>
    <cellStyle name="Normal 8 2 4 3 2 4 2 2" xfId="52144" xr:uid="{00000000-0005-0000-0000-0000B6C80000}"/>
    <cellStyle name="Normal 8 2 4 3 2 4 3" xfId="52145" xr:uid="{00000000-0005-0000-0000-0000B7C80000}"/>
    <cellStyle name="Normal 8 2 4 3 2 5" xfId="52146" xr:uid="{00000000-0005-0000-0000-0000B8C80000}"/>
    <cellStyle name="Normal 8 2 4 3 2 6" xfId="52147" xr:uid="{00000000-0005-0000-0000-0000B9C80000}"/>
    <cellStyle name="Normal 8 2 4 3 3" xfId="52148" xr:uid="{00000000-0005-0000-0000-0000BAC80000}"/>
    <cellStyle name="Normal 8 2 4 3 3 2" xfId="52149" xr:uid="{00000000-0005-0000-0000-0000BBC80000}"/>
    <cellStyle name="Normal 8 2 4 3 3 2 2" xfId="52150" xr:uid="{00000000-0005-0000-0000-0000BCC80000}"/>
    <cellStyle name="Normal 8 2 4 3 3 3" xfId="52151" xr:uid="{00000000-0005-0000-0000-0000BDC80000}"/>
    <cellStyle name="Normal 8 2 4 3 3 3 2" xfId="52152" xr:uid="{00000000-0005-0000-0000-0000BEC80000}"/>
    <cellStyle name="Normal 8 2 4 3 3 3 2 2" xfId="52153" xr:uid="{00000000-0005-0000-0000-0000BFC80000}"/>
    <cellStyle name="Normal 8 2 4 3 3 3 3" xfId="52154" xr:uid="{00000000-0005-0000-0000-0000C0C80000}"/>
    <cellStyle name="Normal 8 2 4 3 3 4" xfId="52155" xr:uid="{00000000-0005-0000-0000-0000C1C80000}"/>
    <cellStyle name="Normal 8 2 4 3 4" xfId="52156" xr:uid="{00000000-0005-0000-0000-0000C2C80000}"/>
    <cellStyle name="Normal 8 2 4 3 4 2" xfId="52157" xr:uid="{00000000-0005-0000-0000-0000C3C80000}"/>
    <cellStyle name="Normal 8 2 4 3 4 2 2" xfId="52158" xr:uid="{00000000-0005-0000-0000-0000C4C80000}"/>
    <cellStyle name="Normal 8 2 4 3 4 3" xfId="52159" xr:uid="{00000000-0005-0000-0000-0000C5C80000}"/>
    <cellStyle name="Normal 8 2 4 3 4 3 2" xfId="52160" xr:uid="{00000000-0005-0000-0000-0000C6C80000}"/>
    <cellStyle name="Normal 8 2 4 3 4 3 2 2" xfId="52161" xr:uid="{00000000-0005-0000-0000-0000C7C80000}"/>
    <cellStyle name="Normal 8 2 4 3 4 3 3" xfId="52162" xr:uid="{00000000-0005-0000-0000-0000C8C80000}"/>
    <cellStyle name="Normal 8 2 4 3 4 4" xfId="52163" xr:uid="{00000000-0005-0000-0000-0000C9C80000}"/>
    <cellStyle name="Normal 8 2 4 3 5" xfId="52164" xr:uid="{00000000-0005-0000-0000-0000CAC80000}"/>
    <cellStyle name="Normal 8 2 4 3 5 2" xfId="52165" xr:uid="{00000000-0005-0000-0000-0000CBC80000}"/>
    <cellStyle name="Normal 8 2 4 3 6" xfId="52166" xr:uid="{00000000-0005-0000-0000-0000CCC80000}"/>
    <cellStyle name="Normal 8 2 4 3 6 2" xfId="52167" xr:uid="{00000000-0005-0000-0000-0000CDC80000}"/>
    <cellStyle name="Normal 8 2 4 3 6 2 2" xfId="52168" xr:uid="{00000000-0005-0000-0000-0000CEC80000}"/>
    <cellStyle name="Normal 8 2 4 3 6 3" xfId="52169" xr:uid="{00000000-0005-0000-0000-0000CFC80000}"/>
    <cellStyle name="Normal 8 2 4 3 7" xfId="52170" xr:uid="{00000000-0005-0000-0000-0000D0C80000}"/>
    <cellStyle name="Normal 8 2 4 3 7 2" xfId="52171" xr:uid="{00000000-0005-0000-0000-0000D1C80000}"/>
    <cellStyle name="Normal 8 2 4 3 8" xfId="52172" xr:uid="{00000000-0005-0000-0000-0000D2C80000}"/>
    <cellStyle name="Normal 8 2 4 3 9" xfId="52173" xr:uid="{00000000-0005-0000-0000-0000D3C80000}"/>
    <cellStyle name="Normal 8 2 4 4" xfId="52174" xr:uid="{00000000-0005-0000-0000-0000D4C80000}"/>
    <cellStyle name="Normal 8 2 4 4 2" xfId="52175" xr:uid="{00000000-0005-0000-0000-0000D5C80000}"/>
    <cellStyle name="Normal 8 2 4 4 2 2" xfId="52176" xr:uid="{00000000-0005-0000-0000-0000D6C80000}"/>
    <cellStyle name="Normal 8 2 4 4 2 2 2" xfId="52177" xr:uid="{00000000-0005-0000-0000-0000D7C80000}"/>
    <cellStyle name="Normal 8 2 4 4 2 3" xfId="52178" xr:uid="{00000000-0005-0000-0000-0000D8C80000}"/>
    <cellStyle name="Normal 8 2 4 4 2 3 2" xfId="52179" xr:uid="{00000000-0005-0000-0000-0000D9C80000}"/>
    <cellStyle name="Normal 8 2 4 4 2 3 2 2" xfId="52180" xr:uid="{00000000-0005-0000-0000-0000DAC80000}"/>
    <cellStyle name="Normal 8 2 4 4 2 3 3" xfId="52181" xr:uid="{00000000-0005-0000-0000-0000DBC80000}"/>
    <cellStyle name="Normal 8 2 4 4 2 4" xfId="52182" xr:uid="{00000000-0005-0000-0000-0000DCC80000}"/>
    <cellStyle name="Normal 8 2 4 4 3" xfId="52183" xr:uid="{00000000-0005-0000-0000-0000DDC80000}"/>
    <cellStyle name="Normal 8 2 4 4 3 2" xfId="52184" xr:uid="{00000000-0005-0000-0000-0000DEC80000}"/>
    <cellStyle name="Normal 8 2 4 4 4" xfId="52185" xr:uid="{00000000-0005-0000-0000-0000DFC80000}"/>
    <cellStyle name="Normal 8 2 4 4 4 2" xfId="52186" xr:uid="{00000000-0005-0000-0000-0000E0C80000}"/>
    <cellStyle name="Normal 8 2 4 4 4 2 2" xfId="52187" xr:uid="{00000000-0005-0000-0000-0000E1C80000}"/>
    <cellStyle name="Normal 8 2 4 4 4 3" xfId="52188" xr:uid="{00000000-0005-0000-0000-0000E2C80000}"/>
    <cellStyle name="Normal 8 2 4 4 5" xfId="52189" xr:uid="{00000000-0005-0000-0000-0000E3C80000}"/>
    <cellStyle name="Normal 8 2 4 4 6" xfId="52190" xr:uid="{00000000-0005-0000-0000-0000E4C80000}"/>
    <cellStyle name="Normal 8 2 4 5" xfId="52191" xr:uid="{00000000-0005-0000-0000-0000E5C80000}"/>
    <cellStyle name="Normal 8 2 4 5 2" xfId="52192" xr:uid="{00000000-0005-0000-0000-0000E6C80000}"/>
    <cellStyle name="Normal 8 2 4 5 2 2" xfId="52193" xr:uid="{00000000-0005-0000-0000-0000E7C80000}"/>
    <cellStyle name="Normal 8 2 4 5 3" xfId="52194" xr:uid="{00000000-0005-0000-0000-0000E8C80000}"/>
    <cellStyle name="Normal 8 2 4 5 3 2" xfId="52195" xr:uid="{00000000-0005-0000-0000-0000E9C80000}"/>
    <cellStyle name="Normal 8 2 4 5 3 2 2" xfId="52196" xr:uid="{00000000-0005-0000-0000-0000EAC80000}"/>
    <cellStyle name="Normal 8 2 4 5 3 3" xfId="52197" xr:uid="{00000000-0005-0000-0000-0000EBC80000}"/>
    <cellStyle name="Normal 8 2 4 5 4" xfId="52198" xr:uid="{00000000-0005-0000-0000-0000ECC80000}"/>
    <cellStyle name="Normal 8 2 4 6" xfId="52199" xr:uid="{00000000-0005-0000-0000-0000EDC80000}"/>
    <cellStyle name="Normal 8 2 4 6 2" xfId="52200" xr:uid="{00000000-0005-0000-0000-0000EEC80000}"/>
    <cellStyle name="Normal 8 2 4 6 2 2" xfId="52201" xr:uid="{00000000-0005-0000-0000-0000EFC80000}"/>
    <cellStyle name="Normal 8 2 4 6 3" xfId="52202" xr:uid="{00000000-0005-0000-0000-0000F0C80000}"/>
    <cellStyle name="Normal 8 2 4 6 3 2" xfId="52203" xr:uid="{00000000-0005-0000-0000-0000F1C80000}"/>
    <cellStyle name="Normal 8 2 4 6 3 2 2" xfId="52204" xr:uid="{00000000-0005-0000-0000-0000F2C80000}"/>
    <cellStyle name="Normal 8 2 4 6 3 3" xfId="52205" xr:uid="{00000000-0005-0000-0000-0000F3C80000}"/>
    <cellStyle name="Normal 8 2 4 6 4" xfId="52206" xr:uid="{00000000-0005-0000-0000-0000F4C80000}"/>
    <cellStyle name="Normal 8 2 4 7" xfId="52207" xr:uid="{00000000-0005-0000-0000-0000F5C80000}"/>
    <cellStyle name="Normal 8 2 4 7 2" xfId="52208" xr:uid="{00000000-0005-0000-0000-0000F6C80000}"/>
    <cellStyle name="Normal 8 2 4 8" xfId="52209" xr:uid="{00000000-0005-0000-0000-0000F7C80000}"/>
    <cellStyle name="Normal 8 2 4 8 2" xfId="52210" xr:uid="{00000000-0005-0000-0000-0000F8C80000}"/>
    <cellStyle name="Normal 8 2 4 8 2 2" xfId="52211" xr:uid="{00000000-0005-0000-0000-0000F9C80000}"/>
    <cellStyle name="Normal 8 2 4 8 3" xfId="52212" xr:uid="{00000000-0005-0000-0000-0000FAC80000}"/>
    <cellStyle name="Normal 8 2 4 9" xfId="52213" xr:uid="{00000000-0005-0000-0000-0000FBC80000}"/>
    <cellStyle name="Normal 8 2 4 9 2" xfId="52214" xr:uid="{00000000-0005-0000-0000-0000FCC80000}"/>
    <cellStyle name="Normal 8 2 4_T-straight with PEDs adjustor" xfId="52215" xr:uid="{00000000-0005-0000-0000-0000FDC80000}"/>
    <cellStyle name="Normal 8 2 5" xfId="1511" xr:uid="{00000000-0005-0000-0000-0000FEC80000}"/>
    <cellStyle name="Normal 8 2 5 10" xfId="52216" xr:uid="{00000000-0005-0000-0000-0000FFC80000}"/>
    <cellStyle name="Normal 8 2 5 11" xfId="52217" xr:uid="{00000000-0005-0000-0000-000000C90000}"/>
    <cellStyle name="Normal 8 2 5 2" xfId="52218" xr:uid="{00000000-0005-0000-0000-000001C90000}"/>
    <cellStyle name="Normal 8 2 5 2 10" xfId="52219" xr:uid="{00000000-0005-0000-0000-000002C90000}"/>
    <cellStyle name="Normal 8 2 5 2 2" xfId="52220" xr:uid="{00000000-0005-0000-0000-000003C90000}"/>
    <cellStyle name="Normal 8 2 5 2 2 2" xfId="52221" xr:uid="{00000000-0005-0000-0000-000004C90000}"/>
    <cellStyle name="Normal 8 2 5 2 2 2 2" xfId="52222" xr:uid="{00000000-0005-0000-0000-000005C90000}"/>
    <cellStyle name="Normal 8 2 5 2 2 2 2 2" xfId="52223" xr:uid="{00000000-0005-0000-0000-000006C90000}"/>
    <cellStyle name="Normal 8 2 5 2 2 2 2 2 2" xfId="52224" xr:uid="{00000000-0005-0000-0000-000007C90000}"/>
    <cellStyle name="Normal 8 2 5 2 2 2 2 3" xfId="52225" xr:uid="{00000000-0005-0000-0000-000008C90000}"/>
    <cellStyle name="Normal 8 2 5 2 2 2 2 3 2" xfId="52226" xr:uid="{00000000-0005-0000-0000-000009C90000}"/>
    <cellStyle name="Normal 8 2 5 2 2 2 2 3 2 2" xfId="52227" xr:uid="{00000000-0005-0000-0000-00000AC90000}"/>
    <cellStyle name="Normal 8 2 5 2 2 2 2 3 3" xfId="52228" xr:uid="{00000000-0005-0000-0000-00000BC90000}"/>
    <cellStyle name="Normal 8 2 5 2 2 2 2 4" xfId="52229" xr:uid="{00000000-0005-0000-0000-00000CC90000}"/>
    <cellStyle name="Normal 8 2 5 2 2 2 3" xfId="52230" xr:uid="{00000000-0005-0000-0000-00000DC90000}"/>
    <cellStyle name="Normal 8 2 5 2 2 2 3 2" xfId="52231" xr:uid="{00000000-0005-0000-0000-00000EC90000}"/>
    <cellStyle name="Normal 8 2 5 2 2 2 4" xfId="52232" xr:uid="{00000000-0005-0000-0000-00000FC90000}"/>
    <cellStyle name="Normal 8 2 5 2 2 2 4 2" xfId="52233" xr:uid="{00000000-0005-0000-0000-000010C90000}"/>
    <cellStyle name="Normal 8 2 5 2 2 2 4 2 2" xfId="52234" xr:uid="{00000000-0005-0000-0000-000011C90000}"/>
    <cellStyle name="Normal 8 2 5 2 2 2 4 3" xfId="52235" xr:uid="{00000000-0005-0000-0000-000012C90000}"/>
    <cellStyle name="Normal 8 2 5 2 2 2 5" xfId="52236" xr:uid="{00000000-0005-0000-0000-000013C90000}"/>
    <cellStyle name="Normal 8 2 5 2 2 3" xfId="52237" xr:uid="{00000000-0005-0000-0000-000014C90000}"/>
    <cellStyle name="Normal 8 2 5 2 2 3 2" xfId="52238" xr:uid="{00000000-0005-0000-0000-000015C90000}"/>
    <cellStyle name="Normal 8 2 5 2 2 3 2 2" xfId="52239" xr:uid="{00000000-0005-0000-0000-000016C90000}"/>
    <cellStyle name="Normal 8 2 5 2 2 3 3" xfId="52240" xr:uid="{00000000-0005-0000-0000-000017C90000}"/>
    <cellStyle name="Normal 8 2 5 2 2 3 3 2" xfId="52241" xr:uid="{00000000-0005-0000-0000-000018C90000}"/>
    <cellStyle name="Normal 8 2 5 2 2 3 3 2 2" xfId="52242" xr:uid="{00000000-0005-0000-0000-000019C90000}"/>
    <cellStyle name="Normal 8 2 5 2 2 3 3 3" xfId="52243" xr:uid="{00000000-0005-0000-0000-00001AC90000}"/>
    <cellStyle name="Normal 8 2 5 2 2 3 4" xfId="52244" xr:uid="{00000000-0005-0000-0000-00001BC90000}"/>
    <cellStyle name="Normal 8 2 5 2 2 4" xfId="52245" xr:uid="{00000000-0005-0000-0000-00001CC90000}"/>
    <cellStyle name="Normal 8 2 5 2 2 4 2" xfId="52246" xr:uid="{00000000-0005-0000-0000-00001DC90000}"/>
    <cellStyle name="Normal 8 2 5 2 2 4 2 2" xfId="52247" xr:uid="{00000000-0005-0000-0000-00001EC90000}"/>
    <cellStyle name="Normal 8 2 5 2 2 4 3" xfId="52248" xr:uid="{00000000-0005-0000-0000-00001FC90000}"/>
    <cellStyle name="Normal 8 2 5 2 2 4 3 2" xfId="52249" xr:uid="{00000000-0005-0000-0000-000020C90000}"/>
    <cellStyle name="Normal 8 2 5 2 2 4 3 2 2" xfId="52250" xr:uid="{00000000-0005-0000-0000-000021C90000}"/>
    <cellStyle name="Normal 8 2 5 2 2 4 3 3" xfId="52251" xr:uid="{00000000-0005-0000-0000-000022C90000}"/>
    <cellStyle name="Normal 8 2 5 2 2 4 4" xfId="52252" xr:uid="{00000000-0005-0000-0000-000023C90000}"/>
    <cellStyle name="Normal 8 2 5 2 2 5" xfId="52253" xr:uid="{00000000-0005-0000-0000-000024C90000}"/>
    <cellStyle name="Normal 8 2 5 2 2 5 2" xfId="52254" xr:uid="{00000000-0005-0000-0000-000025C90000}"/>
    <cellStyle name="Normal 8 2 5 2 2 6" xfId="52255" xr:uid="{00000000-0005-0000-0000-000026C90000}"/>
    <cellStyle name="Normal 8 2 5 2 2 6 2" xfId="52256" xr:uid="{00000000-0005-0000-0000-000027C90000}"/>
    <cellStyle name="Normal 8 2 5 2 2 6 2 2" xfId="52257" xr:uid="{00000000-0005-0000-0000-000028C90000}"/>
    <cellStyle name="Normal 8 2 5 2 2 6 3" xfId="52258" xr:uid="{00000000-0005-0000-0000-000029C90000}"/>
    <cellStyle name="Normal 8 2 5 2 2 7" xfId="52259" xr:uid="{00000000-0005-0000-0000-00002AC90000}"/>
    <cellStyle name="Normal 8 2 5 2 2 7 2" xfId="52260" xr:uid="{00000000-0005-0000-0000-00002BC90000}"/>
    <cellStyle name="Normal 8 2 5 2 2 8" xfId="52261" xr:uid="{00000000-0005-0000-0000-00002CC90000}"/>
    <cellStyle name="Normal 8 2 5 2 3" xfId="52262" xr:uid="{00000000-0005-0000-0000-00002DC90000}"/>
    <cellStyle name="Normal 8 2 5 2 3 2" xfId="52263" xr:uid="{00000000-0005-0000-0000-00002EC90000}"/>
    <cellStyle name="Normal 8 2 5 2 3 2 2" xfId="52264" xr:uid="{00000000-0005-0000-0000-00002FC90000}"/>
    <cellStyle name="Normal 8 2 5 2 3 2 2 2" xfId="52265" xr:uid="{00000000-0005-0000-0000-000030C90000}"/>
    <cellStyle name="Normal 8 2 5 2 3 2 3" xfId="52266" xr:uid="{00000000-0005-0000-0000-000031C90000}"/>
    <cellStyle name="Normal 8 2 5 2 3 2 3 2" xfId="52267" xr:uid="{00000000-0005-0000-0000-000032C90000}"/>
    <cellStyle name="Normal 8 2 5 2 3 2 3 2 2" xfId="52268" xr:uid="{00000000-0005-0000-0000-000033C90000}"/>
    <cellStyle name="Normal 8 2 5 2 3 2 3 3" xfId="52269" xr:uid="{00000000-0005-0000-0000-000034C90000}"/>
    <cellStyle name="Normal 8 2 5 2 3 2 4" xfId="52270" xr:uid="{00000000-0005-0000-0000-000035C90000}"/>
    <cellStyle name="Normal 8 2 5 2 3 3" xfId="52271" xr:uid="{00000000-0005-0000-0000-000036C90000}"/>
    <cellStyle name="Normal 8 2 5 2 3 3 2" xfId="52272" xr:uid="{00000000-0005-0000-0000-000037C90000}"/>
    <cellStyle name="Normal 8 2 5 2 3 4" xfId="52273" xr:uid="{00000000-0005-0000-0000-000038C90000}"/>
    <cellStyle name="Normal 8 2 5 2 3 4 2" xfId="52274" xr:uid="{00000000-0005-0000-0000-000039C90000}"/>
    <cellStyle name="Normal 8 2 5 2 3 4 2 2" xfId="52275" xr:uid="{00000000-0005-0000-0000-00003AC90000}"/>
    <cellStyle name="Normal 8 2 5 2 3 4 3" xfId="52276" xr:uid="{00000000-0005-0000-0000-00003BC90000}"/>
    <cellStyle name="Normal 8 2 5 2 3 5" xfId="52277" xr:uid="{00000000-0005-0000-0000-00003CC90000}"/>
    <cellStyle name="Normal 8 2 5 2 4" xfId="52278" xr:uid="{00000000-0005-0000-0000-00003DC90000}"/>
    <cellStyle name="Normal 8 2 5 2 4 2" xfId="52279" xr:uid="{00000000-0005-0000-0000-00003EC90000}"/>
    <cellStyle name="Normal 8 2 5 2 4 2 2" xfId="52280" xr:uid="{00000000-0005-0000-0000-00003FC90000}"/>
    <cellStyle name="Normal 8 2 5 2 4 3" xfId="52281" xr:uid="{00000000-0005-0000-0000-000040C90000}"/>
    <cellStyle name="Normal 8 2 5 2 4 3 2" xfId="52282" xr:uid="{00000000-0005-0000-0000-000041C90000}"/>
    <cellStyle name="Normal 8 2 5 2 4 3 2 2" xfId="52283" xr:uid="{00000000-0005-0000-0000-000042C90000}"/>
    <cellStyle name="Normal 8 2 5 2 4 3 3" xfId="52284" xr:uid="{00000000-0005-0000-0000-000043C90000}"/>
    <cellStyle name="Normal 8 2 5 2 4 4" xfId="52285" xr:uid="{00000000-0005-0000-0000-000044C90000}"/>
    <cellStyle name="Normal 8 2 5 2 5" xfId="52286" xr:uid="{00000000-0005-0000-0000-000045C90000}"/>
    <cellStyle name="Normal 8 2 5 2 5 2" xfId="52287" xr:uid="{00000000-0005-0000-0000-000046C90000}"/>
    <cellStyle name="Normal 8 2 5 2 5 2 2" xfId="52288" xr:uid="{00000000-0005-0000-0000-000047C90000}"/>
    <cellStyle name="Normal 8 2 5 2 5 3" xfId="52289" xr:uid="{00000000-0005-0000-0000-000048C90000}"/>
    <cellStyle name="Normal 8 2 5 2 5 3 2" xfId="52290" xr:uid="{00000000-0005-0000-0000-000049C90000}"/>
    <cellStyle name="Normal 8 2 5 2 5 3 2 2" xfId="52291" xr:uid="{00000000-0005-0000-0000-00004AC90000}"/>
    <cellStyle name="Normal 8 2 5 2 5 3 3" xfId="52292" xr:uid="{00000000-0005-0000-0000-00004BC90000}"/>
    <cellStyle name="Normal 8 2 5 2 5 4" xfId="52293" xr:uid="{00000000-0005-0000-0000-00004CC90000}"/>
    <cellStyle name="Normal 8 2 5 2 6" xfId="52294" xr:uid="{00000000-0005-0000-0000-00004DC90000}"/>
    <cellStyle name="Normal 8 2 5 2 6 2" xfId="52295" xr:uid="{00000000-0005-0000-0000-00004EC90000}"/>
    <cellStyle name="Normal 8 2 5 2 7" xfId="52296" xr:uid="{00000000-0005-0000-0000-00004FC90000}"/>
    <cellStyle name="Normal 8 2 5 2 7 2" xfId="52297" xr:uid="{00000000-0005-0000-0000-000050C90000}"/>
    <cellStyle name="Normal 8 2 5 2 7 2 2" xfId="52298" xr:uid="{00000000-0005-0000-0000-000051C90000}"/>
    <cellStyle name="Normal 8 2 5 2 7 3" xfId="52299" xr:uid="{00000000-0005-0000-0000-000052C90000}"/>
    <cellStyle name="Normal 8 2 5 2 8" xfId="52300" xr:uid="{00000000-0005-0000-0000-000053C90000}"/>
    <cellStyle name="Normal 8 2 5 2 8 2" xfId="52301" xr:uid="{00000000-0005-0000-0000-000054C90000}"/>
    <cellStyle name="Normal 8 2 5 2 9" xfId="52302" xr:uid="{00000000-0005-0000-0000-000055C90000}"/>
    <cellStyle name="Normal 8 2 5 3" xfId="52303" xr:uid="{00000000-0005-0000-0000-000056C90000}"/>
    <cellStyle name="Normal 8 2 5 3 2" xfId="52304" xr:uid="{00000000-0005-0000-0000-000057C90000}"/>
    <cellStyle name="Normal 8 2 5 3 2 2" xfId="52305" xr:uid="{00000000-0005-0000-0000-000058C90000}"/>
    <cellStyle name="Normal 8 2 5 3 2 2 2" xfId="52306" xr:uid="{00000000-0005-0000-0000-000059C90000}"/>
    <cellStyle name="Normal 8 2 5 3 2 2 2 2" xfId="52307" xr:uid="{00000000-0005-0000-0000-00005AC90000}"/>
    <cellStyle name="Normal 8 2 5 3 2 2 3" xfId="52308" xr:uid="{00000000-0005-0000-0000-00005BC90000}"/>
    <cellStyle name="Normal 8 2 5 3 2 2 3 2" xfId="52309" xr:uid="{00000000-0005-0000-0000-00005CC90000}"/>
    <cellStyle name="Normal 8 2 5 3 2 2 3 2 2" xfId="52310" xr:uid="{00000000-0005-0000-0000-00005DC90000}"/>
    <cellStyle name="Normal 8 2 5 3 2 2 3 3" xfId="52311" xr:uid="{00000000-0005-0000-0000-00005EC90000}"/>
    <cellStyle name="Normal 8 2 5 3 2 2 4" xfId="52312" xr:uid="{00000000-0005-0000-0000-00005FC90000}"/>
    <cellStyle name="Normal 8 2 5 3 2 3" xfId="52313" xr:uid="{00000000-0005-0000-0000-000060C90000}"/>
    <cellStyle name="Normal 8 2 5 3 2 3 2" xfId="52314" xr:uid="{00000000-0005-0000-0000-000061C90000}"/>
    <cellStyle name="Normal 8 2 5 3 2 4" xfId="52315" xr:uid="{00000000-0005-0000-0000-000062C90000}"/>
    <cellStyle name="Normal 8 2 5 3 2 4 2" xfId="52316" xr:uid="{00000000-0005-0000-0000-000063C90000}"/>
    <cellStyle name="Normal 8 2 5 3 2 4 2 2" xfId="52317" xr:uid="{00000000-0005-0000-0000-000064C90000}"/>
    <cellStyle name="Normal 8 2 5 3 2 4 3" xfId="52318" xr:uid="{00000000-0005-0000-0000-000065C90000}"/>
    <cellStyle name="Normal 8 2 5 3 2 5" xfId="52319" xr:uid="{00000000-0005-0000-0000-000066C90000}"/>
    <cellStyle name="Normal 8 2 5 3 3" xfId="52320" xr:uid="{00000000-0005-0000-0000-000067C90000}"/>
    <cellStyle name="Normal 8 2 5 3 3 2" xfId="52321" xr:uid="{00000000-0005-0000-0000-000068C90000}"/>
    <cellStyle name="Normal 8 2 5 3 3 2 2" xfId="52322" xr:uid="{00000000-0005-0000-0000-000069C90000}"/>
    <cellStyle name="Normal 8 2 5 3 3 3" xfId="52323" xr:uid="{00000000-0005-0000-0000-00006AC90000}"/>
    <cellStyle name="Normal 8 2 5 3 3 3 2" xfId="52324" xr:uid="{00000000-0005-0000-0000-00006BC90000}"/>
    <cellStyle name="Normal 8 2 5 3 3 3 2 2" xfId="52325" xr:uid="{00000000-0005-0000-0000-00006CC90000}"/>
    <cellStyle name="Normal 8 2 5 3 3 3 3" xfId="52326" xr:uid="{00000000-0005-0000-0000-00006DC90000}"/>
    <cellStyle name="Normal 8 2 5 3 3 4" xfId="52327" xr:uid="{00000000-0005-0000-0000-00006EC90000}"/>
    <cellStyle name="Normal 8 2 5 3 4" xfId="52328" xr:uid="{00000000-0005-0000-0000-00006FC90000}"/>
    <cellStyle name="Normal 8 2 5 3 4 2" xfId="52329" xr:uid="{00000000-0005-0000-0000-000070C90000}"/>
    <cellStyle name="Normal 8 2 5 3 4 2 2" xfId="52330" xr:uid="{00000000-0005-0000-0000-000071C90000}"/>
    <cellStyle name="Normal 8 2 5 3 4 3" xfId="52331" xr:uid="{00000000-0005-0000-0000-000072C90000}"/>
    <cellStyle name="Normal 8 2 5 3 4 3 2" xfId="52332" xr:uid="{00000000-0005-0000-0000-000073C90000}"/>
    <cellStyle name="Normal 8 2 5 3 4 3 2 2" xfId="52333" xr:uid="{00000000-0005-0000-0000-000074C90000}"/>
    <cellStyle name="Normal 8 2 5 3 4 3 3" xfId="52334" xr:uid="{00000000-0005-0000-0000-000075C90000}"/>
    <cellStyle name="Normal 8 2 5 3 4 4" xfId="52335" xr:uid="{00000000-0005-0000-0000-000076C90000}"/>
    <cellStyle name="Normal 8 2 5 3 5" xfId="52336" xr:uid="{00000000-0005-0000-0000-000077C90000}"/>
    <cellStyle name="Normal 8 2 5 3 5 2" xfId="52337" xr:uid="{00000000-0005-0000-0000-000078C90000}"/>
    <cellStyle name="Normal 8 2 5 3 6" xfId="52338" xr:uid="{00000000-0005-0000-0000-000079C90000}"/>
    <cellStyle name="Normal 8 2 5 3 6 2" xfId="52339" xr:uid="{00000000-0005-0000-0000-00007AC90000}"/>
    <cellStyle name="Normal 8 2 5 3 6 2 2" xfId="52340" xr:uid="{00000000-0005-0000-0000-00007BC90000}"/>
    <cellStyle name="Normal 8 2 5 3 6 3" xfId="52341" xr:uid="{00000000-0005-0000-0000-00007CC90000}"/>
    <cellStyle name="Normal 8 2 5 3 7" xfId="52342" xr:uid="{00000000-0005-0000-0000-00007DC90000}"/>
    <cellStyle name="Normal 8 2 5 3 7 2" xfId="52343" xr:uid="{00000000-0005-0000-0000-00007EC90000}"/>
    <cellStyle name="Normal 8 2 5 3 8" xfId="52344" xr:uid="{00000000-0005-0000-0000-00007FC90000}"/>
    <cellStyle name="Normal 8 2 5 4" xfId="52345" xr:uid="{00000000-0005-0000-0000-000080C90000}"/>
    <cellStyle name="Normal 8 2 5 4 2" xfId="52346" xr:uid="{00000000-0005-0000-0000-000081C90000}"/>
    <cellStyle name="Normal 8 2 5 4 2 2" xfId="52347" xr:uid="{00000000-0005-0000-0000-000082C90000}"/>
    <cellStyle name="Normal 8 2 5 4 2 2 2" xfId="52348" xr:uid="{00000000-0005-0000-0000-000083C90000}"/>
    <cellStyle name="Normal 8 2 5 4 2 3" xfId="52349" xr:uid="{00000000-0005-0000-0000-000084C90000}"/>
    <cellStyle name="Normal 8 2 5 4 2 3 2" xfId="52350" xr:uid="{00000000-0005-0000-0000-000085C90000}"/>
    <cellStyle name="Normal 8 2 5 4 2 3 2 2" xfId="52351" xr:uid="{00000000-0005-0000-0000-000086C90000}"/>
    <cellStyle name="Normal 8 2 5 4 2 3 3" xfId="52352" xr:uid="{00000000-0005-0000-0000-000087C90000}"/>
    <cellStyle name="Normal 8 2 5 4 2 4" xfId="52353" xr:uid="{00000000-0005-0000-0000-000088C90000}"/>
    <cellStyle name="Normal 8 2 5 4 3" xfId="52354" xr:uid="{00000000-0005-0000-0000-000089C90000}"/>
    <cellStyle name="Normal 8 2 5 4 3 2" xfId="52355" xr:uid="{00000000-0005-0000-0000-00008AC90000}"/>
    <cellStyle name="Normal 8 2 5 4 4" xfId="52356" xr:uid="{00000000-0005-0000-0000-00008BC90000}"/>
    <cellStyle name="Normal 8 2 5 4 4 2" xfId="52357" xr:uid="{00000000-0005-0000-0000-00008CC90000}"/>
    <cellStyle name="Normal 8 2 5 4 4 2 2" xfId="52358" xr:uid="{00000000-0005-0000-0000-00008DC90000}"/>
    <cellStyle name="Normal 8 2 5 4 4 3" xfId="52359" xr:uid="{00000000-0005-0000-0000-00008EC90000}"/>
    <cellStyle name="Normal 8 2 5 4 5" xfId="52360" xr:uid="{00000000-0005-0000-0000-00008FC90000}"/>
    <cellStyle name="Normal 8 2 5 5" xfId="52361" xr:uid="{00000000-0005-0000-0000-000090C90000}"/>
    <cellStyle name="Normal 8 2 5 5 2" xfId="52362" xr:uid="{00000000-0005-0000-0000-000091C90000}"/>
    <cellStyle name="Normal 8 2 5 5 2 2" xfId="52363" xr:uid="{00000000-0005-0000-0000-000092C90000}"/>
    <cellStyle name="Normal 8 2 5 5 3" xfId="52364" xr:uid="{00000000-0005-0000-0000-000093C90000}"/>
    <cellStyle name="Normal 8 2 5 5 3 2" xfId="52365" xr:uid="{00000000-0005-0000-0000-000094C90000}"/>
    <cellStyle name="Normal 8 2 5 5 3 2 2" xfId="52366" xr:uid="{00000000-0005-0000-0000-000095C90000}"/>
    <cellStyle name="Normal 8 2 5 5 3 3" xfId="52367" xr:uid="{00000000-0005-0000-0000-000096C90000}"/>
    <cellStyle name="Normal 8 2 5 5 4" xfId="52368" xr:uid="{00000000-0005-0000-0000-000097C90000}"/>
    <cellStyle name="Normal 8 2 5 6" xfId="52369" xr:uid="{00000000-0005-0000-0000-000098C90000}"/>
    <cellStyle name="Normal 8 2 5 6 2" xfId="52370" xr:uid="{00000000-0005-0000-0000-000099C90000}"/>
    <cellStyle name="Normal 8 2 5 6 2 2" xfId="52371" xr:uid="{00000000-0005-0000-0000-00009AC90000}"/>
    <cellStyle name="Normal 8 2 5 6 3" xfId="52372" xr:uid="{00000000-0005-0000-0000-00009BC90000}"/>
    <cellStyle name="Normal 8 2 5 6 3 2" xfId="52373" xr:uid="{00000000-0005-0000-0000-00009CC90000}"/>
    <cellStyle name="Normal 8 2 5 6 3 2 2" xfId="52374" xr:uid="{00000000-0005-0000-0000-00009DC90000}"/>
    <cellStyle name="Normal 8 2 5 6 3 3" xfId="52375" xr:uid="{00000000-0005-0000-0000-00009EC90000}"/>
    <cellStyle name="Normal 8 2 5 6 4" xfId="52376" xr:uid="{00000000-0005-0000-0000-00009FC90000}"/>
    <cellStyle name="Normal 8 2 5 7" xfId="52377" xr:uid="{00000000-0005-0000-0000-0000A0C90000}"/>
    <cellStyle name="Normal 8 2 5 7 2" xfId="52378" xr:uid="{00000000-0005-0000-0000-0000A1C90000}"/>
    <cellStyle name="Normal 8 2 5 8" xfId="52379" xr:uid="{00000000-0005-0000-0000-0000A2C90000}"/>
    <cellStyle name="Normal 8 2 5 8 2" xfId="52380" xr:uid="{00000000-0005-0000-0000-0000A3C90000}"/>
    <cellStyle name="Normal 8 2 5 8 2 2" xfId="52381" xr:uid="{00000000-0005-0000-0000-0000A4C90000}"/>
    <cellStyle name="Normal 8 2 5 8 3" xfId="52382" xr:uid="{00000000-0005-0000-0000-0000A5C90000}"/>
    <cellStyle name="Normal 8 2 5 9" xfId="52383" xr:uid="{00000000-0005-0000-0000-0000A6C90000}"/>
    <cellStyle name="Normal 8 2 5 9 2" xfId="52384" xr:uid="{00000000-0005-0000-0000-0000A7C90000}"/>
    <cellStyle name="Normal 8 2 6" xfId="52385" xr:uid="{00000000-0005-0000-0000-0000A8C90000}"/>
    <cellStyle name="Normal 8 2 6 10" xfId="52386" xr:uid="{00000000-0005-0000-0000-0000A9C90000}"/>
    <cellStyle name="Normal 8 2 6 2" xfId="52387" xr:uid="{00000000-0005-0000-0000-0000AAC90000}"/>
    <cellStyle name="Normal 8 2 6 2 2" xfId="52388" xr:uid="{00000000-0005-0000-0000-0000ABC90000}"/>
    <cellStyle name="Normal 8 2 6 2 2 2" xfId="52389" xr:uid="{00000000-0005-0000-0000-0000ACC90000}"/>
    <cellStyle name="Normal 8 2 6 2 2 2 2" xfId="52390" xr:uid="{00000000-0005-0000-0000-0000ADC90000}"/>
    <cellStyle name="Normal 8 2 6 2 2 2 2 2" xfId="52391" xr:uid="{00000000-0005-0000-0000-0000AEC90000}"/>
    <cellStyle name="Normal 8 2 6 2 2 2 3" xfId="52392" xr:uid="{00000000-0005-0000-0000-0000AFC90000}"/>
    <cellStyle name="Normal 8 2 6 2 2 2 3 2" xfId="52393" xr:uid="{00000000-0005-0000-0000-0000B0C90000}"/>
    <cellStyle name="Normal 8 2 6 2 2 2 3 2 2" xfId="52394" xr:uid="{00000000-0005-0000-0000-0000B1C90000}"/>
    <cellStyle name="Normal 8 2 6 2 2 2 3 3" xfId="52395" xr:uid="{00000000-0005-0000-0000-0000B2C90000}"/>
    <cellStyle name="Normal 8 2 6 2 2 2 4" xfId="52396" xr:uid="{00000000-0005-0000-0000-0000B3C90000}"/>
    <cellStyle name="Normal 8 2 6 2 2 3" xfId="52397" xr:uid="{00000000-0005-0000-0000-0000B4C90000}"/>
    <cellStyle name="Normal 8 2 6 2 2 3 2" xfId="52398" xr:uid="{00000000-0005-0000-0000-0000B5C90000}"/>
    <cellStyle name="Normal 8 2 6 2 2 4" xfId="52399" xr:uid="{00000000-0005-0000-0000-0000B6C90000}"/>
    <cellStyle name="Normal 8 2 6 2 2 4 2" xfId="52400" xr:uid="{00000000-0005-0000-0000-0000B7C90000}"/>
    <cellStyle name="Normal 8 2 6 2 2 4 2 2" xfId="52401" xr:uid="{00000000-0005-0000-0000-0000B8C90000}"/>
    <cellStyle name="Normal 8 2 6 2 2 4 3" xfId="52402" xr:uid="{00000000-0005-0000-0000-0000B9C90000}"/>
    <cellStyle name="Normal 8 2 6 2 2 5" xfId="52403" xr:uid="{00000000-0005-0000-0000-0000BAC90000}"/>
    <cellStyle name="Normal 8 2 6 2 3" xfId="52404" xr:uid="{00000000-0005-0000-0000-0000BBC90000}"/>
    <cellStyle name="Normal 8 2 6 2 3 2" xfId="52405" xr:uid="{00000000-0005-0000-0000-0000BCC90000}"/>
    <cellStyle name="Normal 8 2 6 2 3 2 2" xfId="52406" xr:uid="{00000000-0005-0000-0000-0000BDC90000}"/>
    <cellStyle name="Normal 8 2 6 2 3 3" xfId="52407" xr:uid="{00000000-0005-0000-0000-0000BEC90000}"/>
    <cellStyle name="Normal 8 2 6 2 3 3 2" xfId="52408" xr:uid="{00000000-0005-0000-0000-0000BFC90000}"/>
    <cellStyle name="Normal 8 2 6 2 3 3 2 2" xfId="52409" xr:uid="{00000000-0005-0000-0000-0000C0C90000}"/>
    <cellStyle name="Normal 8 2 6 2 3 3 3" xfId="52410" xr:uid="{00000000-0005-0000-0000-0000C1C90000}"/>
    <cellStyle name="Normal 8 2 6 2 3 4" xfId="52411" xr:uid="{00000000-0005-0000-0000-0000C2C90000}"/>
    <cellStyle name="Normal 8 2 6 2 4" xfId="52412" xr:uid="{00000000-0005-0000-0000-0000C3C90000}"/>
    <cellStyle name="Normal 8 2 6 2 4 2" xfId="52413" xr:uid="{00000000-0005-0000-0000-0000C4C90000}"/>
    <cellStyle name="Normal 8 2 6 2 4 2 2" xfId="52414" xr:uid="{00000000-0005-0000-0000-0000C5C90000}"/>
    <cellStyle name="Normal 8 2 6 2 4 3" xfId="52415" xr:uid="{00000000-0005-0000-0000-0000C6C90000}"/>
    <cellStyle name="Normal 8 2 6 2 4 3 2" xfId="52416" xr:uid="{00000000-0005-0000-0000-0000C7C90000}"/>
    <cellStyle name="Normal 8 2 6 2 4 3 2 2" xfId="52417" xr:uid="{00000000-0005-0000-0000-0000C8C90000}"/>
    <cellStyle name="Normal 8 2 6 2 4 3 3" xfId="52418" xr:uid="{00000000-0005-0000-0000-0000C9C90000}"/>
    <cellStyle name="Normal 8 2 6 2 4 4" xfId="52419" xr:uid="{00000000-0005-0000-0000-0000CAC90000}"/>
    <cellStyle name="Normal 8 2 6 2 5" xfId="52420" xr:uid="{00000000-0005-0000-0000-0000CBC90000}"/>
    <cellStyle name="Normal 8 2 6 2 5 2" xfId="52421" xr:uid="{00000000-0005-0000-0000-0000CCC90000}"/>
    <cellStyle name="Normal 8 2 6 2 6" xfId="52422" xr:uid="{00000000-0005-0000-0000-0000CDC90000}"/>
    <cellStyle name="Normal 8 2 6 2 6 2" xfId="52423" xr:uid="{00000000-0005-0000-0000-0000CEC90000}"/>
    <cellStyle name="Normal 8 2 6 2 6 2 2" xfId="52424" xr:uid="{00000000-0005-0000-0000-0000CFC90000}"/>
    <cellStyle name="Normal 8 2 6 2 6 3" xfId="52425" xr:uid="{00000000-0005-0000-0000-0000D0C90000}"/>
    <cellStyle name="Normal 8 2 6 2 7" xfId="52426" xr:uid="{00000000-0005-0000-0000-0000D1C90000}"/>
    <cellStyle name="Normal 8 2 6 2 7 2" xfId="52427" xr:uid="{00000000-0005-0000-0000-0000D2C90000}"/>
    <cellStyle name="Normal 8 2 6 2 8" xfId="52428" xr:uid="{00000000-0005-0000-0000-0000D3C90000}"/>
    <cellStyle name="Normal 8 2 6 2 9" xfId="52429" xr:uid="{00000000-0005-0000-0000-0000D4C90000}"/>
    <cellStyle name="Normal 8 2 6 3" xfId="52430" xr:uid="{00000000-0005-0000-0000-0000D5C90000}"/>
    <cellStyle name="Normal 8 2 6 3 2" xfId="52431" xr:uid="{00000000-0005-0000-0000-0000D6C90000}"/>
    <cellStyle name="Normal 8 2 6 3 2 2" xfId="52432" xr:uid="{00000000-0005-0000-0000-0000D7C90000}"/>
    <cellStyle name="Normal 8 2 6 3 2 2 2" xfId="52433" xr:uid="{00000000-0005-0000-0000-0000D8C90000}"/>
    <cellStyle name="Normal 8 2 6 3 2 3" xfId="52434" xr:uid="{00000000-0005-0000-0000-0000D9C90000}"/>
    <cellStyle name="Normal 8 2 6 3 2 3 2" xfId="52435" xr:uid="{00000000-0005-0000-0000-0000DAC90000}"/>
    <cellStyle name="Normal 8 2 6 3 2 3 2 2" xfId="52436" xr:uid="{00000000-0005-0000-0000-0000DBC90000}"/>
    <cellStyle name="Normal 8 2 6 3 2 3 3" xfId="52437" xr:uid="{00000000-0005-0000-0000-0000DCC90000}"/>
    <cellStyle name="Normal 8 2 6 3 2 4" xfId="52438" xr:uid="{00000000-0005-0000-0000-0000DDC90000}"/>
    <cellStyle name="Normal 8 2 6 3 3" xfId="52439" xr:uid="{00000000-0005-0000-0000-0000DEC90000}"/>
    <cellStyle name="Normal 8 2 6 3 3 2" xfId="52440" xr:uid="{00000000-0005-0000-0000-0000DFC90000}"/>
    <cellStyle name="Normal 8 2 6 3 4" xfId="52441" xr:uid="{00000000-0005-0000-0000-0000E0C90000}"/>
    <cellStyle name="Normal 8 2 6 3 4 2" xfId="52442" xr:uid="{00000000-0005-0000-0000-0000E1C90000}"/>
    <cellStyle name="Normal 8 2 6 3 4 2 2" xfId="52443" xr:uid="{00000000-0005-0000-0000-0000E2C90000}"/>
    <cellStyle name="Normal 8 2 6 3 4 3" xfId="52444" xr:uid="{00000000-0005-0000-0000-0000E3C90000}"/>
    <cellStyle name="Normal 8 2 6 3 5" xfId="52445" xr:uid="{00000000-0005-0000-0000-0000E4C90000}"/>
    <cellStyle name="Normal 8 2 6 4" xfId="52446" xr:uid="{00000000-0005-0000-0000-0000E5C90000}"/>
    <cellStyle name="Normal 8 2 6 4 2" xfId="52447" xr:uid="{00000000-0005-0000-0000-0000E6C90000}"/>
    <cellStyle name="Normal 8 2 6 4 2 2" xfId="52448" xr:uid="{00000000-0005-0000-0000-0000E7C90000}"/>
    <cellStyle name="Normal 8 2 6 4 3" xfId="52449" xr:uid="{00000000-0005-0000-0000-0000E8C90000}"/>
    <cellStyle name="Normal 8 2 6 4 3 2" xfId="52450" xr:uid="{00000000-0005-0000-0000-0000E9C90000}"/>
    <cellStyle name="Normal 8 2 6 4 3 2 2" xfId="52451" xr:uid="{00000000-0005-0000-0000-0000EAC90000}"/>
    <cellStyle name="Normal 8 2 6 4 3 3" xfId="52452" xr:uid="{00000000-0005-0000-0000-0000EBC90000}"/>
    <cellStyle name="Normal 8 2 6 4 4" xfId="52453" xr:uid="{00000000-0005-0000-0000-0000ECC90000}"/>
    <cellStyle name="Normal 8 2 6 5" xfId="52454" xr:uid="{00000000-0005-0000-0000-0000EDC90000}"/>
    <cellStyle name="Normal 8 2 6 5 2" xfId="52455" xr:uid="{00000000-0005-0000-0000-0000EEC90000}"/>
    <cellStyle name="Normal 8 2 6 5 2 2" xfId="52456" xr:uid="{00000000-0005-0000-0000-0000EFC90000}"/>
    <cellStyle name="Normal 8 2 6 5 3" xfId="52457" xr:uid="{00000000-0005-0000-0000-0000F0C90000}"/>
    <cellStyle name="Normal 8 2 6 5 3 2" xfId="52458" xr:uid="{00000000-0005-0000-0000-0000F1C90000}"/>
    <cellStyle name="Normal 8 2 6 5 3 2 2" xfId="52459" xr:uid="{00000000-0005-0000-0000-0000F2C90000}"/>
    <cellStyle name="Normal 8 2 6 5 3 3" xfId="52460" xr:uid="{00000000-0005-0000-0000-0000F3C90000}"/>
    <cellStyle name="Normal 8 2 6 5 4" xfId="52461" xr:uid="{00000000-0005-0000-0000-0000F4C90000}"/>
    <cellStyle name="Normal 8 2 6 6" xfId="52462" xr:uid="{00000000-0005-0000-0000-0000F5C90000}"/>
    <cellStyle name="Normal 8 2 6 6 2" xfId="52463" xr:uid="{00000000-0005-0000-0000-0000F6C90000}"/>
    <cellStyle name="Normal 8 2 6 7" xfId="52464" xr:uid="{00000000-0005-0000-0000-0000F7C90000}"/>
    <cellStyle name="Normal 8 2 6 7 2" xfId="52465" xr:uid="{00000000-0005-0000-0000-0000F8C90000}"/>
    <cellStyle name="Normal 8 2 6 7 2 2" xfId="52466" xr:uid="{00000000-0005-0000-0000-0000F9C90000}"/>
    <cellStyle name="Normal 8 2 6 7 3" xfId="52467" xr:uid="{00000000-0005-0000-0000-0000FAC90000}"/>
    <cellStyle name="Normal 8 2 6 8" xfId="52468" xr:uid="{00000000-0005-0000-0000-0000FBC90000}"/>
    <cellStyle name="Normal 8 2 6 8 2" xfId="52469" xr:uid="{00000000-0005-0000-0000-0000FCC90000}"/>
    <cellStyle name="Normal 8 2 6 9" xfId="52470" xr:uid="{00000000-0005-0000-0000-0000FDC90000}"/>
    <cellStyle name="Normal 8 2 7" xfId="52471" xr:uid="{00000000-0005-0000-0000-0000FEC90000}"/>
    <cellStyle name="Normal 8 2 7 2" xfId="52472" xr:uid="{00000000-0005-0000-0000-0000FFC90000}"/>
    <cellStyle name="Normal 8 2 7 2 2" xfId="52473" xr:uid="{00000000-0005-0000-0000-000000CA0000}"/>
    <cellStyle name="Normal 8 2 7 2 2 2" xfId="52474" xr:uid="{00000000-0005-0000-0000-000001CA0000}"/>
    <cellStyle name="Normal 8 2 7 2 2 2 2" xfId="52475" xr:uid="{00000000-0005-0000-0000-000002CA0000}"/>
    <cellStyle name="Normal 8 2 7 2 2 3" xfId="52476" xr:uid="{00000000-0005-0000-0000-000003CA0000}"/>
    <cellStyle name="Normal 8 2 7 2 2 3 2" xfId="52477" xr:uid="{00000000-0005-0000-0000-000004CA0000}"/>
    <cellStyle name="Normal 8 2 7 2 2 3 2 2" xfId="52478" xr:uid="{00000000-0005-0000-0000-000005CA0000}"/>
    <cellStyle name="Normal 8 2 7 2 2 3 3" xfId="52479" xr:uid="{00000000-0005-0000-0000-000006CA0000}"/>
    <cellStyle name="Normal 8 2 7 2 2 4" xfId="52480" xr:uid="{00000000-0005-0000-0000-000007CA0000}"/>
    <cellStyle name="Normal 8 2 7 2 3" xfId="52481" xr:uid="{00000000-0005-0000-0000-000008CA0000}"/>
    <cellStyle name="Normal 8 2 7 2 3 2" xfId="52482" xr:uid="{00000000-0005-0000-0000-000009CA0000}"/>
    <cellStyle name="Normal 8 2 7 2 4" xfId="52483" xr:uid="{00000000-0005-0000-0000-00000ACA0000}"/>
    <cellStyle name="Normal 8 2 7 2 4 2" xfId="52484" xr:uid="{00000000-0005-0000-0000-00000BCA0000}"/>
    <cellStyle name="Normal 8 2 7 2 4 2 2" xfId="52485" xr:uid="{00000000-0005-0000-0000-00000CCA0000}"/>
    <cellStyle name="Normal 8 2 7 2 4 3" xfId="52486" xr:uid="{00000000-0005-0000-0000-00000DCA0000}"/>
    <cellStyle name="Normal 8 2 7 2 5" xfId="52487" xr:uid="{00000000-0005-0000-0000-00000ECA0000}"/>
    <cellStyle name="Normal 8 2 7 3" xfId="52488" xr:uid="{00000000-0005-0000-0000-00000FCA0000}"/>
    <cellStyle name="Normal 8 2 7 3 2" xfId="52489" xr:uid="{00000000-0005-0000-0000-000010CA0000}"/>
    <cellStyle name="Normal 8 2 7 3 2 2" xfId="52490" xr:uid="{00000000-0005-0000-0000-000011CA0000}"/>
    <cellStyle name="Normal 8 2 7 3 3" xfId="52491" xr:uid="{00000000-0005-0000-0000-000012CA0000}"/>
    <cellStyle name="Normal 8 2 7 3 3 2" xfId="52492" xr:uid="{00000000-0005-0000-0000-000013CA0000}"/>
    <cellStyle name="Normal 8 2 7 3 3 2 2" xfId="52493" xr:uid="{00000000-0005-0000-0000-000014CA0000}"/>
    <cellStyle name="Normal 8 2 7 3 3 3" xfId="52494" xr:uid="{00000000-0005-0000-0000-000015CA0000}"/>
    <cellStyle name="Normal 8 2 7 3 4" xfId="52495" xr:uid="{00000000-0005-0000-0000-000016CA0000}"/>
    <cellStyle name="Normal 8 2 7 4" xfId="52496" xr:uid="{00000000-0005-0000-0000-000017CA0000}"/>
    <cellStyle name="Normal 8 2 7 4 2" xfId="52497" xr:uid="{00000000-0005-0000-0000-000018CA0000}"/>
    <cellStyle name="Normal 8 2 7 4 2 2" xfId="52498" xr:uid="{00000000-0005-0000-0000-000019CA0000}"/>
    <cellStyle name="Normal 8 2 7 4 3" xfId="52499" xr:uid="{00000000-0005-0000-0000-00001ACA0000}"/>
    <cellStyle name="Normal 8 2 7 4 3 2" xfId="52500" xr:uid="{00000000-0005-0000-0000-00001BCA0000}"/>
    <cellStyle name="Normal 8 2 7 4 3 2 2" xfId="52501" xr:uid="{00000000-0005-0000-0000-00001CCA0000}"/>
    <cellStyle name="Normal 8 2 7 4 3 3" xfId="52502" xr:uid="{00000000-0005-0000-0000-00001DCA0000}"/>
    <cellStyle name="Normal 8 2 7 4 4" xfId="52503" xr:uid="{00000000-0005-0000-0000-00001ECA0000}"/>
    <cellStyle name="Normal 8 2 7 5" xfId="52504" xr:uid="{00000000-0005-0000-0000-00001FCA0000}"/>
    <cellStyle name="Normal 8 2 7 5 2" xfId="52505" xr:uid="{00000000-0005-0000-0000-000020CA0000}"/>
    <cellStyle name="Normal 8 2 7 6" xfId="52506" xr:uid="{00000000-0005-0000-0000-000021CA0000}"/>
    <cellStyle name="Normal 8 2 7 6 2" xfId="52507" xr:uid="{00000000-0005-0000-0000-000022CA0000}"/>
    <cellStyle name="Normal 8 2 7 6 2 2" xfId="52508" xr:uid="{00000000-0005-0000-0000-000023CA0000}"/>
    <cellStyle name="Normal 8 2 7 6 3" xfId="52509" xr:uid="{00000000-0005-0000-0000-000024CA0000}"/>
    <cellStyle name="Normal 8 2 7 7" xfId="52510" xr:uid="{00000000-0005-0000-0000-000025CA0000}"/>
    <cellStyle name="Normal 8 2 7 7 2" xfId="52511" xr:uid="{00000000-0005-0000-0000-000026CA0000}"/>
    <cellStyle name="Normal 8 2 7 8" xfId="52512" xr:uid="{00000000-0005-0000-0000-000027CA0000}"/>
    <cellStyle name="Normal 8 2 7 9" xfId="52513" xr:uid="{00000000-0005-0000-0000-000028CA0000}"/>
    <cellStyle name="Normal 8 2 8" xfId="52514" xr:uid="{00000000-0005-0000-0000-000029CA0000}"/>
    <cellStyle name="Normal 8 2 8 2" xfId="52515" xr:uid="{00000000-0005-0000-0000-00002ACA0000}"/>
    <cellStyle name="Normal 8 2 8 2 2" xfId="52516" xr:uid="{00000000-0005-0000-0000-00002BCA0000}"/>
    <cellStyle name="Normal 8 2 8 2 2 2" xfId="52517" xr:uid="{00000000-0005-0000-0000-00002CCA0000}"/>
    <cellStyle name="Normal 8 2 8 2 2 2 2" xfId="52518" xr:uid="{00000000-0005-0000-0000-00002DCA0000}"/>
    <cellStyle name="Normal 8 2 8 2 2 3" xfId="52519" xr:uid="{00000000-0005-0000-0000-00002ECA0000}"/>
    <cellStyle name="Normal 8 2 8 2 2 3 2" xfId="52520" xr:uid="{00000000-0005-0000-0000-00002FCA0000}"/>
    <cellStyle name="Normal 8 2 8 2 2 3 2 2" xfId="52521" xr:uid="{00000000-0005-0000-0000-000030CA0000}"/>
    <cellStyle name="Normal 8 2 8 2 2 3 3" xfId="52522" xr:uid="{00000000-0005-0000-0000-000031CA0000}"/>
    <cellStyle name="Normal 8 2 8 2 2 4" xfId="52523" xr:uid="{00000000-0005-0000-0000-000032CA0000}"/>
    <cellStyle name="Normal 8 2 8 2 3" xfId="52524" xr:uid="{00000000-0005-0000-0000-000033CA0000}"/>
    <cellStyle name="Normal 8 2 8 2 3 2" xfId="52525" xr:uid="{00000000-0005-0000-0000-000034CA0000}"/>
    <cellStyle name="Normal 8 2 8 2 4" xfId="52526" xr:uid="{00000000-0005-0000-0000-000035CA0000}"/>
    <cellStyle name="Normal 8 2 8 2 4 2" xfId="52527" xr:uid="{00000000-0005-0000-0000-000036CA0000}"/>
    <cellStyle name="Normal 8 2 8 2 4 2 2" xfId="52528" xr:uid="{00000000-0005-0000-0000-000037CA0000}"/>
    <cellStyle name="Normal 8 2 8 2 4 3" xfId="52529" xr:uid="{00000000-0005-0000-0000-000038CA0000}"/>
    <cellStyle name="Normal 8 2 8 2 5" xfId="52530" xr:uid="{00000000-0005-0000-0000-000039CA0000}"/>
    <cellStyle name="Normal 8 2 8 3" xfId="52531" xr:uid="{00000000-0005-0000-0000-00003ACA0000}"/>
    <cellStyle name="Normal 8 2 8 3 2" xfId="52532" xr:uid="{00000000-0005-0000-0000-00003BCA0000}"/>
    <cellStyle name="Normal 8 2 8 3 2 2" xfId="52533" xr:uid="{00000000-0005-0000-0000-00003CCA0000}"/>
    <cellStyle name="Normal 8 2 8 3 3" xfId="52534" xr:uid="{00000000-0005-0000-0000-00003DCA0000}"/>
    <cellStyle name="Normal 8 2 8 3 3 2" xfId="52535" xr:uid="{00000000-0005-0000-0000-00003ECA0000}"/>
    <cellStyle name="Normal 8 2 8 3 3 2 2" xfId="52536" xr:uid="{00000000-0005-0000-0000-00003FCA0000}"/>
    <cellStyle name="Normal 8 2 8 3 3 3" xfId="52537" xr:uid="{00000000-0005-0000-0000-000040CA0000}"/>
    <cellStyle name="Normal 8 2 8 3 4" xfId="52538" xr:uid="{00000000-0005-0000-0000-000041CA0000}"/>
    <cellStyle name="Normal 8 2 8 4" xfId="52539" xr:uid="{00000000-0005-0000-0000-000042CA0000}"/>
    <cellStyle name="Normal 8 2 8 4 2" xfId="52540" xr:uid="{00000000-0005-0000-0000-000043CA0000}"/>
    <cellStyle name="Normal 8 2 8 4 2 2" xfId="52541" xr:uid="{00000000-0005-0000-0000-000044CA0000}"/>
    <cellStyle name="Normal 8 2 8 4 3" xfId="52542" xr:uid="{00000000-0005-0000-0000-000045CA0000}"/>
    <cellStyle name="Normal 8 2 8 4 3 2" xfId="52543" xr:uid="{00000000-0005-0000-0000-000046CA0000}"/>
    <cellStyle name="Normal 8 2 8 4 3 2 2" xfId="52544" xr:uid="{00000000-0005-0000-0000-000047CA0000}"/>
    <cellStyle name="Normal 8 2 8 4 3 3" xfId="52545" xr:uid="{00000000-0005-0000-0000-000048CA0000}"/>
    <cellStyle name="Normal 8 2 8 4 4" xfId="52546" xr:uid="{00000000-0005-0000-0000-000049CA0000}"/>
    <cellStyle name="Normal 8 2 8 5" xfId="52547" xr:uid="{00000000-0005-0000-0000-00004ACA0000}"/>
    <cellStyle name="Normal 8 2 8 5 2" xfId="52548" xr:uid="{00000000-0005-0000-0000-00004BCA0000}"/>
    <cellStyle name="Normal 8 2 8 6" xfId="52549" xr:uid="{00000000-0005-0000-0000-00004CCA0000}"/>
    <cellStyle name="Normal 8 2 8 6 2" xfId="52550" xr:uid="{00000000-0005-0000-0000-00004DCA0000}"/>
    <cellStyle name="Normal 8 2 8 6 2 2" xfId="52551" xr:uid="{00000000-0005-0000-0000-00004ECA0000}"/>
    <cellStyle name="Normal 8 2 8 6 3" xfId="52552" xr:uid="{00000000-0005-0000-0000-00004FCA0000}"/>
    <cellStyle name="Normal 8 2 8 7" xfId="52553" xr:uid="{00000000-0005-0000-0000-000050CA0000}"/>
    <cellStyle name="Normal 8 2 8 7 2" xfId="52554" xr:uid="{00000000-0005-0000-0000-000051CA0000}"/>
    <cellStyle name="Normal 8 2 8 8" xfId="52555" xr:uid="{00000000-0005-0000-0000-000052CA0000}"/>
    <cellStyle name="Normal 8 2 9" xfId="52556" xr:uid="{00000000-0005-0000-0000-000053CA0000}"/>
    <cellStyle name="Normal 8 2 9 2" xfId="52557" xr:uid="{00000000-0005-0000-0000-000054CA0000}"/>
    <cellStyle name="Normal 8 2 9 2 2" xfId="52558" xr:uid="{00000000-0005-0000-0000-000055CA0000}"/>
    <cellStyle name="Normal 8 2 9 2 2 2" xfId="52559" xr:uid="{00000000-0005-0000-0000-000056CA0000}"/>
    <cellStyle name="Normal 8 2 9 2 2 2 2" xfId="52560" xr:uid="{00000000-0005-0000-0000-000057CA0000}"/>
    <cellStyle name="Normal 8 2 9 2 2 3" xfId="52561" xr:uid="{00000000-0005-0000-0000-000058CA0000}"/>
    <cellStyle name="Normal 8 2 9 2 2 3 2" xfId="52562" xr:uid="{00000000-0005-0000-0000-000059CA0000}"/>
    <cellStyle name="Normal 8 2 9 2 2 3 2 2" xfId="52563" xr:uid="{00000000-0005-0000-0000-00005ACA0000}"/>
    <cellStyle name="Normal 8 2 9 2 2 3 3" xfId="52564" xr:uid="{00000000-0005-0000-0000-00005BCA0000}"/>
    <cellStyle name="Normal 8 2 9 2 2 4" xfId="52565" xr:uid="{00000000-0005-0000-0000-00005CCA0000}"/>
    <cellStyle name="Normal 8 2 9 2 3" xfId="52566" xr:uid="{00000000-0005-0000-0000-00005DCA0000}"/>
    <cellStyle name="Normal 8 2 9 2 3 2" xfId="52567" xr:uid="{00000000-0005-0000-0000-00005ECA0000}"/>
    <cellStyle name="Normal 8 2 9 2 4" xfId="52568" xr:uid="{00000000-0005-0000-0000-00005FCA0000}"/>
    <cellStyle name="Normal 8 2 9 2 4 2" xfId="52569" xr:uid="{00000000-0005-0000-0000-000060CA0000}"/>
    <cellStyle name="Normal 8 2 9 2 4 2 2" xfId="52570" xr:uid="{00000000-0005-0000-0000-000061CA0000}"/>
    <cellStyle name="Normal 8 2 9 2 4 3" xfId="52571" xr:uid="{00000000-0005-0000-0000-000062CA0000}"/>
    <cellStyle name="Normal 8 2 9 2 5" xfId="52572" xr:uid="{00000000-0005-0000-0000-000063CA0000}"/>
    <cellStyle name="Normal 8 2 9 3" xfId="52573" xr:uid="{00000000-0005-0000-0000-000064CA0000}"/>
    <cellStyle name="Normal 8 2 9 3 2" xfId="52574" xr:uid="{00000000-0005-0000-0000-000065CA0000}"/>
    <cellStyle name="Normal 8 2 9 3 2 2" xfId="52575" xr:uid="{00000000-0005-0000-0000-000066CA0000}"/>
    <cellStyle name="Normal 8 2 9 3 3" xfId="52576" xr:uid="{00000000-0005-0000-0000-000067CA0000}"/>
    <cellStyle name="Normal 8 2 9 3 3 2" xfId="52577" xr:uid="{00000000-0005-0000-0000-000068CA0000}"/>
    <cellStyle name="Normal 8 2 9 3 3 2 2" xfId="52578" xr:uid="{00000000-0005-0000-0000-000069CA0000}"/>
    <cellStyle name="Normal 8 2 9 3 3 3" xfId="52579" xr:uid="{00000000-0005-0000-0000-00006ACA0000}"/>
    <cellStyle name="Normal 8 2 9 3 4" xfId="52580" xr:uid="{00000000-0005-0000-0000-00006BCA0000}"/>
    <cellStyle name="Normal 8 2 9 4" xfId="52581" xr:uid="{00000000-0005-0000-0000-00006CCA0000}"/>
    <cellStyle name="Normal 8 2 9 4 2" xfId="52582" xr:uid="{00000000-0005-0000-0000-00006DCA0000}"/>
    <cellStyle name="Normal 8 2 9 5" xfId="52583" xr:uid="{00000000-0005-0000-0000-00006ECA0000}"/>
    <cellStyle name="Normal 8 2 9 5 2" xfId="52584" xr:uid="{00000000-0005-0000-0000-00006FCA0000}"/>
    <cellStyle name="Normal 8 2 9 5 2 2" xfId="52585" xr:uid="{00000000-0005-0000-0000-000070CA0000}"/>
    <cellStyle name="Normal 8 2 9 5 3" xfId="52586" xr:uid="{00000000-0005-0000-0000-000071CA0000}"/>
    <cellStyle name="Normal 8 2 9 6" xfId="52587" xr:uid="{00000000-0005-0000-0000-000072CA0000}"/>
    <cellStyle name="Normal 8 2_T-straight with PEDs adjustor" xfId="52588" xr:uid="{00000000-0005-0000-0000-000073CA0000}"/>
    <cellStyle name="Normal 8 20" xfId="52589" xr:uid="{00000000-0005-0000-0000-000074CA0000}"/>
    <cellStyle name="Normal 8 3" xfId="1512" xr:uid="{00000000-0005-0000-0000-000075CA0000}"/>
    <cellStyle name="Normal 8 3 10" xfId="52590" xr:uid="{00000000-0005-0000-0000-000076CA0000}"/>
    <cellStyle name="Normal 8 3 10 2" xfId="52591" xr:uid="{00000000-0005-0000-0000-000077CA0000}"/>
    <cellStyle name="Normal 8 3 10 2 2" xfId="52592" xr:uid="{00000000-0005-0000-0000-000078CA0000}"/>
    <cellStyle name="Normal 8 3 10 3" xfId="52593" xr:uid="{00000000-0005-0000-0000-000079CA0000}"/>
    <cellStyle name="Normal 8 3 10 3 2" xfId="52594" xr:uid="{00000000-0005-0000-0000-00007ACA0000}"/>
    <cellStyle name="Normal 8 3 10 3 2 2" xfId="52595" xr:uid="{00000000-0005-0000-0000-00007BCA0000}"/>
    <cellStyle name="Normal 8 3 10 3 3" xfId="52596" xr:uid="{00000000-0005-0000-0000-00007CCA0000}"/>
    <cellStyle name="Normal 8 3 10 4" xfId="52597" xr:uid="{00000000-0005-0000-0000-00007DCA0000}"/>
    <cellStyle name="Normal 8 3 11" xfId="52598" xr:uid="{00000000-0005-0000-0000-00007ECA0000}"/>
    <cellStyle name="Normal 8 3 11 2" xfId="52599" xr:uid="{00000000-0005-0000-0000-00007FCA0000}"/>
    <cellStyle name="Normal 8 3 11 2 2" xfId="52600" xr:uid="{00000000-0005-0000-0000-000080CA0000}"/>
    <cellStyle name="Normal 8 3 11 3" xfId="52601" xr:uid="{00000000-0005-0000-0000-000081CA0000}"/>
    <cellStyle name="Normal 8 3 11 3 2" xfId="52602" xr:uid="{00000000-0005-0000-0000-000082CA0000}"/>
    <cellStyle name="Normal 8 3 11 3 2 2" xfId="52603" xr:uid="{00000000-0005-0000-0000-000083CA0000}"/>
    <cellStyle name="Normal 8 3 11 3 3" xfId="52604" xr:uid="{00000000-0005-0000-0000-000084CA0000}"/>
    <cellStyle name="Normal 8 3 11 4" xfId="52605" xr:uid="{00000000-0005-0000-0000-000085CA0000}"/>
    <cellStyle name="Normal 8 3 12" xfId="52606" xr:uid="{00000000-0005-0000-0000-000086CA0000}"/>
    <cellStyle name="Normal 8 3 12 2" xfId="52607" xr:uid="{00000000-0005-0000-0000-000087CA0000}"/>
    <cellStyle name="Normal 8 3 12 2 2" xfId="52608" xr:uid="{00000000-0005-0000-0000-000088CA0000}"/>
    <cellStyle name="Normal 8 3 12 3" xfId="52609" xr:uid="{00000000-0005-0000-0000-000089CA0000}"/>
    <cellStyle name="Normal 8 3 12 3 2" xfId="52610" xr:uid="{00000000-0005-0000-0000-00008ACA0000}"/>
    <cellStyle name="Normal 8 3 12 3 2 2" xfId="52611" xr:uid="{00000000-0005-0000-0000-00008BCA0000}"/>
    <cellStyle name="Normal 8 3 12 3 3" xfId="52612" xr:uid="{00000000-0005-0000-0000-00008CCA0000}"/>
    <cellStyle name="Normal 8 3 12 4" xfId="52613" xr:uid="{00000000-0005-0000-0000-00008DCA0000}"/>
    <cellStyle name="Normal 8 3 13" xfId="52614" xr:uid="{00000000-0005-0000-0000-00008ECA0000}"/>
    <cellStyle name="Normal 8 3 13 2" xfId="52615" xr:uid="{00000000-0005-0000-0000-00008FCA0000}"/>
    <cellStyle name="Normal 8 3 13 2 2" xfId="52616" xr:uid="{00000000-0005-0000-0000-000090CA0000}"/>
    <cellStyle name="Normal 8 3 13 3" xfId="52617" xr:uid="{00000000-0005-0000-0000-000091CA0000}"/>
    <cellStyle name="Normal 8 3 14" xfId="52618" xr:uid="{00000000-0005-0000-0000-000092CA0000}"/>
    <cellStyle name="Normal 8 3 14 2" xfId="52619" xr:uid="{00000000-0005-0000-0000-000093CA0000}"/>
    <cellStyle name="Normal 8 3 15" xfId="52620" xr:uid="{00000000-0005-0000-0000-000094CA0000}"/>
    <cellStyle name="Normal 8 3 15 2" xfId="52621" xr:uid="{00000000-0005-0000-0000-000095CA0000}"/>
    <cellStyle name="Normal 8 3 16" xfId="52622" xr:uid="{00000000-0005-0000-0000-000096CA0000}"/>
    <cellStyle name="Normal 8 3 17" xfId="52623" xr:uid="{00000000-0005-0000-0000-000097CA0000}"/>
    <cellStyle name="Normal 8 3 2" xfId="1513" xr:uid="{00000000-0005-0000-0000-000098CA0000}"/>
    <cellStyle name="Normal 8 3 2 10" xfId="52624" xr:uid="{00000000-0005-0000-0000-000099CA0000}"/>
    <cellStyle name="Normal 8 3 2 11" xfId="52625" xr:uid="{00000000-0005-0000-0000-00009ACA0000}"/>
    <cellStyle name="Normal 8 3 2 2" xfId="1514" xr:uid="{00000000-0005-0000-0000-00009BCA0000}"/>
    <cellStyle name="Normal 8 3 2 2 10" xfId="52626" xr:uid="{00000000-0005-0000-0000-00009CCA0000}"/>
    <cellStyle name="Normal 8 3 2 2 2" xfId="1515" xr:uid="{00000000-0005-0000-0000-00009DCA0000}"/>
    <cellStyle name="Normal 8 3 2 2 2 2" xfId="52627" xr:uid="{00000000-0005-0000-0000-00009ECA0000}"/>
    <cellStyle name="Normal 8 3 2 2 2 2 2" xfId="52628" xr:uid="{00000000-0005-0000-0000-00009FCA0000}"/>
    <cellStyle name="Normal 8 3 2 2 2 2 2 2" xfId="52629" xr:uid="{00000000-0005-0000-0000-0000A0CA0000}"/>
    <cellStyle name="Normal 8 3 2 2 2 2 2 2 2" xfId="52630" xr:uid="{00000000-0005-0000-0000-0000A1CA0000}"/>
    <cellStyle name="Normal 8 3 2 2 2 2 2 3" xfId="52631" xr:uid="{00000000-0005-0000-0000-0000A2CA0000}"/>
    <cellStyle name="Normal 8 3 2 2 2 2 2 3 2" xfId="52632" xr:uid="{00000000-0005-0000-0000-0000A3CA0000}"/>
    <cellStyle name="Normal 8 3 2 2 2 2 2 3 2 2" xfId="52633" xr:uid="{00000000-0005-0000-0000-0000A4CA0000}"/>
    <cellStyle name="Normal 8 3 2 2 2 2 2 3 3" xfId="52634" xr:uid="{00000000-0005-0000-0000-0000A5CA0000}"/>
    <cellStyle name="Normal 8 3 2 2 2 2 2 4" xfId="52635" xr:uid="{00000000-0005-0000-0000-0000A6CA0000}"/>
    <cellStyle name="Normal 8 3 2 2 2 2 3" xfId="52636" xr:uid="{00000000-0005-0000-0000-0000A7CA0000}"/>
    <cellStyle name="Normal 8 3 2 2 2 2 3 2" xfId="52637" xr:uid="{00000000-0005-0000-0000-0000A8CA0000}"/>
    <cellStyle name="Normal 8 3 2 2 2 2 4" xfId="52638" xr:uid="{00000000-0005-0000-0000-0000A9CA0000}"/>
    <cellStyle name="Normal 8 3 2 2 2 2 4 2" xfId="52639" xr:uid="{00000000-0005-0000-0000-0000AACA0000}"/>
    <cellStyle name="Normal 8 3 2 2 2 2 4 2 2" xfId="52640" xr:uid="{00000000-0005-0000-0000-0000ABCA0000}"/>
    <cellStyle name="Normal 8 3 2 2 2 2 4 3" xfId="52641" xr:uid="{00000000-0005-0000-0000-0000ACCA0000}"/>
    <cellStyle name="Normal 8 3 2 2 2 2 5" xfId="52642" xr:uid="{00000000-0005-0000-0000-0000ADCA0000}"/>
    <cellStyle name="Normal 8 3 2 2 2 2 6" xfId="52643" xr:uid="{00000000-0005-0000-0000-0000AECA0000}"/>
    <cellStyle name="Normal 8 3 2 2 2 3" xfId="52644" xr:uid="{00000000-0005-0000-0000-0000AFCA0000}"/>
    <cellStyle name="Normal 8 3 2 2 2 3 2" xfId="52645" xr:uid="{00000000-0005-0000-0000-0000B0CA0000}"/>
    <cellStyle name="Normal 8 3 2 2 2 3 2 2" xfId="52646" xr:uid="{00000000-0005-0000-0000-0000B1CA0000}"/>
    <cellStyle name="Normal 8 3 2 2 2 3 3" xfId="52647" xr:uid="{00000000-0005-0000-0000-0000B2CA0000}"/>
    <cellStyle name="Normal 8 3 2 2 2 3 3 2" xfId="52648" xr:uid="{00000000-0005-0000-0000-0000B3CA0000}"/>
    <cellStyle name="Normal 8 3 2 2 2 3 3 2 2" xfId="52649" xr:uid="{00000000-0005-0000-0000-0000B4CA0000}"/>
    <cellStyle name="Normal 8 3 2 2 2 3 3 3" xfId="52650" xr:uid="{00000000-0005-0000-0000-0000B5CA0000}"/>
    <cellStyle name="Normal 8 3 2 2 2 3 4" xfId="52651" xr:uid="{00000000-0005-0000-0000-0000B6CA0000}"/>
    <cellStyle name="Normal 8 3 2 2 2 4" xfId="52652" xr:uid="{00000000-0005-0000-0000-0000B7CA0000}"/>
    <cellStyle name="Normal 8 3 2 2 2 4 2" xfId="52653" xr:uid="{00000000-0005-0000-0000-0000B8CA0000}"/>
    <cellStyle name="Normal 8 3 2 2 2 4 2 2" xfId="52654" xr:uid="{00000000-0005-0000-0000-0000B9CA0000}"/>
    <cellStyle name="Normal 8 3 2 2 2 4 3" xfId="52655" xr:uid="{00000000-0005-0000-0000-0000BACA0000}"/>
    <cellStyle name="Normal 8 3 2 2 2 4 3 2" xfId="52656" xr:uid="{00000000-0005-0000-0000-0000BBCA0000}"/>
    <cellStyle name="Normal 8 3 2 2 2 4 3 2 2" xfId="52657" xr:uid="{00000000-0005-0000-0000-0000BCCA0000}"/>
    <cellStyle name="Normal 8 3 2 2 2 4 3 3" xfId="52658" xr:uid="{00000000-0005-0000-0000-0000BDCA0000}"/>
    <cellStyle name="Normal 8 3 2 2 2 4 4" xfId="52659" xr:uid="{00000000-0005-0000-0000-0000BECA0000}"/>
    <cellStyle name="Normal 8 3 2 2 2 5" xfId="52660" xr:uid="{00000000-0005-0000-0000-0000BFCA0000}"/>
    <cellStyle name="Normal 8 3 2 2 2 5 2" xfId="52661" xr:uid="{00000000-0005-0000-0000-0000C0CA0000}"/>
    <cellStyle name="Normal 8 3 2 2 2 6" xfId="52662" xr:uid="{00000000-0005-0000-0000-0000C1CA0000}"/>
    <cellStyle name="Normal 8 3 2 2 2 6 2" xfId="52663" xr:uid="{00000000-0005-0000-0000-0000C2CA0000}"/>
    <cellStyle name="Normal 8 3 2 2 2 6 2 2" xfId="52664" xr:uid="{00000000-0005-0000-0000-0000C3CA0000}"/>
    <cellStyle name="Normal 8 3 2 2 2 6 3" xfId="52665" xr:uid="{00000000-0005-0000-0000-0000C4CA0000}"/>
    <cellStyle name="Normal 8 3 2 2 2 7" xfId="52666" xr:uid="{00000000-0005-0000-0000-0000C5CA0000}"/>
    <cellStyle name="Normal 8 3 2 2 2 7 2" xfId="52667" xr:uid="{00000000-0005-0000-0000-0000C6CA0000}"/>
    <cellStyle name="Normal 8 3 2 2 2 8" xfId="52668" xr:uid="{00000000-0005-0000-0000-0000C7CA0000}"/>
    <cellStyle name="Normal 8 3 2 2 2 9" xfId="52669" xr:uid="{00000000-0005-0000-0000-0000C8CA0000}"/>
    <cellStyle name="Normal 8 3 2 2 3" xfId="52670" xr:uid="{00000000-0005-0000-0000-0000C9CA0000}"/>
    <cellStyle name="Normal 8 3 2 2 3 2" xfId="52671" xr:uid="{00000000-0005-0000-0000-0000CACA0000}"/>
    <cellStyle name="Normal 8 3 2 2 3 2 2" xfId="52672" xr:uid="{00000000-0005-0000-0000-0000CBCA0000}"/>
    <cellStyle name="Normal 8 3 2 2 3 2 2 2" xfId="52673" xr:uid="{00000000-0005-0000-0000-0000CCCA0000}"/>
    <cellStyle name="Normal 8 3 2 2 3 2 3" xfId="52674" xr:uid="{00000000-0005-0000-0000-0000CDCA0000}"/>
    <cellStyle name="Normal 8 3 2 2 3 2 3 2" xfId="52675" xr:uid="{00000000-0005-0000-0000-0000CECA0000}"/>
    <cellStyle name="Normal 8 3 2 2 3 2 3 2 2" xfId="52676" xr:uid="{00000000-0005-0000-0000-0000CFCA0000}"/>
    <cellStyle name="Normal 8 3 2 2 3 2 3 3" xfId="52677" xr:uid="{00000000-0005-0000-0000-0000D0CA0000}"/>
    <cellStyle name="Normal 8 3 2 2 3 2 4" xfId="52678" xr:uid="{00000000-0005-0000-0000-0000D1CA0000}"/>
    <cellStyle name="Normal 8 3 2 2 3 2 5" xfId="52679" xr:uid="{00000000-0005-0000-0000-0000D2CA0000}"/>
    <cellStyle name="Normal 8 3 2 2 3 3" xfId="52680" xr:uid="{00000000-0005-0000-0000-0000D3CA0000}"/>
    <cellStyle name="Normal 8 3 2 2 3 3 2" xfId="52681" xr:uid="{00000000-0005-0000-0000-0000D4CA0000}"/>
    <cellStyle name="Normal 8 3 2 2 3 4" xfId="52682" xr:uid="{00000000-0005-0000-0000-0000D5CA0000}"/>
    <cellStyle name="Normal 8 3 2 2 3 4 2" xfId="52683" xr:uid="{00000000-0005-0000-0000-0000D6CA0000}"/>
    <cellStyle name="Normal 8 3 2 2 3 4 2 2" xfId="52684" xr:uid="{00000000-0005-0000-0000-0000D7CA0000}"/>
    <cellStyle name="Normal 8 3 2 2 3 4 3" xfId="52685" xr:uid="{00000000-0005-0000-0000-0000D8CA0000}"/>
    <cellStyle name="Normal 8 3 2 2 3 5" xfId="52686" xr:uid="{00000000-0005-0000-0000-0000D9CA0000}"/>
    <cellStyle name="Normal 8 3 2 2 3 6" xfId="52687" xr:uid="{00000000-0005-0000-0000-0000DACA0000}"/>
    <cellStyle name="Normal 8 3 2 2 4" xfId="52688" xr:uid="{00000000-0005-0000-0000-0000DBCA0000}"/>
    <cellStyle name="Normal 8 3 2 2 4 2" xfId="52689" xr:uid="{00000000-0005-0000-0000-0000DCCA0000}"/>
    <cellStyle name="Normal 8 3 2 2 4 2 2" xfId="52690" xr:uid="{00000000-0005-0000-0000-0000DDCA0000}"/>
    <cellStyle name="Normal 8 3 2 2 4 3" xfId="52691" xr:uid="{00000000-0005-0000-0000-0000DECA0000}"/>
    <cellStyle name="Normal 8 3 2 2 4 3 2" xfId="52692" xr:uid="{00000000-0005-0000-0000-0000DFCA0000}"/>
    <cellStyle name="Normal 8 3 2 2 4 3 2 2" xfId="52693" xr:uid="{00000000-0005-0000-0000-0000E0CA0000}"/>
    <cellStyle name="Normal 8 3 2 2 4 3 3" xfId="52694" xr:uid="{00000000-0005-0000-0000-0000E1CA0000}"/>
    <cellStyle name="Normal 8 3 2 2 4 4" xfId="52695" xr:uid="{00000000-0005-0000-0000-0000E2CA0000}"/>
    <cellStyle name="Normal 8 3 2 2 4 5" xfId="52696" xr:uid="{00000000-0005-0000-0000-0000E3CA0000}"/>
    <cellStyle name="Normal 8 3 2 2 5" xfId="52697" xr:uid="{00000000-0005-0000-0000-0000E4CA0000}"/>
    <cellStyle name="Normal 8 3 2 2 5 2" xfId="52698" xr:uid="{00000000-0005-0000-0000-0000E5CA0000}"/>
    <cellStyle name="Normal 8 3 2 2 5 2 2" xfId="52699" xr:uid="{00000000-0005-0000-0000-0000E6CA0000}"/>
    <cellStyle name="Normal 8 3 2 2 5 3" xfId="52700" xr:uid="{00000000-0005-0000-0000-0000E7CA0000}"/>
    <cellStyle name="Normal 8 3 2 2 5 3 2" xfId="52701" xr:uid="{00000000-0005-0000-0000-0000E8CA0000}"/>
    <cellStyle name="Normal 8 3 2 2 5 3 2 2" xfId="52702" xr:uid="{00000000-0005-0000-0000-0000E9CA0000}"/>
    <cellStyle name="Normal 8 3 2 2 5 3 3" xfId="52703" xr:uid="{00000000-0005-0000-0000-0000EACA0000}"/>
    <cellStyle name="Normal 8 3 2 2 5 4" xfId="52704" xr:uid="{00000000-0005-0000-0000-0000EBCA0000}"/>
    <cellStyle name="Normal 8 3 2 2 6" xfId="52705" xr:uid="{00000000-0005-0000-0000-0000ECCA0000}"/>
    <cellStyle name="Normal 8 3 2 2 6 2" xfId="52706" xr:uid="{00000000-0005-0000-0000-0000EDCA0000}"/>
    <cellStyle name="Normal 8 3 2 2 7" xfId="52707" xr:uid="{00000000-0005-0000-0000-0000EECA0000}"/>
    <cellStyle name="Normal 8 3 2 2 7 2" xfId="52708" xr:uid="{00000000-0005-0000-0000-0000EFCA0000}"/>
    <cellStyle name="Normal 8 3 2 2 7 2 2" xfId="52709" xr:uid="{00000000-0005-0000-0000-0000F0CA0000}"/>
    <cellStyle name="Normal 8 3 2 2 7 3" xfId="52710" xr:uid="{00000000-0005-0000-0000-0000F1CA0000}"/>
    <cellStyle name="Normal 8 3 2 2 8" xfId="52711" xr:uid="{00000000-0005-0000-0000-0000F2CA0000}"/>
    <cellStyle name="Normal 8 3 2 2 8 2" xfId="52712" xr:uid="{00000000-0005-0000-0000-0000F3CA0000}"/>
    <cellStyle name="Normal 8 3 2 2 9" xfId="52713" xr:uid="{00000000-0005-0000-0000-0000F4CA0000}"/>
    <cellStyle name="Normal 8 3 2 2_T-straight with PEDs adjustor" xfId="52714" xr:uid="{00000000-0005-0000-0000-0000F5CA0000}"/>
    <cellStyle name="Normal 8 3 2 3" xfId="1516" xr:uid="{00000000-0005-0000-0000-0000F6CA0000}"/>
    <cellStyle name="Normal 8 3 2 3 2" xfId="52715" xr:uid="{00000000-0005-0000-0000-0000F7CA0000}"/>
    <cellStyle name="Normal 8 3 2 3 2 2" xfId="52716" xr:uid="{00000000-0005-0000-0000-0000F8CA0000}"/>
    <cellStyle name="Normal 8 3 2 3 2 2 2" xfId="52717" xr:uid="{00000000-0005-0000-0000-0000F9CA0000}"/>
    <cellStyle name="Normal 8 3 2 3 2 2 2 2" xfId="52718" xr:uid="{00000000-0005-0000-0000-0000FACA0000}"/>
    <cellStyle name="Normal 8 3 2 3 2 2 3" xfId="52719" xr:uid="{00000000-0005-0000-0000-0000FBCA0000}"/>
    <cellStyle name="Normal 8 3 2 3 2 2 3 2" xfId="52720" xr:uid="{00000000-0005-0000-0000-0000FCCA0000}"/>
    <cellStyle name="Normal 8 3 2 3 2 2 3 2 2" xfId="52721" xr:uid="{00000000-0005-0000-0000-0000FDCA0000}"/>
    <cellStyle name="Normal 8 3 2 3 2 2 3 3" xfId="52722" xr:uid="{00000000-0005-0000-0000-0000FECA0000}"/>
    <cellStyle name="Normal 8 3 2 3 2 2 4" xfId="52723" xr:uid="{00000000-0005-0000-0000-0000FFCA0000}"/>
    <cellStyle name="Normal 8 3 2 3 2 3" xfId="52724" xr:uid="{00000000-0005-0000-0000-000000CB0000}"/>
    <cellStyle name="Normal 8 3 2 3 2 3 2" xfId="52725" xr:uid="{00000000-0005-0000-0000-000001CB0000}"/>
    <cellStyle name="Normal 8 3 2 3 2 4" xfId="52726" xr:uid="{00000000-0005-0000-0000-000002CB0000}"/>
    <cellStyle name="Normal 8 3 2 3 2 4 2" xfId="52727" xr:uid="{00000000-0005-0000-0000-000003CB0000}"/>
    <cellStyle name="Normal 8 3 2 3 2 4 2 2" xfId="52728" xr:uid="{00000000-0005-0000-0000-000004CB0000}"/>
    <cellStyle name="Normal 8 3 2 3 2 4 3" xfId="52729" xr:uid="{00000000-0005-0000-0000-000005CB0000}"/>
    <cellStyle name="Normal 8 3 2 3 2 5" xfId="52730" xr:uid="{00000000-0005-0000-0000-000006CB0000}"/>
    <cellStyle name="Normal 8 3 2 3 2 6" xfId="52731" xr:uid="{00000000-0005-0000-0000-000007CB0000}"/>
    <cellStyle name="Normal 8 3 2 3 3" xfId="52732" xr:uid="{00000000-0005-0000-0000-000008CB0000}"/>
    <cellStyle name="Normal 8 3 2 3 3 2" xfId="52733" xr:uid="{00000000-0005-0000-0000-000009CB0000}"/>
    <cellStyle name="Normal 8 3 2 3 3 2 2" xfId="52734" xr:uid="{00000000-0005-0000-0000-00000ACB0000}"/>
    <cellStyle name="Normal 8 3 2 3 3 3" xfId="52735" xr:uid="{00000000-0005-0000-0000-00000BCB0000}"/>
    <cellStyle name="Normal 8 3 2 3 3 3 2" xfId="52736" xr:uid="{00000000-0005-0000-0000-00000CCB0000}"/>
    <cellStyle name="Normal 8 3 2 3 3 3 2 2" xfId="52737" xr:uid="{00000000-0005-0000-0000-00000DCB0000}"/>
    <cellStyle name="Normal 8 3 2 3 3 3 3" xfId="52738" xr:uid="{00000000-0005-0000-0000-00000ECB0000}"/>
    <cellStyle name="Normal 8 3 2 3 3 4" xfId="52739" xr:uid="{00000000-0005-0000-0000-00000FCB0000}"/>
    <cellStyle name="Normal 8 3 2 3 4" xfId="52740" xr:uid="{00000000-0005-0000-0000-000010CB0000}"/>
    <cellStyle name="Normal 8 3 2 3 4 2" xfId="52741" xr:uid="{00000000-0005-0000-0000-000011CB0000}"/>
    <cellStyle name="Normal 8 3 2 3 4 2 2" xfId="52742" xr:uid="{00000000-0005-0000-0000-000012CB0000}"/>
    <cellStyle name="Normal 8 3 2 3 4 3" xfId="52743" xr:uid="{00000000-0005-0000-0000-000013CB0000}"/>
    <cellStyle name="Normal 8 3 2 3 4 3 2" xfId="52744" xr:uid="{00000000-0005-0000-0000-000014CB0000}"/>
    <cellStyle name="Normal 8 3 2 3 4 3 2 2" xfId="52745" xr:uid="{00000000-0005-0000-0000-000015CB0000}"/>
    <cellStyle name="Normal 8 3 2 3 4 3 3" xfId="52746" xr:uid="{00000000-0005-0000-0000-000016CB0000}"/>
    <cellStyle name="Normal 8 3 2 3 4 4" xfId="52747" xr:uid="{00000000-0005-0000-0000-000017CB0000}"/>
    <cellStyle name="Normal 8 3 2 3 5" xfId="52748" xr:uid="{00000000-0005-0000-0000-000018CB0000}"/>
    <cellStyle name="Normal 8 3 2 3 5 2" xfId="52749" xr:uid="{00000000-0005-0000-0000-000019CB0000}"/>
    <cellStyle name="Normal 8 3 2 3 6" xfId="52750" xr:uid="{00000000-0005-0000-0000-00001ACB0000}"/>
    <cellStyle name="Normal 8 3 2 3 6 2" xfId="52751" xr:uid="{00000000-0005-0000-0000-00001BCB0000}"/>
    <cellStyle name="Normal 8 3 2 3 6 2 2" xfId="52752" xr:uid="{00000000-0005-0000-0000-00001CCB0000}"/>
    <cellStyle name="Normal 8 3 2 3 6 3" xfId="52753" xr:uid="{00000000-0005-0000-0000-00001DCB0000}"/>
    <cellStyle name="Normal 8 3 2 3 7" xfId="52754" xr:uid="{00000000-0005-0000-0000-00001ECB0000}"/>
    <cellStyle name="Normal 8 3 2 3 7 2" xfId="52755" xr:uid="{00000000-0005-0000-0000-00001FCB0000}"/>
    <cellStyle name="Normal 8 3 2 3 8" xfId="52756" xr:uid="{00000000-0005-0000-0000-000020CB0000}"/>
    <cellStyle name="Normal 8 3 2 3 9" xfId="52757" xr:uid="{00000000-0005-0000-0000-000021CB0000}"/>
    <cellStyle name="Normal 8 3 2 4" xfId="52758" xr:uid="{00000000-0005-0000-0000-000022CB0000}"/>
    <cellStyle name="Normal 8 3 2 4 2" xfId="52759" xr:uid="{00000000-0005-0000-0000-000023CB0000}"/>
    <cellStyle name="Normal 8 3 2 4 2 2" xfId="52760" xr:uid="{00000000-0005-0000-0000-000024CB0000}"/>
    <cellStyle name="Normal 8 3 2 4 2 2 2" xfId="52761" xr:uid="{00000000-0005-0000-0000-000025CB0000}"/>
    <cellStyle name="Normal 8 3 2 4 2 3" xfId="52762" xr:uid="{00000000-0005-0000-0000-000026CB0000}"/>
    <cellStyle name="Normal 8 3 2 4 2 3 2" xfId="52763" xr:uid="{00000000-0005-0000-0000-000027CB0000}"/>
    <cellStyle name="Normal 8 3 2 4 2 3 2 2" xfId="52764" xr:uid="{00000000-0005-0000-0000-000028CB0000}"/>
    <cellStyle name="Normal 8 3 2 4 2 3 3" xfId="52765" xr:uid="{00000000-0005-0000-0000-000029CB0000}"/>
    <cellStyle name="Normal 8 3 2 4 2 4" xfId="52766" xr:uid="{00000000-0005-0000-0000-00002ACB0000}"/>
    <cellStyle name="Normal 8 3 2 4 2 5" xfId="52767" xr:uid="{00000000-0005-0000-0000-00002BCB0000}"/>
    <cellStyle name="Normal 8 3 2 4 3" xfId="52768" xr:uid="{00000000-0005-0000-0000-00002CCB0000}"/>
    <cellStyle name="Normal 8 3 2 4 3 2" xfId="52769" xr:uid="{00000000-0005-0000-0000-00002DCB0000}"/>
    <cellStyle name="Normal 8 3 2 4 4" xfId="52770" xr:uid="{00000000-0005-0000-0000-00002ECB0000}"/>
    <cellStyle name="Normal 8 3 2 4 4 2" xfId="52771" xr:uid="{00000000-0005-0000-0000-00002FCB0000}"/>
    <cellStyle name="Normal 8 3 2 4 4 2 2" xfId="52772" xr:uid="{00000000-0005-0000-0000-000030CB0000}"/>
    <cellStyle name="Normal 8 3 2 4 4 3" xfId="52773" xr:uid="{00000000-0005-0000-0000-000031CB0000}"/>
    <cellStyle name="Normal 8 3 2 4 5" xfId="52774" xr:uid="{00000000-0005-0000-0000-000032CB0000}"/>
    <cellStyle name="Normal 8 3 2 4 6" xfId="52775" xr:uid="{00000000-0005-0000-0000-000033CB0000}"/>
    <cellStyle name="Normal 8 3 2 5" xfId="52776" xr:uid="{00000000-0005-0000-0000-000034CB0000}"/>
    <cellStyle name="Normal 8 3 2 5 2" xfId="52777" xr:uid="{00000000-0005-0000-0000-000035CB0000}"/>
    <cellStyle name="Normal 8 3 2 5 2 2" xfId="52778" xr:uid="{00000000-0005-0000-0000-000036CB0000}"/>
    <cellStyle name="Normal 8 3 2 5 3" xfId="52779" xr:uid="{00000000-0005-0000-0000-000037CB0000}"/>
    <cellStyle name="Normal 8 3 2 5 3 2" xfId="52780" xr:uid="{00000000-0005-0000-0000-000038CB0000}"/>
    <cellStyle name="Normal 8 3 2 5 3 2 2" xfId="52781" xr:uid="{00000000-0005-0000-0000-000039CB0000}"/>
    <cellStyle name="Normal 8 3 2 5 3 3" xfId="52782" xr:uid="{00000000-0005-0000-0000-00003ACB0000}"/>
    <cellStyle name="Normal 8 3 2 5 4" xfId="52783" xr:uid="{00000000-0005-0000-0000-00003BCB0000}"/>
    <cellStyle name="Normal 8 3 2 5 5" xfId="52784" xr:uid="{00000000-0005-0000-0000-00003CCB0000}"/>
    <cellStyle name="Normal 8 3 2 6" xfId="52785" xr:uid="{00000000-0005-0000-0000-00003DCB0000}"/>
    <cellStyle name="Normal 8 3 2 6 2" xfId="52786" xr:uid="{00000000-0005-0000-0000-00003ECB0000}"/>
    <cellStyle name="Normal 8 3 2 6 2 2" xfId="52787" xr:uid="{00000000-0005-0000-0000-00003FCB0000}"/>
    <cellStyle name="Normal 8 3 2 6 3" xfId="52788" xr:uid="{00000000-0005-0000-0000-000040CB0000}"/>
    <cellStyle name="Normal 8 3 2 6 3 2" xfId="52789" xr:uid="{00000000-0005-0000-0000-000041CB0000}"/>
    <cellStyle name="Normal 8 3 2 6 3 2 2" xfId="52790" xr:uid="{00000000-0005-0000-0000-000042CB0000}"/>
    <cellStyle name="Normal 8 3 2 6 3 3" xfId="52791" xr:uid="{00000000-0005-0000-0000-000043CB0000}"/>
    <cellStyle name="Normal 8 3 2 6 4" xfId="52792" xr:uid="{00000000-0005-0000-0000-000044CB0000}"/>
    <cellStyle name="Normal 8 3 2 7" xfId="52793" xr:uid="{00000000-0005-0000-0000-000045CB0000}"/>
    <cellStyle name="Normal 8 3 2 7 2" xfId="52794" xr:uid="{00000000-0005-0000-0000-000046CB0000}"/>
    <cellStyle name="Normal 8 3 2 8" xfId="52795" xr:uid="{00000000-0005-0000-0000-000047CB0000}"/>
    <cellStyle name="Normal 8 3 2 8 2" xfId="52796" xr:uid="{00000000-0005-0000-0000-000048CB0000}"/>
    <cellStyle name="Normal 8 3 2 8 2 2" xfId="52797" xr:uid="{00000000-0005-0000-0000-000049CB0000}"/>
    <cellStyle name="Normal 8 3 2 8 3" xfId="52798" xr:uid="{00000000-0005-0000-0000-00004ACB0000}"/>
    <cellStyle name="Normal 8 3 2 9" xfId="52799" xr:uid="{00000000-0005-0000-0000-00004BCB0000}"/>
    <cellStyle name="Normal 8 3 2 9 2" xfId="52800" xr:uid="{00000000-0005-0000-0000-00004CCB0000}"/>
    <cellStyle name="Normal 8 3 2_T-straight with PEDs adjustor" xfId="52801" xr:uid="{00000000-0005-0000-0000-00004DCB0000}"/>
    <cellStyle name="Normal 8 3 3" xfId="1517" xr:uid="{00000000-0005-0000-0000-00004ECB0000}"/>
    <cellStyle name="Normal 8 3 3 10" xfId="52802" xr:uid="{00000000-0005-0000-0000-00004FCB0000}"/>
    <cellStyle name="Normal 8 3 3 11" xfId="52803" xr:uid="{00000000-0005-0000-0000-000050CB0000}"/>
    <cellStyle name="Normal 8 3 3 2" xfId="1518" xr:uid="{00000000-0005-0000-0000-000051CB0000}"/>
    <cellStyle name="Normal 8 3 3 2 10" xfId="52804" xr:uid="{00000000-0005-0000-0000-000052CB0000}"/>
    <cellStyle name="Normal 8 3 3 2 2" xfId="52805" xr:uid="{00000000-0005-0000-0000-000053CB0000}"/>
    <cellStyle name="Normal 8 3 3 2 2 2" xfId="52806" xr:uid="{00000000-0005-0000-0000-000054CB0000}"/>
    <cellStyle name="Normal 8 3 3 2 2 2 2" xfId="52807" xr:uid="{00000000-0005-0000-0000-000055CB0000}"/>
    <cellStyle name="Normal 8 3 3 2 2 2 2 2" xfId="52808" xr:uid="{00000000-0005-0000-0000-000056CB0000}"/>
    <cellStyle name="Normal 8 3 3 2 2 2 2 2 2" xfId="52809" xr:uid="{00000000-0005-0000-0000-000057CB0000}"/>
    <cellStyle name="Normal 8 3 3 2 2 2 2 3" xfId="52810" xr:uid="{00000000-0005-0000-0000-000058CB0000}"/>
    <cellStyle name="Normal 8 3 3 2 2 2 2 3 2" xfId="52811" xr:uid="{00000000-0005-0000-0000-000059CB0000}"/>
    <cellStyle name="Normal 8 3 3 2 2 2 2 3 2 2" xfId="52812" xr:uid="{00000000-0005-0000-0000-00005ACB0000}"/>
    <cellStyle name="Normal 8 3 3 2 2 2 2 3 3" xfId="52813" xr:uid="{00000000-0005-0000-0000-00005BCB0000}"/>
    <cellStyle name="Normal 8 3 3 2 2 2 2 4" xfId="52814" xr:uid="{00000000-0005-0000-0000-00005CCB0000}"/>
    <cellStyle name="Normal 8 3 3 2 2 2 3" xfId="52815" xr:uid="{00000000-0005-0000-0000-00005DCB0000}"/>
    <cellStyle name="Normal 8 3 3 2 2 2 3 2" xfId="52816" xr:uid="{00000000-0005-0000-0000-00005ECB0000}"/>
    <cellStyle name="Normal 8 3 3 2 2 2 4" xfId="52817" xr:uid="{00000000-0005-0000-0000-00005FCB0000}"/>
    <cellStyle name="Normal 8 3 3 2 2 2 4 2" xfId="52818" xr:uid="{00000000-0005-0000-0000-000060CB0000}"/>
    <cellStyle name="Normal 8 3 3 2 2 2 4 2 2" xfId="52819" xr:uid="{00000000-0005-0000-0000-000061CB0000}"/>
    <cellStyle name="Normal 8 3 3 2 2 2 4 3" xfId="52820" xr:uid="{00000000-0005-0000-0000-000062CB0000}"/>
    <cellStyle name="Normal 8 3 3 2 2 2 5" xfId="52821" xr:uid="{00000000-0005-0000-0000-000063CB0000}"/>
    <cellStyle name="Normal 8 3 3 2 2 3" xfId="52822" xr:uid="{00000000-0005-0000-0000-000064CB0000}"/>
    <cellStyle name="Normal 8 3 3 2 2 3 2" xfId="52823" xr:uid="{00000000-0005-0000-0000-000065CB0000}"/>
    <cellStyle name="Normal 8 3 3 2 2 3 2 2" xfId="52824" xr:uid="{00000000-0005-0000-0000-000066CB0000}"/>
    <cellStyle name="Normal 8 3 3 2 2 3 3" xfId="52825" xr:uid="{00000000-0005-0000-0000-000067CB0000}"/>
    <cellStyle name="Normal 8 3 3 2 2 3 3 2" xfId="52826" xr:uid="{00000000-0005-0000-0000-000068CB0000}"/>
    <cellStyle name="Normal 8 3 3 2 2 3 3 2 2" xfId="52827" xr:uid="{00000000-0005-0000-0000-000069CB0000}"/>
    <cellStyle name="Normal 8 3 3 2 2 3 3 3" xfId="52828" xr:uid="{00000000-0005-0000-0000-00006ACB0000}"/>
    <cellStyle name="Normal 8 3 3 2 2 3 4" xfId="52829" xr:uid="{00000000-0005-0000-0000-00006BCB0000}"/>
    <cellStyle name="Normal 8 3 3 2 2 4" xfId="52830" xr:uid="{00000000-0005-0000-0000-00006CCB0000}"/>
    <cellStyle name="Normal 8 3 3 2 2 4 2" xfId="52831" xr:uid="{00000000-0005-0000-0000-00006DCB0000}"/>
    <cellStyle name="Normal 8 3 3 2 2 4 2 2" xfId="52832" xr:uid="{00000000-0005-0000-0000-00006ECB0000}"/>
    <cellStyle name="Normal 8 3 3 2 2 4 3" xfId="52833" xr:uid="{00000000-0005-0000-0000-00006FCB0000}"/>
    <cellStyle name="Normal 8 3 3 2 2 4 3 2" xfId="52834" xr:uid="{00000000-0005-0000-0000-000070CB0000}"/>
    <cellStyle name="Normal 8 3 3 2 2 4 3 2 2" xfId="52835" xr:uid="{00000000-0005-0000-0000-000071CB0000}"/>
    <cellStyle name="Normal 8 3 3 2 2 4 3 3" xfId="52836" xr:uid="{00000000-0005-0000-0000-000072CB0000}"/>
    <cellStyle name="Normal 8 3 3 2 2 4 4" xfId="52837" xr:uid="{00000000-0005-0000-0000-000073CB0000}"/>
    <cellStyle name="Normal 8 3 3 2 2 5" xfId="52838" xr:uid="{00000000-0005-0000-0000-000074CB0000}"/>
    <cellStyle name="Normal 8 3 3 2 2 5 2" xfId="52839" xr:uid="{00000000-0005-0000-0000-000075CB0000}"/>
    <cellStyle name="Normal 8 3 3 2 2 6" xfId="52840" xr:uid="{00000000-0005-0000-0000-000076CB0000}"/>
    <cellStyle name="Normal 8 3 3 2 2 6 2" xfId="52841" xr:uid="{00000000-0005-0000-0000-000077CB0000}"/>
    <cellStyle name="Normal 8 3 3 2 2 6 2 2" xfId="52842" xr:uid="{00000000-0005-0000-0000-000078CB0000}"/>
    <cellStyle name="Normal 8 3 3 2 2 6 3" xfId="52843" xr:uid="{00000000-0005-0000-0000-000079CB0000}"/>
    <cellStyle name="Normal 8 3 3 2 2 7" xfId="52844" xr:uid="{00000000-0005-0000-0000-00007ACB0000}"/>
    <cellStyle name="Normal 8 3 3 2 2 7 2" xfId="52845" xr:uid="{00000000-0005-0000-0000-00007BCB0000}"/>
    <cellStyle name="Normal 8 3 3 2 2 8" xfId="52846" xr:uid="{00000000-0005-0000-0000-00007CCB0000}"/>
    <cellStyle name="Normal 8 3 3 2 2 9" xfId="52847" xr:uid="{00000000-0005-0000-0000-00007DCB0000}"/>
    <cellStyle name="Normal 8 3 3 2 3" xfId="52848" xr:uid="{00000000-0005-0000-0000-00007ECB0000}"/>
    <cellStyle name="Normal 8 3 3 2 3 2" xfId="52849" xr:uid="{00000000-0005-0000-0000-00007FCB0000}"/>
    <cellStyle name="Normal 8 3 3 2 3 2 2" xfId="52850" xr:uid="{00000000-0005-0000-0000-000080CB0000}"/>
    <cellStyle name="Normal 8 3 3 2 3 2 2 2" xfId="52851" xr:uid="{00000000-0005-0000-0000-000081CB0000}"/>
    <cellStyle name="Normal 8 3 3 2 3 2 3" xfId="52852" xr:uid="{00000000-0005-0000-0000-000082CB0000}"/>
    <cellStyle name="Normal 8 3 3 2 3 2 3 2" xfId="52853" xr:uid="{00000000-0005-0000-0000-000083CB0000}"/>
    <cellStyle name="Normal 8 3 3 2 3 2 3 2 2" xfId="52854" xr:uid="{00000000-0005-0000-0000-000084CB0000}"/>
    <cellStyle name="Normal 8 3 3 2 3 2 3 3" xfId="52855" xr:uid="{00000000-0005-0000-0000-000085CB0000}"/>
    <cellStyle name="Normal 8 3 3 2 3 2 4" xfId="52856" xr:uid="{00000000-0005-0000-0000-000086CB0000}"/>
    <cellStyle name="Normal 8 3 3 2 3 3" xfId="52857" xr:uid="{00000000-0005-0000-0000-000087CB0000}"/>
    <cellStyle name="Normal 8 3 3 2 3 3 2" xfId="52858" xr:uid="{00000000-0005-0000-0000-000088CB0000}"/>
    <cellStyle name="Normal 8 3 3 2 3 4" xfId="52859" xr:uid="{00000000-0005-0000-0000-000089CB0000}"/>
    <cellStyle name="Normal 8 3 3 2 3 4 2" xfId="52860" xr:uid="{00000000-0005-0000-0000-00008ACB0000}"/>
    <cellStyle name="Normal 8 3 3 2 3 4 2 2" xfId="52861" xr:uid="{00000000-0005-0000-0000-00008BCB0000}"/>
    <cellStyle name="Normal 8 3 3 2 3 4 3" xfId="52862" xr:uid="{00000000-0005-0000-0000-00008CCB0000}"/>
    <cellStyle name="Normal 8 3 3 2 3 5" xfId="52863" xr:uid="{00000000-0005-0000-0000-00008DCB0000}"/>
    <cellStyle name="Normal 8 3 3 2 4" xfId="52864" xr:uid="{00000000-0005-0000-0000-00008ECB0000}"/>
    <cellStyle name="Normal 8 3 3 2 4 2" xfId="52865" xr:uid="{00000000-0005-0000-0000-00008FCB0000}"/>
    <cellStyle name="Normal 8 3 3 2 4 2 2" xfId="52866" xr:uid="{00000000-0005-0000-0000-000090CB0000}"/>
    <cellStyle name="Normal 8 3 3 2 4 3" xfId="52867" xr:uid="{00000000-0005-0000-0000-000091CB0000}"/>
    <cellStyle name="Normal 8 3 3 2 4 3 2" xfId="52868" xr:uid="{00000000-0005-0000-0000-000092CB0000}"/>
    <cellStyle name="Normal 8 3 3 2 4 3 2 2" xfId="52869" xr:uid="{00000000-0005-0000-0000-000093CB0000}"/>
    <cellStyle name="Normal 8 3 3 2 4 3 3" xfId="52870" xr:uid="{00000000-0005-0000-0000-000094CB0000}"/>
    <cellStyle name="Normal 8 3 3 2 4 4" xfId="52871" xr:uid="{00000000-0005-0000-0000-000095CB0000}"/>
    <cellStyle name="Normal 8 3 3 2 5" xfId="52872" xr:uid="{00000000-0005-0000-0000-000096CB0000}"/>
    <cellStyle name="Normal 8 3 3 2 5 2" xfId="52873" xr:uid="{00000000-0005-0000-0000-000097CB0000}"/>
    <cellStyle name="Normal 8 3 3 2 5 2 2" xfId="52874" xr:uid="{00000000-0005-0000-0000-000098CB0000}"/>
    <cellStyle name="Normal 8 3 3 2 5 3" xfId="52875" xr:uid="{00000000-0005-0000-0000-000099CB0000}"/>
    <cellStyle name="Normal 8 3 3 2 5 3 2" xfId="52876" xr:uid="{00000000-0005-0000-0000-00009ACB0000}"/>
    <cellStyle name="Normal 8 3 3 2 5 3 2 2" xfId="52877" xr:uid="{00000000-0005-0000-0000-00009BCB0000}"/>
    <cellStyle name="Normal 8 3 3 2 5 3 3" xfId="52878" xr:uid="{00000000-0005-0000-0000-00009CCB0000}"/>
    <cellStyle name="Normal 8 3 3 2 5 4" xfId="52879" xr:uid="{00000000-0005-0000-0000-00009DCB0000}"/>
    <cellStyle name="Normal 8 3 3 2 6" xfId="52880" xr:uid="{00000000-0005-0000-0000-00009ECB0000}"/>
    <cellStyle name="Normal 8 3 3 2 6 2" xfId="52881" xr:uid="{00000000-0005-0000-0000-00009FCB0000}"/>
    <cellStyle name="Normal 8 3 3 2 7" xfId="52882" xr:uid="{00000000-0005-0000-0000-0000A0CB0000}"/>
    <cellStyle name="Normal 8 3 3 2 7 2" xfId="52883" xr:uid="{00000000-0005-0000-0000-0000A1CB0000}"/>
    <cellStyle name="Normal 8 3 3 2 7 2 2" xfId="52884" xr:uid="{00000000-0005-0000-0000-0000A2CB0000}"/>
    <cellStyle name="Normal 8 3 3 2 7 3" xfId="52885" xr:uid="{00000000-0005-0000-0000-0000A3CB0000}"/>
    <cellStyle name="Normal 8 3 3 2 8" xfId="52886" xr:uid="{00000000-0005-0000-0000-0000A4CB0000}"/>
    <cellStyle name="Normal 8 3 3 2 8 2" xfId="52887" xr:uid="{00000000-0005-0000-0000-0000A5CB0000}"/>
    <cellStyle name="Normal 8 3 3 2 9" xfId="52888" xr:uid="{00000000-0005-0000-0000-0000A6CB0000}"/>
    <cellStyle name="Normal 8 3 3 3" xfId="52889" xr:uid="{00000000-0005-0000-0000-0000A7CB0000}"/>
    <cellStyle name="Normal 8 3 3 3 2" xfId="52890" xr:uid="{00000000-0005-0000-0000-0000A8CB0000}"/>
    <cellStyle name="Normal 8 3 3 3 2 2" xfId="52891" xr:uid="{00000000-0005-0000-0000-0000A9CB0000}"/>
    <cellStyle name="Normal 8 3 3 3 2 2 2" xfId="52892" xr:uid="{00000000-0005-0000-0000-0000AACB0000}"/>
    <cellStyle name="Normal 8 3 3 3 2 2 2 2" xfId="52893" xr:uid="{00000000-0005-0000-0000-0000ABCB0000}"/>
    <cellStyle name="Normal 8 3 3 3 2 2 3" xfId="52894" xr:uid="{00000000-0005-0000-0000-0000ACCB0000}"/>
    <cellStyle name="Normal 8 3 3 3 2 2 3 2" xfId="52895" xr:uid="{00000000-0005-0000-0000-0000ADCB0000}"/>
    <cellStyle name="Normal 8 3 3 3 2 2 3 2 2" xfId="52896" xr:uid="{00000000-0005-0000-0000-0000AECB0000}"/>
    <cellStyle name="Normal 8 3 3 3 2 2 3 3" xfId="52897" xr:uid="{00000000-0005-0000-0000-0000AFCB0000}"/>
    <cellStyle name="Normal 8 3 3 3 2 2 4" xfId="52898" xr:uid="{00000000-0005-0000-0000-0000B0CB0000}"/>
    <cellStyle name="Normal 8 3 3 3 2 3" xfId="52899" xr:uid="{00000000-0005-0000-0000-0000B1CB0000}"/>
    <cellStyle name="Normal 8 3 3 3 2 3 2" xfId="52900" xr:uid="{00000000-0005-0000-0000-0000B2CB0000}"/>
    <cellStyle name="Normal 8 3 3 3 2 4" xfId="52901" xr:uid="{00000000-0005-0000-0000-0000B3CB0000}"/>
    <cellStyle name="Normal 8 3 3 3 2 4 2" xfId="52902" xr:uid="{00000000-0005-0000-0000-0000B4CB0000}"/>
    <cellStyle name="Normal 8 3 3 3 2 4 2 2" xfId="52903" xr:uid="{00000000-0005-0000-0000-0000B5CB0000}"/>
    <cellStyle name="Normal 8 3 3 3 2 4 3" xfId="52904" xr:uid="{00000000-0005-0000-0000-0000B6CB0000}"/>
    <cellStyle name="Normal 8 3 3 3 2 5" xfId="52905" xr:uid="{00000000-0005-0000-0000-0000B7CB0000}"/>
    <cellStyle name="Normal 8 3 3 3 2 6" xfId="52906" xr:uid="{00000000-0005-0000-0000-0000B8CB0000}"/>
    <cellStyle name="Normal 8 3 3 3 3" xfId="52907" xr:uid="{00000000-0005-0000-0000-0000B9CB0000}"/>
    <cellStyle name="Normal 8 3 3 3 3 2" xfId="52908" xr:uid="{00000000-0005-0000-0000-0000BACB0000}"/>
    <cellStyle name="Normal 8 3 3 3 3 2 2" xfId="52909" xr:uid="{00000000-0005-0000-0000-0000BBCB0000}"/>
    <cellStyle name="Normal 8 3 3 3 3 3" xfId="52910" xr:uid="{00000000-0005-0000-0000-0000BCCB0000}"/>
    <cellStyle name="Normal 8 3 3 3 3 3 2" xfId="52911" xr:uid="{00000000-0005-0000-0000-0000BDCB0000}"/>
    <cellStyle name="Normal 8 3 3 3 3 3 2 2" xfId="52912" xr:uid="{00000000-0005-0000-0000-0000BECB0000}"/>
    <cellStyle name="Normal 8 3 3 3 3 3 3" xfId="52913" xr:uid="{00000000-0005-0000-0000-0000BFCB0000}"/>
    <cellStyle name="Normal 8 3 3 3 3 4" xfId="52914" xr:uid="{00000000-0005-0000-0000-0000C0CB0000}"/>
    <cellStyle name="Normal 8 3 3 3 4" xfId="52915" xr:uid="{00000000-0005-0000-0000-0000C1CB0000}"/>
    <cellStyle name="Normal 8 3 3 3 4 2" xfId="52916" xr:uid="{00000000-0005-0000-0000-0000C2CB0000}"/>
    <cellStyle name="Normal 8 3 3 3 4 2 2" xfId="52917" xr:uid="{00000000-0005-0000-0000-0000C3CB0000}"/>
    <cellStyle name="Normal 8 3 3 3 4 3" xfId="52918" xr:uid="{00000000-0005-0000-0000-0000C4CB0000}"/>
    <cellStyle name="Normal 8 3 3 3 4 3 2" xfId="52919" xr:uid="{00000000-0005-0000-0000-0000C5CB0000}"/>
    <cellStyle name="Normal 8 3 3 3 4 3 2 2" xfId="52920" xr:uid="{00000000-0005-0000-0000-0000C6CB0000}"/>
    <cellStyle name="Normal 8 3 3 3 4 3 3" xfId="52921" xr:uid="{00000000-0005-0000-0000-0000C7CB0000}"/>
    <cellStyle name="Normal 8 3 3 3 4 4" xfId="52922" xr:uid="{00000000-0005-0000-0000-0000C8CB0000}"/>
    <cellStyle name="Normal 8 3 3 3 5" xfId="52923" xr:uid="{00000000-0005-0000-0000-0000C9CB0000}"/>
    <cellStyle name="Normal 8 3 3 3 5 2" xfId="52924" xr:uid="{00000000-0005-0000-0000-0000CACB0000}"/>
    <cellStyle name="Normal 8 3 3 3 6" xfId="52925" xr:uid="{00000000-0005-0000-0000-0000CBCB0000}"/>
    <cellStyle name="Normal 8 3 3 3 6 2" xfId="52926" xr:uid="{00000000-0005-0000-0000-0000CCCB0000}"/>
    <cellStyle name="Normal 8 3 3 3 6 2 2" xfId="52927" xr:uid="{00000000-0005-0000-0000-0000CDCB0000}"/>
    <cellStyle name="Normal 8 3 3 3 6 3" xfId="52928" xr:uid="{00000000-0005-0000-0000-0000CECB0000}"/>
    <cellStyle name="Normal 8 3 3 3 7" xfId="52929" xr:uid="{00000000-0005-0000-0000-0000CFCB0000}"/>
    <cellStyle name="Normal 8 3 3 3 7 2" xfId="52930" xr:uid="{00000000-0005-0000-0000-0000D0CB0000}"/>
    <cellStyle name="Normal 8 3 3 3 8" xfId="52931" xr:uid="{00000000-0005-0000-0000-0000D1CB0000}"/>
    <cellStyle name="Normal 8 3 3 3 9" xfId="52932" xr:uid="{00000000-0005-0000-0000-0000D2CB0000}"/>
    <cellStyle name="Normal 8 3 3 4" xfId="52933" xr:uid="{00000000-0005-0000-0000-0000D3CB0000}"/>
    <cellStyle name="Normal 8 3 3 4 2" xfId="52934" xr:uid="{00000000-0005-0000-0000-0000D4CB0000}"/>
    <cellStyle name="Normal 8 3 3 4 2 2" xfId="52935" xr:uid="{00000000-0005-0000-0000-0000D5CB0000}"/>
    <cellStyle name="Normal 8 3 3 4 2 2 2" xfId="52936" xr:uid="{00000000-0005-0000-0000-0000D6CB0000}"/>
    <cellStyle name="Normal 8 3 3 4 2 3" xfId="52937" xr:uid="{00000000-0005-0000-0000-0000D7CB0000}"/>
    <cellStyle name="Normal 8 3 3 4 2 3 2" xfId="52938" xr:uid="{00000000-0005-0000-0000-0000D8CB0000}"/>
    <cellStyle name="Normal 8 3 3 4 2 3 2 2" xfId="52939" xr:uid="{00000000-0005-0000-0000-0000D9CB0000}"/>
    <cellStyle name="Normal 8 3 3 4 2 3 3" xfId="52940" xr:uid="{00000000-0005-0000-0000-0000DACB0000}"/>
    <cellStyle name="Normal 8 3 3 4 2 4" xfId="52941" xr:uid="{00000000-0005-0000-0000-0000DBCB0000}"/>
    <cellStyle name="Normal 8 3 3 4 3" xfId="52942" xr:uid="{00000000-0005-0000-0000-0000DCCB0000}"/>
    <cellStyle name="Normal 8 3 3 4 3 2" xfId="52943" xr:uid="{00000000-0005-0000-0000-0000DDCB0000}"/>
    <cellStyle name="Normal 8 3 3 4 4" xfId="52944" xr:uid="{00000000-0005-0000-0000-0000DECB0000}"/>
    <cellStyle name="Normal 8 3 3 4 4 2" xfId="52945" xr:uid="{00000000-0005-0000-0000-0000DFCB0000}"/>
    <cellStyle name="Normal 8 3 3 4 4 2 2" xfId="52946" xr:uid="{00000000-0005-0000-0000-0000E0CB0000}"/>
    <cellStyle name="Normal 8 3 3 4 4 3" xfId="52947" xr:uid="{00000000-0005-0000-0000-0000E1CB0000}"/>
    <cellStyle name="Normal 8 3 3 4 5" xfId="52948" xr:uid="{00000000-0005-0000-0000-0000E2CB0000}"/>
    <cellStyle name="Normal 8 3 3 4 6" xfId="52949" xr:uid="{00000000-0005-0000-0000-0000E3CB0000}"/>
    <cellStyle name="Normal 8 3 3 5" xfId="52950" xr:uid="{00000000-0005-0000-0000-0000E4CB0000}"/>
    <cellStyle name="Normal 8 3 3 5 2" xfId="52951" xr:uid="{00000000-0005-0000-0000-0000E5CB0000}"/>
    <cellStyle name="Normal 8 3 3 5 2 2" xfId="52952" xr:uid="{00000000-0005-0000-0000-0000E6CB0000}"/>
    <cellStyle name="Normal 8 3 3 5 3" xfId="52953" xr:uid="{00000000-0005-0000-0000-0000E7CB0000}"/>
    <cellStyle name="Normal 8 3 3 5 3 2" xfId="52954" xr:uid="{00000000-0005-0000-0000-0000E8CB0000}"/>
    <cellStyle name="Normal 8 3 3 5 3 2 2" xfId="52955" xr:uid="{00000000-0005-0000-0000-0000E9CB0000}"/>
    <cellStyle name="Normal 8 3 3 5 3 3" xfId="52956" xr:uid="{00000000-0005-0000-0000-0000EACB0000}"/>
    <cellStyle name="Normal 8 3 3 5 4" xfId="52957" xr:uid="{00000000-0005-0000-0000-0000EBCB0000}"/>
    <cellStyle name="Normal 8 3 3 6" xfId="52958" xr:uid="{00000000-0005-0000-0000-0000ECCB0000}"/>
    <cellStyle name="Normal 8 3 3 6 2" xfId="52959" xr:uid="{00000000-0005-0000-0000-0000EDCB0000}"/>
    <cellStyle name="Normal 8 3 3 6 2 2" xfId="52960" xr:uid="{00000000-0005-0000-0000-0000EECB0000}"/>
    <cellStyle name="Normal 8 3 3 6 3" xfId="52961" xr:uid="{00000000-0005-0000-0000-0000EFCB0000}"/>
    <cellStyle name="Normal 8 3 3 6 3 2" xfId="52962" xr:uid="{00000000-0005-0000-0000-0000F0CB0000}"/>
    <cellStyle name="Normal 8 3 3 6 3 2 2" xfId="52963" xr:uid="{00000000-0005-0000-0000-0000F1CB0000}"/>
    <cellStyle name="Normal 8 3 3 6 3 3" xfId="52964" xr:uid="{00000000-0005-0000-0000-0000F2CB0000}"/>
    <cellStyle name="Normal 8 3 3 6 4" xfId="52965" xr:uid="{00000000-0005-0000-0000-0000F3CB0000}"/>
    <cellStyle name="Normal 8 3 3 7" xfId="52966" xr:uid="{00000000-0005-0000-0000-0000F4CB0000}"/>
    <cellStyle name="Normal 8 3 3 7 2" xfId="52967" xr:uid="{00000000-0005-0000-0000-0000F5CB0000}"/>
    <cellStyle name="Normal 8 3 3 8" xfId="52968" xr:uid="{00000000-0005-0000-0000-0000F6CB0000}"/>
    <cellStyle name="Normal 8 3 3 8 2" xfId="52969" xr:uid="{00000000-0005-0000-0000-0000F7CB0000}"/>
    <cellStyle name="Normal 8 3 3 8 2 2" xfId="52970" xr:uid="{00000000-0005-0000-0000-0000F8CB0000}"/>
    <cellStyle name="Normal 8 3 3 8 3" xfId="52971" xr:uid="{00000000-0005-0000-0000-0000F9CB0000}"/>
    <cellStyle name="Normal 8 3 3 9" xfId="52972" xr:uid="{00000000-0005-0000-0000-0000FACB0000}"/>
    <cellStyle name="Normal 8 3 3 9 2" xfId="52973" xr:uid="{00000000-0005-0000-0000-0000FBCB0000}"/>
    <cellStyle name="Normal 8 3 3_T-straight with PEDs adjustor" xfId="52974" xr:uid="{00000000-0005-0000-0000-0000FCCB0000}"/>
    <cellStyle name="Normal 8 3 4" xfId="1519" xr:uid="{00000000-0005-0000-0000-0000FDCB0000}"/>
    <cellStyle name="Normal 8 3 4 10" xfId="52975" xr:uid="{00000000-0005-0000-0000-0000FECB0000}"/>
    <cellStyle name="Normal 8 3 4 11" xfId="52976" xr:uid="{00000000-0005-0000-0000-0000FFCB0000}"/>
    <cellStyle name="Normal 8 3 4 2" xfId="52977" xr:uid="{00000000-0005-0000-0000-000000CC0000}"/>
    <cellStyle name="Normal 8 3 4 2 10" xfId="52978" xr:uid="{00000000-0005-0000-0000-000001CC0000}"/>
    <cellStyle name="Normal 8 3 4 2 2" xfId="52979" xr:uid="{00000000-0005-0000-0000-000002CC0000}"/>
    <cellStyle name="Normal 8 3 4 2 2 2" xfId="52980" xr:uid="{00000000-0005-0000-0000-000003CC0000}"/>
    <cellStyle name="Normal 8 3 4 2 2 2 2" xfId="52981" xr:uid="{00000000-0005-0000-0000-000004CC0000}"/>
    <cellStyle name="Normal 8 3 4 2 2 2 2 2" xfId="52982" xr:uid="{00000000-0005-0000-0000-000005CC0000}"/>
    <cellStyle name="Normal 8 3 4 2 2 2 2 2 2" xfId="52983" xr:uid="{00000000-0005-0000-0000-000006CC0000}"/>
    <cellStyle name="Normal 8 3 4 2 2 2 2 3" xfId="52984" xr:uid="{00000000-0005-0000-0000-000007CC0000}"/>
    <cellStyle name="Normal 8 3 4 2 2 2 2 3 2" xfId="52985" xr:uid="{00000000-0005-0000-0000-000008CC0000}"/>
    <cellStyle name="Normal 8 3 4 2 2 2 2 3 2 2" xfId="52986" xr:uid="{00000000-0005-0000-0000-000009CC0000}"/>
    <cellStyle name="Normal 8 3 4 2 2 2 2 3 3" xfId="52987" xr:uid="{00000000-0005-0000-0000-00000ACC0000}"/>
    <cellStyle name="Normal 8 3 4 2 2 2 2 4" xfId="52988" xr:uid="{00000000-0005-0000-0000-00000BCC0000}"/>
    <cellStyle name="Normal 8 3 4 2 2 2 3" xfId="52989" xr:uid="{00000000-0005-0000-0000-00000CCC0000}"/>
    <cellStyle name="Normal 8 3 4 2 2 2 3 2" xfId="52990" xr:uid="{00000000-0005-0000-0000-00000DCC0000}"/>
    <cellStyle name="Normal 8 3 4 2 2 2 4" xfId="52991" xr:uid="{00000000-0005-0000-0000-00000ECC0000}"/>
    <cellStyle name="Normal 8 3 4 2 2 2 4 2" xfId="52992" xr:uid="{00000000-0005-0000-0000-00000FCC0000}"/>
    <cellStyle name="Normal 8 3 4 2 2 2 4 2 2" xfId="52993" xr:uid="{00000000-0005-0000-0000-000010CC0000}"/>
    <cellStyle name="Normal 8 3 4 2 2 2 4 3" xfId="52994" xr:uid="{00000000-0005-0000-0000-000011CC0000}"/>
    <cellStyle name="Normal 8 3 4 2 2 2 5" xfId="52995" xr:uid="{00000000-0005-0000-0000-000012CC0000}"/>
    <cellStyle name="Normal 8 3 4 2 2 3" xfId="52996" xr:uid="{00000000-0005-0000-0000-000013CC0000}"/>
    <cellStyle name="Normal 8 3 4 2 2 3 2" xfId="52997" xr:uid="{00000000-0005-0000-0000-000014CC0000}"/>
    <cellStyle name="Normal 8 3 4 2 2 3 2 2" xfId="52998" xr:uid="{00000000-0005-0000-0000-000015CC0000}"/>
    <cellStyle name="Normal 8 3 4 2 2 3 3" xfId="52999" xr:uid="{00000000-0005-0000-0000-000016CC0000}"/>
    <cellStyle name="Normal 8 3 4 2 2 3 3 2" xfId="53000" xr:uid="{00000000-0005-0000-0000-000017CC0000}"/>
    <cellStyle name="Normal 8 3 4 2 2 3 3 2 2" xfId="53001" xr:uid="{00000000-0005-0000-0000-000018CC0000}"/>
    <cellStyle name="Normal 8 3 4 2 2 3 3 3" xfId="53002" xr:uid="{00000000-0005-0000-0000-000019CC0000}"/>
    <cellStyle name="Normal 8 3 4 2 2 3 4" xfId="53003" xr:uid="{00000000-0005-0000-0000-00001ACC0000}"/>
    <cellStyle name="Normal 8 3 4 2 2 4" xfId="53004" xr:uid="{00000000-0005-0000-0000-00001BCC0000}"/>
    <cellStyle name="Normal 8 3 4 2 2 4 2" xfId="53005" xr:uid="{00000000-0005-0000-0000-00001CCC0000}"/>
    <cellStyle name="Normal 8 3 4 2 2 4 2 2" xfId="53006" xr:uid="{00000000-0005-0000-0000-00001DCC0000}"/>
    <cellStyle name="Normal 8 3 4 2 2 4 3" xfId="53007" xr:uid="{00000000-0005-0000-0000-00001ECC0000}"/>
    <cellStyle name="Normal 8 3 4 2 2 4 3 2" xfId="53008" xr:uid="{00000000-0005-0000-0000-00001FCC0000}"/>
    <cellStyle name="Normal 8 3 4 2 2 4 3 2 2" xfId="53009" xr:uid="{00000000-0005-0000-0000-000020CC0000}"/>
    <cellStyle name="Normal 8 3 4 2 2 4 3 3" xfId="53010" xr:uid="{00000000-0005-0000-0000-000021CC0000}"/>
    <cellStyle name="Normal 8 3 4 2 2 4 4" xfId="53011" xr:uid="{00000000-0005-0000-0000-000022CC0000}"/>
    <cellStyle name="Normal 8 3 4 2 2 5" xfId="53012" xr:uid="{00000000-0005-0000-0000-000023CC0000}"/>
    <cellStyle name="Normal 8 3 4 2 2 5 2" xfId="53013" xr:uid="{00000000-0005-0000-0000-000024CC0000}"/>
    <cellStyle name="Normal 8 3 4 2 2 6" xfId="53014" xr:uid="{00000000-0005-0000-0000-000025CC0000}"/>
    <cellStyle name="Normal 8 3 4 2 2 6 2" xfId="53015" xr:uid="{00000000-0005-0000-0000-000026CC0000}"/>
    <cellStyle name="Normal 8 3 4 2 2 6 2 2" xfId="53016" xr:uid="{00000000-0005-0000-0000-000027CC0000}"/>
    <cellStyle name="Normal 8 3 4 2 2 6 3" xfId="53017" xr:uid="{00000000-0005-0000-0000-000028CC0000}"/>
    <cellStyle name="Normal 8 3 4 2 2 7" xfId="53018" xr:uid="{00000000-0005-0000-0000-000029CC0000}"/>
    <cellStyle name="Normal 8 3 4 2 2 7 2" xfId="53019" xr:uid="{00000000-0005-0000-0000-00002ACC0000}"/>
    <cellStyle name="Normal 8 3 4 2 2 8" xfId="53020" xr:uid="{00000000-0005-0000-0000-00002BCC0000}"/>
    <cellStyle name="Normal 8 3 4 2 3" xfId="53021" xr:uid="{00000000-0005-0000-0000-00002CCC0000}"/>
    <cellStyle name="Normal 8 3 4 2 3 2" xfId="53022" xr:uid="{00000000-0005-0000-0000-00002DCC0000}"/>
    <cellStyle name="Normal 8 3 4 2 3 2 2" xfId="53023" xr:uid="{00000000-0005-0000-0000-00002ECC0000}"/>
    <cellStyle name="Normal 8 3 4 2 3 2 2 2" xfId="53024" xr:uid="{00000000-0005-0000-0000-00002FCC0000}"/>
    <cellStyle name="Normal 8 3 4 2 3 2 3" xfId="53025" xr:uid="{00000000-0005-0000-0000-000030CC0000}"/>
    <cellStyle name="Normal 8 3 4 2 3 2 3 2" xfId="53026" xr:uid="{00000000-0005-0000-0000-000031CC0000}"/>
    <cellStyle name="Normal 8 3 4 2 3 2 3 2 2" xfId="53027" xr:uid="{00000000-0005-0000-0000-000032CC0000}"/>
    <cellStyle name="Normal 8 3 4 2 3 2 3 3" xfId="53028" xr:uid="{00000000-0005-0000-0000-000033CC0000}"/>
    <cellStyle name="Normal 8 3 4 2 3 2 4" xfId="53029" xr:uid="{00000000-0005-0000-0000-000034CC0000}"/>
    <cellStyle name="Normal 8 3 4 2 3 3" xfId="53030" xr:uid="{00000000-0005-0000-0000-000035CC0000}"/>
    <cellStyle name="Normal 8 3 4 2 3 3 2" xfId="53031" xr:uid="{00000000-0005-0000-0000-000036CC0000}"/>
    <cellStyle name="Normal 8 3 4 2 3 4" xfId="53032" xr:uid="{00000000-0005-0000-0000-000037CC0000}"/>
    <cellStyle name="Normal 8 3 4 2 3 4 2" xfId="53033" xr:uid="{00000000-0005-0000-0000-000038CC0000}"/>
    <cellStyle name="Normal 8 3 4 2 3 4 2 2" xfId="53034" xr:uid="{00000000-0005-0000-0000-000039CC0000}"/>
    <cellStyle name="Normal 8 3 4 2 3 4 3" xfId="53035" xr:uid="{00000000-0005-0000-0000-00003ACC0000}"/>
    <cellStyle name="Normal 8 3 4 2 3 5" xfId="53036" xr:uid="{00000000-0005-0000-0000-00003BCC0000}"/>
    <cellStyle name="Normal 8 3 4 2 4" xfId="53037" xr:uid="{00000000-0005-0000-0000-00003CCC0000}"/>
    <cellStyle name="Normal 8 3 4 2 4 2" xfId="53038" xr:uid="{00000000-0005-0000-0000-00003DCC0000}"/>
    <cellStyle name="Normal 8 3 4 2 4 2 2" xfId="53039" xr:uid="{00000000-0005-0000-0000-00003ECC0000}"/>
    <cellStyle name="Normal 8 3 4 2 4 3" xfId="53040" xr:uid="{00000000-0005-0000-0000-00003FCC0000}"/>
    <cellStyle name="Normal 8 3 4 2 4 3 2" xfId="53041" xr:uid="{00000000-0005-0000-0000-000040CC0000}"/>
    <cellStyle name="Normal 8 3 4 2 4 3 2 2" xfId="53042" xr:uid="{00000000-0005-0000-0000-000041CC0000}"/>
    <cellStyle name="Normal 8 3 4 2 4 3 3" xfId="53043" xr:uid="{00000000-0005-0000-0000-000042CC0000}"/>
    <cellStyle name="Normal 8 3 4 2 4 4" xfId="53044" xr:uid="{00000000-0005-0000-0000-000043CC0000}"/>
    <cellStyle name="Normal 8 3 4 2 5" xfId="53045" xr:uid="{00000000-0005-0000-0000-000044CC0000}"/>
    <cellStyle name="Normal 8 3 4 2 5 2" xfId="53046" xr:uid="{00000000-0005-0000-0000-000045CC0000}"/>
    <cellStyle name="Normal 8 3 4 2 5 2 2" xfId="53047" xr:uid="{00000000-0005-0000-0000-000046CC0000}"/>
    <cellStyle name="Normal 8 3 4 2 5 3" xfId="53048" xr:uid="{00000000-0005-0000-0000-000047CC0000}"/>
    <cellStyle name="Normal 8 3 4 2 5 3 2" xfId="53049" xr:uid="{00000000-0005-0000-0000-000048CC0000}"/>
    <cellStyle name="Normal 8 3 4 2 5 3 2 2" xfId="53050" xr:uid="{00000000-0005-0000-0000-000049CC0000}"/>
    <cellStyle name="Normal 8 3 4 2 5 3 3" xfId="53051" xr:uid="{00000000-0005-0000-0000-00004ACC0000}"/>
    <cellStyle name="Normal 8 3 4 2 5 4" xfId="53052" xr:uid="{00000000-0005-0000-0000-00004BCC0000}"/>
    <cellStyle name="Normal 8 3 4 2 6" xfId="53053" xr:uid="{00000000-0005-0000-0000-00004CCC0000}"/>
    <cellStyle name="Normal 8 3 4 2 6 2" xfId="53054" xr:uid="{00000000-0005-0000-0000-00004DCC0000}"/>
    <cellStyle name="Normal 8 3 4 2 7" xfId="53055" xr:uid="{00000000-0005-0000-0000-00004ECC0000}"/>
    <cellStyle name="Normal 8 3 4 2 7 2" xfId="53056" xr:uid="{00000000-0005-0000-0000-00004FCC0000}"/>
    <cellStyle name="Normal 8 3 4 2 7 2 2" xfId="53057" xr:uid="{00000000-0005-0000-0000-000050CC0000}"/>
    <cellStyle name="Normal 8 3 4 2 7 3" xfId="53058" xr:uid="{00000000-0005-0000-0000-000051CC0000}"/>
    <cellStyle name="Normal 8 3 4 2 8" xfId="53059" xr:uid="{00000000-0005-0000-0000-000052CC0000}"/>
    <cellStyle name="Normal 8 3 4 2 8 2" xfId="53060" xr:uid="{00000000-0005-0000-0000-000053CC0000}"/>
    <cellStyle name="Normal 8 3 4 2 9" xfId="53061" xr:uid="{00000000-0005-0000-0000-000054CC0000}"/>
    <cellStyle name="Normal 8 3 4 3" xfId="53062" xr:uid="{00000000-0005-0000-0000-000055CC0000}"/>
    <cellStyle name="Normal 8 3 4 3 2" xfId="53063" xr:uid="{00000000-0005-0000-0000-000056CC0000}"/>
    <cellStyle name="Normal 8 3 4 3 2 2" xfId="53064" xr:uid="{00000000-0005-0000-0000-000057CC0000}"/>
    <cellStyle name="Normal 8 3 4 3 2 2 2" xfId="53065" xr:uid="{00000000-0005-0000-0000-000058CC0000}"/>
    <cellStyle name="Normal 8 3 4 3 2 2 2 2" xfId="53066" xr:uid="{00000000-0005-0000-0000-000059CC0000}"/>
    <cellStyle name="Normal 8 3 4 3 2 2 3" xfId="53067" xr:uid="{00000000-0005-0000-0000-00005ACC0000}"/>
    <cellStyle name="Normal 8 3 4 3 2 2 3 2" xfId="53068" xr:uid="{00000000-0005-0000-0000-00005BCC0000}"/>
    <cellStyle name="Normal 8 3 4 3 2 2 3 2 2" xfId="53069" xr:uid="{00000000-0005-0000-0000-00005CCC0000}"/>
    <cellStyle name="Normal 8 3 4 3 2 2 3 3" xfId="53070" xr:uid="{00000000-0005-0000-0000-00005DCC0000}"/>
    <cellStyle name="Normal 8 3 4 3 2 2 4" xfId="53071" xr:uid="{00000000-0005-0000-0000-00005ECC0000}"/>
    <cellStyle name="Normal 8 3 4 3 2 3" xfId="53072" xr:uid="{00000000-0005-0000-0000-00005FCC0000}"/>
    <cellStyle name="Normal 8 3 4 3 2 3 2" xfId="53073" xr:uid="{00000000-0005-0000-0000-000060CC0000}"/>
    <cellStyle name="Normal 8 3 4 3 2 4" xfId="53074" xr:uid="{00000000-0005-0000-0000-000061CC0000}"/>
    <cellStyle name="Normal 8 3 4 3 2 4 2" xfId="53075" xr:uid="{00000000-0005-0000-0000-000062CC0000}"/>
    <cellStyle name="Normal 8 3 4 3 2 4 2 2" xfId="53076" xr:uid="{00000000-0005-0000-0000-000063CC0000}"/>
    <cellStyle name="Normal 8 3 4 3 2 4 3" xfId="53077" xr:uid="{00000000-0005-0000-0000-000064CC0000}"/>
    <cellStyle name="Normal 8 3 4 3 2 5" xfId="53078" xr:uid="{00000000-0005-0000-0000-000065CC0000}"/>
    <cellStyle name="Normal 8 3 4 3 3" xfId="53079" xr:uid="{00000000-0005-0000-0000-000066CC0000}"/>
    <cellStyle name="Normal 8 3 4 3 3 2" xfId="53080" xr:uid="{00000000-0005-0000-0000-000067CC0000}"/>
    <cellStyle name="Normal 8 3 4 3 3 2 2" xfId="53081" xr:uid="{00000000-0005-0000-0000-000068CC0000}"/>
    <cellStyle name="Normal 8 3 4 3 3 3" xfId="53082" xr:uid="{00000000-0005-0000-0000-000069CC0000}"/>
    <cellStyle name="Normal 8 3 4 3 3 3 2" xfId="53083" xr:uid="{00000000-0005-0000-0000-00006ACC0000}"/>
    <cellStyle name="Normal 8 3 4 3 3 3 2 2" xfId="53084" xr:uid="{00000000-0005-0000-0000-00006BCC0000}"/>
    <cellStyle name="Normal 8 3 4 3 3 3 3" xfId="53085" xr:uid="{00000000-0005-0000-0000-00006CCC0000}"/>
    <cellStyle name="Normal 8 3 4 3 3 4" xfId="53086" xr:uid="{00000000-0005-0000-0000-00006DCC0000}"/>
    <cellStyle name="Normal 8 3 4 3 4" xfId="53087" xr:uid="{00000000-0005-0000-0000-00006ECC0000}"/>
    <cellStyle name="Normal 8 3 4 3 4 2" xfId="53088" xr:uid="{00000000-0005-0000-0000-00006FCC0000}"/>
    <cellStyle name="Normal 8 3 4 3 4 2 2" xfId="53089" xr:uid="{00000000-0005-0000-0000-000070CC0000}"/>
    <cellStyle name="Normal 8 3 4 3 4 3" xfId="53090" xr:uid="{00000000-0005-0000-0000-000071CC0000}"/>
    <cellStyle name="Normal 8 3 4 3 4 3 2" xfId="53091" xr:uid="{00000000-0005-0000-0000-000072CC0000}"/>
    <cellStyle name="Normal 8 3 4 3 4 3 2 2" xfId="53092" xr:uid="{00000000-0005-0000-0000-000073CC0000}"/>
    <cellStyle name="Normal 8 3 4 3 4 3 3" xfId="53093" xr:uid="{00000000-0005-0000-0000-000074CC0000}"/>
    <cellStyle name="Normal 8 3 4 3 4 4" xfId="53094" xr:uid="{00000000-0005-0000-0000-000075CC0000}"/>
    <cellStyle name="Normal 8 3 4 3 5" xfId="53095" xr:uid="{00000000-0005-0000-0000-000076CC0000}"/>
    <cellStyle name="Normal 8 3 4 3 5 2" xfId="53096" xr:uid="{00000000-0005-0000-0000-000077CC0000}"/>
    <cellStyle name="Normal 8 3 4 3 6" xfId="53097" xr:uid="{00000000-0005-0000-0000-000078CC0000}"/>
    <cellStyle name="Normal 8 3 4 3 6 2" xfId="53098" xr:uid="{00000000-0005-0000-0000-000079CC0000}"/>
    <cellStyle name="Normal 8 3 4 3 6 2 2" xfId="53099" xr:uid="{00000000-0005-0000-0000-00007ACC0000}"/>
    <cellStyle name="Normal 8 3 4 3 6 3" xfId="53100" xr:uid="{00000000-0005-0000-0000-00007BCC0000}"/>
    <cellStyle name="Normal 8 3 4 3 7" xfId="53101" xr:uid="{00000000-0005-0000-0000-00007CCC0000}"/>
    <cellStyle name="Normal 8 3 4 3 7 2" xfId="53102" xr:uid="{00000000-0005-0000-0000-00007DCC0000}"/>
    <cellStyle name="Normal 8 3 4 3 8" xfId="53103" xr:uid="{00000000-0005-0000-0000-00007ECC0000}"/>
    <cellStyle name="Normal 8 3 4 4" xfId="53104" xr:uid="{00000000-0005-0000-0000-00007FCC0000}"/>
    <cellStyle name="Normal 8 3 4 4 2" xfId="53105" xr:uid="{00000000-0005-0000-0000-000080CC0000}"/>
    <cellStyle name="Normal 8 3 4 4 2 2" xfId="53106" xr:uid="{00000000-0005-0000-0000-000081CC0000}"/>
    <cellStyle name="Normal 8 3 4 4 2 2 2" xfId="53107" xr:uid="{00000000-0005-0000-0000-000082CC0000}"/>
    <cellStyle name="Normal 8 3 4 4 2 3" xfId="53108" xr:uid="{00000000-0005-0000-0000-000083CC0000}"/>
    <cellStyle name="Normal 8 3 4 4 2 3 2" xfId="53109" xr:uid="{00000000-0005-0000-0000-000084CC0000}"/>
    <cellStyle name="Normal 8 3 4 4 2 3 2 2" xfId="53110" xr:uid="{00000000-0005-0000-0000-000085CC0000}"/>
    <cellStyle name="Normal 8 3 4 4 2 3 3" xfId="53111" xr:uid="{00000000-0005-0000-0000-000086CC0000}"/>
    <cellStyle name="Normal 8 3 4 4 2 4" xfId="53112" xr:uid="{00000000-0005-0000-0000-000087CC0000}"/>
    <cellStyle name="Normal 8 3 4 4 3" xfId="53113" xr:uid="{00000000-0005-0000-0000-000088CC0000}"/>
    <cellStyle name="Normal 8 3 4 4 3 2" xfId="53114" xr:uid="{00000000-0005-0000-0000-000089CC0000}"/>
    <cellStyle name="Normal 8 3 4 4 4" xfId="53115" xr:uid="{00000000-0005-0000-0000-00008ACC0000}"/>
    <cellStyle name="Normal 8 3 4 4 4 2" xfId="53116" xr:uid="{00000000-0005-0000-0000-00008BCC0000}"/>
    <cellStyle name="Normal 8 3 4 4 4 2 2" xfId="53117" xr:uid="{00000000-0005-0000-0000-00008CCC0000}"/>
    <cellStyle name="Normal 8 3 4 4 4 3" xfId="53118" xr:uid="{00000000-0005-0000-0000-00008DCC0000}"/>
    <cellStyle name="Normal 8 3 4 4 5" xfId="53119" xr:uid="{00000000-0005-0000-0000-00008ECC0000}"/>
    <cellStyle name="Normal 8 3 4 5" xfId="53120" xr:uid="{00000000-0005-0000-0000-00008FCC0000}"/>
    <cellStyle name="Normal 8 3 4 5 2" xfId="53121" xr:uid="{00000000-0005-0000-0000-000090CC0000}"/>
    <cellStyle name="Normal 8 3 4 5 2 2" xfId="53122" xr:uid="{00000000-0005-0000-0000-000091CC0000}"/>
    <cellStyle name="Normal 8 3 4 5 3" xfId="53123" xr:uid="{00000000-0005-0000-0000-000092CC0000}"/>
    <cellStyle name="Normal 8 3 4 5 3 2" xfId="53124" xr:uid="{00000000-0005-0000-0000-000093CC0000}"/>
    <cellStyle name="Normal 8 3 4 5 3 2 2" xfId="53125" xr:uid="{00000000-0005-0000-0000-000094CC0000}"/>
    <cellStyle name="Normal 8 3 4 5 3 3" xfId="53126" xr:uid="{00000000-0005-0000-0000-000095CC0000}"/>
    <cellStyle name="Normal 8 3 4 5 4" xfId="53127" xr:uid="{00000000-0005-0000-0000-000096CC0000}"/>
    <cellStyle name="Normal 8 3 4 6" xfId="53128" xr:uid="{00000000-0005-0000-0000-000097CC0000}"/>
    <cellStyle name="Normal 8 3 4 6 2" xfId="53129" xr:uid="{00000000-0005-0000-0000-000098CC0000}"/>
    <cellStyle name="Normal 8 3 4 6 2 2" xfId="53130" xr:uid="{00000000-0005-0000-0000-000099CC0000}"/>
    <cellStyle name="Normal 8 3 4 6 3" xfId="53131" xr:uid="{00000000-0005-0000-0000-00009ACC0000}"/>
    <cellStyle name="Normal 8 3 4 6 3 2" xfId="53132" xr:uid="{00000000-0005-0000-0000-00009BCC0000}"/>
    <cellStyle name="Normal 8 3 4 6 3 2 2" xfId="53133" xr:uid="{00000000-0005-0000-0000-00009CCC0000}"/>
    <cellStyle name="Normal 8 3 4 6 3 3" xfId="53134" xr:uid="{00000000-0005-0000-0000-00009DCC0000}"/>
    <cellStyle name="Normal 8 3 4 6 4" xfId="53135" xr:uid="{00000000-0005-0000-0000-00009ECC0000}"/>
    <cellStyle name="Normal 8 3 4 7" xfId="53136" xr:uid="{00000000-0005-0000-0000-00009FCC0000}"/>
    <cellStyle name="Normal 8 3 4 7 2" xfId="53137" xr:uid="{00000000-0005-0000-0000-0000A0CC0000}"/>
    <cellStyle name="Normal 8 3 4 8" xfId="53138" xr:uid="{00000000-0005-0000-0000-0000A1CC0000}"/>
    <cellStyle name="Normal 8 3 4 8 2" xfId="53139" xr:uid="{00000000-0005-0000-0000-0000A2CC0000}"/>
    <cellStyle name="Normal 8 3 4 8 2 2" xfId="53140" xr:uid="{00000000-0005-0000-0000-0000A3CC0000}"/>
    <cellStyle name="Normal 8 3 4 8 3" xfId="53141" xr:uid="{00000000-0005-0000-0000-0000A4CC0000}"/>
    <cellStyle name="Normal 8 3 4 9" xfId="53142" xr:uid="{00000000-0005-0000-0000-0000A5CC0000}"/>
    <cellStyle name="Normal 8 3 4 9 2" xfId="53143" xr:uid="{00000000-0005-0000-0000-0000A6CC0000}"/>
    <cellStyle name="Normal 8 3 5" xfId="53144" xr:uid="{00000000-0005-0000-0000-0000A7CC0000}"/>
    <cellStyle name="Normal 8 3 5 10" xfId="53145" xr:uid="{00000000-0005-0000-0000-0000A8CC0000}"/>
    <cellStyle name="Normal 8 3 5 2" xfId="53146" xr:uid="{00000000-0005-0000-0000-0000A9CC0000}"/>
    <cellStyle name="Normal 8 3 5 2 2" xfId="53147" xr:uid="{00000000-0005-0000-0000-0000AACC0000}"/>
    <cellStyle name="Normal 8 3 5 2 2 2" xfId="53148" xr:uid="{00000000-0005-0000-0000-0000ABCC0000}"/>
    <cellStyle name="Normal 8 3 5 2 2 2 2" xfId="53149" xr:uid="{00000000-0005-0000-0000-0000ACCC0000}"/>
    <cellStyle name="Normal 8 3 5 2 2 2 2 2" xfId="53150" xr:uid="{00000000-0005-0000-0000-0000ADCC0000}"/>
    <cellStyle name="Normal 8 3 5 2 2 2 3" xfId="53151" xr:uid="{00000000-0005-0000-0000-0000AECC0000}"/>
    <cellStyle name="Normal 8 3 5 2 2 2 3 2" xfId="53152" xr:uid="{00000000-0005-0000-0000-0000AFCC0000}"/>
    <cellStyle name="Normal 8 3 5 2 2 2 3 2 2" xfId="53153" xr:uid="{00000000-0005-0000-0000-0000B0CC0000}"/>
    <cellStyle name="Normal 8 3 5 2 2 2 3 3" xfId="53154" xr:uid="{00000000-0005-0000-0000-0000B1CC0000}"/>
    <cellStyle name="Normal 8 3 5 2 2 2 4" xfId="53155" xr:uid="{00000000-0005-0000-0000-0000B2CC0000}"/>
    <cellStyle name="Normal 8 3 5 2 2 3" xfId="53156" xr:uid="{00000000-0005-0000-0000-0000B3CC0000}"/>
    <cellStyle name="Normal 8 3 5 2 2 3 2" xfId="53157" xr:uid="{00000000-0005-0000-0000-0000B4CC0000}"/>
    <cellStyle name="Normal 8 3 5 2 2 4" xfId="53158" xr:uid="{00000000-0005-0000-0000-0000B5CC0000}"/>
    <cellStyle name="Normal 8 3 5 2 2 4 2" xfId="53159" xr:uid="{00000000-0005-0000-0000-0000B6CC0000}"/>
    <cellStyle name="Normal 8 3 5 2 2 4 2 2" xfId="53160" xr:uid="{00000000-0005-0000-0000-0000B7CC0000}"/>
    <cellStyle name="Normal 8 3 5 2 2 4 3" xfId="53161" xr:uid="{00000000-0005-0000-0000-0000B8CC0000}"/>
    <cellStyle name="Normal 8 3 5 2 2 5" xfId="53162" xr:uid="{00000000-0005-0000-0000-0000B9CC0000}"/>
    <cellStyle name="Normal 8 3 5 2 3" xfId="53163" xr:uid="{00000000-0005-0000-0000-0000BACC0000}"/>
    <cellStyle name="Normal 8 3 5 2 3 2" xfId="53164" xr:uid="{00000000-0005-0000-0000-0000BBCC0000}"/>
    <cellStyle name="Normal 8 3 5 2 3 2 2" xfId="53165" xr:uid="{00000000-0005-0000-0000-0000BCCC0000}"/>
    <cellStyle name="Normal 8 3 5 2 3 3" xfId="53166" xr:uid="{00000000-0005-0000-0000-0000BDCC0000}"/>
    <cellStyle name="Normal 8 3 5 2 3 3 2" xfId="53167" xr:uid="{00000000-0005-0000-0000-0000BECC0000}"/>
    <cellStyle name="Normal 8 3 5 2 3 3 2 2" xfId="53168" xr:uid="{00000000-0005-0000-0000-0000BFCC0000}"/>
    <cellStyle name="Normal 8 3 5 2 3 3 3" xfId="53169" xr:uid="{00000000-0005-0000-0000-0000C0CC0000}"/>
    <cellStyle name="Normal 8 3 5 2 3 4" xfId="53170" xr:uid="{00000000-0005-0000-0000-0000C1CC0000}"/>
    <cellStyle name="Normal 8 3 5 2 4" xfId="53171" xr:uid="{00000000-0005-0000-0000-0000C2CC0000}"/>
    <cellStyle name="Normal 8 3 5 2 4 2" xfId="53172" xr:uid="{00000000-0005-0000-0000-0000C3CC0000}"/>
    <cellStyle name="Normal 8 3 5 2 4 2 2" xfId="53173" xr:uid="{00000000-0005-0000-0000-0000C4CC0000}"/>
    <cellStyle name="Normal 8 3 5 2 4 3" xfId="53174" xr:uid="{00000000-0005-0000-0000-0000C5CC0000}"/>
    <cellStyle name="Normal 8 3 5 2 4 3 2" xfId="53175" xr:uid="{00000000-0005-0000-0000-0000C6CC0000}"/>
    <cellStyle name="Normal 8 3 5 2 4 3 2 2" xfId="53176" xr:uid="{00000000-0005-0000-0000-0000C7CC0000}"/>
    <cellStyle name="Normal 8 3 5 2 4 3 3" xfId="53177" xr:uid="{00000000-0005-0000-0000-0000C8CC0000}"/>
    <cellStyle name="Normal 8 3 5 2 4 4" xfId="53178" xr:uid="{00000000-0005-0000-0000-0000C9CC0000}"/>
    <cellStyle name="Normal 8 3 5 2 5" xfId="53179" xr:uid="{00000000-0005-0000-0000-0000CACC0000}"/>
    <cellStyle name="Normal 8 3 5 2 5 2" xfId="53180" xr:uid="{00000000-0005-0000-0000-0000CBCC0000}"/>
    <cellStyle name="Normal 8 3 5 2 6" xfId="53181" xr:uid="{00000000-0005-0000-0000-0000CCCC0000}"/>
    <cellStyle name="Normal 8 3 5 2 6 2" xfId="53182" xr:uid="{00000000-0005-0000-0000-0000CDCC0000}"/>
    <cellStyle name="Normal 8 3 5 2 6 2 2" xfId="53183" xr:uid="{00000000-0005-0000-0000-0000CECC0000}"/>
    <cellStyle name="Normal 8 3 5 2 6 3" xfId="53184" xr:uid="{00000000-0005-0000-0000-0000CFCC0000}"/>
    <cellStyle name="Normal 8 3 5 2 7" xfId="53185" xr:uid="{00000000-0005-0000-0000-0000D0CC0000}"/>
    <cellStyle name="Normal 8 3 5 2 7 2" xfId="53186" xr:uid="{00000000-0005-0000-0000-0000D1CC0000}"/>
    <cellStyle name="Normal 8 3 5 2 8" xfId="53187" xr:uid="{00000000-0005-0000-0000-0000D2CC0000}"/>
    <cellStyle name="Normal 8 3 5 2 9" xfId="53188" xr:uid="{00000000-0005-0000-0000-0000D3CC0000}"/>
    <cellStyle name="Normal 8 3 5 3" xfId="53189" xr:uid="{00000000-0005-0000-0000-0000D4CC0000}"/>
    <cellStyle name="Normal 8 3 5 3 2" xfId="53190" xr:uid="{00000000-0005-0000-0000-0000D5CC0000}"/>
    <cellStyle name="Normal 8 3 5 3 2 2" xfId="53191" xr:uid="{00000000-0005-0000-0000-0000D6CC0000}"/>
    <cellStyle name="Normal 8 3 5 3 2 2 2" xfId="53192" xr:uid="{00000000-0005-0000-0000-0000D7CC0000}"/>
    <cellStyle name="Normal 8 3 5 3 2 3" xfId="53193" xr:uid="{00000000-0005-0000-0000-0000D8CC0000}"/>
    <cellStyle name="Normal 8 3 5 3 2 3 2" xfId="53194" xr:uid="{00000000-0005-0000-0000-0000D9CC0000}"/>
    <cellStyle name="Normal 8 3 5 3 2 3 2 2" xfId="53195" xr:uid="{00000000-0005-0000-0000-0000DACC0000}"/>
    <cellStyle name="Normal 8 3 5 3 2 3 3" xfId="53196" xr:uid="{00000000-0005-0000-0000-0000DBCC0000}"/>
    <cellStyle name="Normal 8 3 5 3 2 4" xfId="53197" xr:uid="{00000000-0005-0000-0000-0000DCCC0000}"/>
    <cellStyle name="Normal 8 3 5 3 3" xfId="53198" xr:uid="{00000000-0005-0000-0000-0000DDCC0000}"/>
    <cellStyle name="Normal 8 3 5 3 3 2" xfId="53199" xr:uid="{00000000-0005-0000-0000-0000DECC0000}"/>
    <cellStyle name="Normal 8 3 5 3 4" xfId="53200" xr:uid="{00000000-0005-0000-0000-0000DFCC0000}"/>
    <cellStyle name="Normal 8 3 5 3 4 2" xfId="53201" xr:uid="{00000000-0005-0000-0000-0000E0CC0000}"/>
    <cellStyle name="Normal 8 3 5 3 4 2 2" xfId="53202" xr:uid="{00000000-0005-0000-0000-0000E1CC0000}"/>
    <cellStyle name="Normal 8 3 5 3 4 3" xfId="53203" xr:uid="{00000000-0005-0000-0000-0000E2CC0000}"/>
    <cellStyle name="Normal 8 3 5 3 5" xfId="53204" xr:uid="{00000000-0005-0000-0000-0000E3CC0000}"/>
    <cellStyle name="Normal 8 3 5 4" xfId="53205" xr:uid="{00000000-0005-0000-0000-0000E4CC0000}"/>
    <cellStyle name="Normal 8 3 5 4 2" xfId="53206" xr:uid="{00000000-0005-0000-0000-0000E5CC0000}"/>
    <cellStyle name="Normal 8 3 5 4 2 2" xfId="53207" xr:uid="{00000000-0005-0000-0000-0000E6CC0000}"/>
    <cellStyle name="Normal 8 3 5 4 3" xfId="53208" xr:uid="{00000000-0005-0000-0000-0000E7CC0000}"/>
    <cellStyle name="Normal 8 3 5 4 3 2" xfId="53209" xr:uid="{00000000-0005-0000-0000-0000E8CC0000}"/>
    <cellStyle name="Normal 8 3 5 4 3 2 2" xfId="53210" xr:uid="{00000000-0005-0000-0000-0000E9CC0000}"/>
    <cellStyle name="Normal 8 3 5 4 3 3" xfId="53211" xr:uid="{00000000-0005-0000-0000-0000EACC0000}"/>
    <cellStyle name="Normal 8 3 5 4 4" xfId="53212" xr:uid="{00000000-0005-0000-0000-0000EBCC0000}"/>
    <cellStyle name="Normal 8 3 5 5" xfId="53213" xr:uid="{00000000-0005-0000-0000-0000ECCC0000}"/>
    <cellStyle name="Normal 8 3 5 5 2" xfId="53214" xr:uid="{00000000-0005-0000-0000-0000EDCC0000}"/>
    <cellStyle name="Normal 8 3 5 5 2 2" xfId="53215" xr:uid="{00000000-0005-0000-0000-0000EECC0000}"/>
    <cellStyle name="Normal 8 3 5 5 3" xfId="53216" xr:uid="{00000000-0005-0000-0000-0000EFCC0000}"/>
    <cellStyle name="Normal 8 3 5 5 3 2" xfId="53217" xr:uid="{00000000-0005-0000-0000-0000F0CC0000}"/>
    <cellStyle name="Normal 8 3 5 5 3 2 2" xfId="53218" xr:uid="{00000000-0005-0000-0000-0000F1CC0000}"/>
    <cellStyle name="Normal 8 3 5 5 3 3" xfId="53219" xr:uid="{00000000-0005-0000-0000-0000F2CC0000}"/>
    <cellStyle name="Normal 8 3 5 5 4" xfId="53220" xr:uid="{00000000-0005-0000-0000-0000F3CC0000}"/>
    <cellStyle name="Normal 8 3 5 6" xfId="53221" xr:uid="{00000000-0005-0000-0000-0000F4CC0000}"/>
    <cellStyle name="Normal 8 3 5 6 2" xfId="53222" xr:uid="{00000000-0005-0000-0000-0000F5CC0000}"/>
    <cellStyle name="Normal 8 3 5 7" xfId="53223" xr:uid="{00000000-0005-0000-0000-0000F6CC0000}"/>
    <cellStyle name="Normal 8 3 5 7 2" xfId="53224" xr:uid="{00000000-0005-0000-0000-0000F7CC0000}"/>
    <cellStyle name="Normal 8 3 5 7 2 2" xfId="53225" xr:uid="{00000000-0005-0000-0000-0000F8CC0000}"/>
    <cellStyle name="Normal 8 3 5 7 3" xfId="53226" xr:uid="{00000000-0005-0000-0000-0000F9CC0000}"/>
    <cellStyle name="Normal 8 3 5 8" xfId="53227" xr:uid="{00000000-0005-0000-0000-0000FACC0000}"/>
    <cellStyle name="Normal 8 3 5 8 2" xfId="53228" xr:uid="{00000000-0005-0000-0000-0000FBCC0000}"/>
    <cellStyle name="Normal 8 3 5 9" xfId="53229" xr:uid="{00000000-0005-0000-0000-0000FCCC0000}"/>
    <cellStyle name="Normal 8 3 6" xfId="53230" xr:uid="{00000000-0005-0000-0000-0000FDCC0000}"/>
    <cellStyle name="Normal 8 3 6 2" xfId="53231" xr:uid="{00000000-0005-0000-0000-0000FECC0000}"/>
    <cellStyle name="Normal 8 3 6 2 2" xfId="53232" xr:uid="{00000000-0005-0000-0000-0000FFCC0000}"/>
    <cellStyle name="Normal 8 3 6 2 2 2" xfId="53233" xr:uid="{00000000-0005-0000-0000-000000CD0000}"/>
    <cellStyle name="Normal 8 3 6 2 2 2 2" xfId="53234" xr:uid="{00000000-0005-0000-0000-000001CD0000}"/>
    <cellStyle name="Normal 8 3 6 2 2 3" xfId="53235" xr:uid="{00000000-0005-0000-0000-000002CD0000}"/>
    <cellStyle name="Normal 8 3 6 2 2 3 2" xfId="53236" xr:uid="{00000000-0005-0000-0000-000003CD0000}"/>
    <cellStyle name="Normal 8 3 6 2 2 3 2 2" xfId="53237" xr:uid="{00000000-0005-0000-0000-000004CD0000}"/>
    <cellStyle name="Normal 8 3 6 2 2 3 3" xfId="53238" xr:uid="{00000000-0005-0000-0000-000005CD0000}"/>
    <cellStyle name="Normal 8 3 6 2 2 4" xfId="53239" xr:uid="{00000000-0005-0000-0000-000006CD0000}"/>
    <cellStyle name="Normal 8 3 6 2 3" xfId="53240" xr:uid="{00000000-0005-0000-0000-000007CD0000}"/>
    <cellStyle name="Normal 8 3 6 2 3 2" xfId="53241" xr:uid="{00000000-0005-0000-0000-000008CD0000}"/>
    <cellStyle name="Normal 8 3 6 2 4" xfId="53242" xr:uid="{00000000-0005-0000-0000-000009CD0000}"/>
    <cellStyle name="Normal 8 3 6 2 4 2" xfId="53243" xr:uid="{00000000-0005-0000-0000-00000ACD0000}"/>
    <cellStyle name="Normal 8 3 6 2 4 2 2" xfId="53244" xr:uid="{00000000-0005-0000-0000-00000BCD0000}"/>
    <cellStyle name="Normal 8 3 6 2 4 3" xfId="53245" xr:uid="{00000000-0005-0000-0000-00000CCD0000}"/>
    <cellStyle name="Normal 8 3 6 2 5" xfId="53246" xr:uid="{00000000-0005-0000-0000-00000DCD0000}"/>
    <cellStyle name="Normal 8 3 6 3" xfId="53247" xr:uid="{00000000-0005-0000-0000-00000ECD0000}"/>
    <cellStyle name="Normal 8 3 6 3 2" xfId="53248" xr:uid="{00000000-0005-0000-0000-00000FCD0000}"/>
    <cellStyle name="Normal 8 3 6 3 2 2" xfId="53249" xr:uid="{00000000-0005-0000-0000-000010CD0000}"/>
    <cellStyle name="Normal 8 3 6 3 3" xfId="53250" xr:uid="{00000000-0005-0000-0000-000011CD0000}"/>
    <cellStyle name="Normal 8 3 6 3 3 2" xfId="53251" xr:uid="{00000000-0005-0000-0000-000012CD0000}"/>
    <cellStyle name="Normal 8 3 6 3 3 2 2" xfId="53252" xr:uid="{00000000-0005-0000-0000-000013CD0000}"/>
    <cellStyle name="Normal 8 3 6 3 3 3" xfId="53253" xr:uid="{00000000-0005-0000-0000-000014CD0000}"/>
    <cellStyle name="Normal 8 3 6 3 4" xfId="53254" xr:uid="{00000000-0005-0000-0000-000015CD0000}"/>
    <cellStyle name="Normal 8 3 6 4" xfId="53255" xr:uid="{00000000-0005-0000-0000-000016CD0000}"/>
    <cellStyle name="Normal 8 3 6 4 2" xfId="53256" xr:uid="{00000000-0005-0000-0000-000017CD0000}"/>
    <cellStyle name="Normal 8 3 6 4 2 2" xfId="53257" xr:uid="{00000000-0005-0000-0000-000018CD0000}"/>
    <cellStyle name="Normal 8 3 6 4 3" xfId="53258" xr:uid="{00000000-0005-0000-0000-000019CD0000}"/>
    <cellStyle name="Normal 8 3 6 4 3 2" xfId="53259" xr:uid="{00000000-0005-0000-0000-00001ACD0000}"/>
    <cellStyle name="Normal 8 3 6 4 3 2 2" xfId="53260" xr:uid="{00000000-0005-0000-0000-00001BCD0000}"/>
    <cellStyle name="Normal 8 3 6 4 3 3" xfId="53261" xr:uid="{00000000-0005-0000-0000-00001CCD0000}"/>
    <cellStyle name="Normal 8 3 6 4 4" xfId="53262" xr:uid="{00000000-0005-0000-0000-00001DCD0000}"/>
    <cellStyle name="Normal 8 3 6 5" xfId="53263" xr:uid="{00000000-0005-0000-0000-00001ECD0000}"/>
    <cellStyle name="Normal 8 3 6 5 2" xfId="53264" xr:uid="{00000000-0005-0000-0000-00001FCD0000}"/>
    <cellStyle name="Normal 8 3 6 6" xfId="53265" xr:uid="{00000000-0005-0000-0000-000020CD0000}"/>
    <cellStyle name="Normal 8 3 6 6 2" xfId="53266" xr:uid="{00000000-0005-0000-0000-000021CD0000}"/>
    <cellStyle name="Normal 8 3 6 6 2 2" xfId="53267" xr:uid="{00000000-0005-0000-0000-000022CD0000}"/>
    <cellStyle name="Normal 8 3 6 6 3" xfId="53268" xr:uid="{00000000-0005-0000-0000-000023CD0000}"/>
    <cellStyle name="Normal 8 3 6 7" xfId="53269" xr:uid="{00000000-0005-0000-0000-000024CD0000}"/>
    <cellStyle name="Normal 8 3 6 7 2" xfId="53270" xr:uid="{00000000-0005-0000-0000-000025CD0000}"/>
    <cellStyle name="Normal 8 3 6 8" xfId="53271" xr:uid="{00000000-0005-0000-0000-000026CD0000}"/>
    <cellStyle name="Normal 8 3 6 9" xfId="53272" xr:uid="{00000000-0005-0000-0000-000027CD0000}"/>
    <cellStyle name="Normal 8 3 7" xfId="53273" xr:uid="{00000000-0005-0000-0000-000028CD0000}"/>
    <cellStyle name="Normal 8 3 7 2" xfId="53274" xr:uid="{00000000-0005-0000-0000-000029CD0000}"/>
    <cellStyle name="Normal 8 3 7 2 2" xfId="53275" xr:uid="{00000000-0005-0000-0000-00002ACD0000}"/>
    <cellStyle name="Normal 8 3 7 2 2 2" xfId="53276" xr:uid="{00000000-0005-0000-0000-00002BCD0000}"/>
    <cellStyle name="Normal 8 3 7 2 2 2 2" xfId="53277" xr:uid="{00000000-0005-0000-0000-00002CCD0000}"/>
    <cellStyle name="Normal 8 3 7 2 2 3" xfId="53278" xr:uid="{00000000-0005-0000-0000-00002DCD0000}"/>
    <cellStyle name="Normal 8 3 7 2 2 3 2" xfId="53279" xr:uid="{00000000-0005-0000-0000-00002ECD0000}"/>
    <cellStyle name="Normal 8 3 7 2 2 3 2 2" xfId="53280" xr:uid="{00000000-0005-0000-0000-00002FCD0000}"/>
    <cellStyle name="Normal 8 3 7 2 2 3 3" xfId="53281" xr:uid="{00000000-0005-0000-0000-000030CD0000}"/>
    <cellStyle name="Normal 8 3 7 2 2 4" xfId="53282" xr:uid="{00000000-0005-0000-0000-000031CD0000}"/>
    <cellStyle name="Normal 8 3 7 2 3" xfId="53283" xr:uid="{00000000-0005-0000-0000-000032CD0000}"/>
    <cellStyle name="Normal 8 3 7 2 3 2" xfId="53284" xr:uid="{00000000-0005-0000-0000-000033CD0000}"/>
    <cellStyle name="Normal 8 3 7 2 4" xfId="53285" xr:uid="{00000000-0005-0000-0000-000034CD0000}"/>
    <cellStyle name="Normal 8 3 7 2 4 2" xfId="53286" xr:uid="{00000000-0005-0000-0000-000035CD0000}"/>
    <cellStyle name="Normal 8 3 7 2 4 2 2" xfId="53287" xr:uid="{00000000-0005-0000-0000-000036CD0000}"/>
    <cellStyle name="Normal 8 3 7 2 4 3" xfId="53288" xr:uid="{00000000-0005-0000-0000-000037CD0000}"/>
    <cellStyle name="Normal 8 3 7 2 5" xfId="53289" xr:uid="{00000000-0005-0000-0000-000038CD0000}"/>
    <cellStyle name="Normal 8 3 7 3" xfId="53290" xr:uid="{00000000-0005-0000-0000-000039CD0000}"/>
    <cellStyle name="Normal 8 3 7 3 2" xfId="53291" xr:uid="{00000000-0005-0000-0000-00003ACD0000}"/>
    <cellStyle name="Normal 8 3 7 3 2 2" xfId="53292" xr:uid="{00000000-0005-0000-0000-00003BCD0000}"/>
    <cellStyle name="Normal 8 3 7 3 3" xfId="53293" xr:uid="{00000000-0005-0000-0000-00003CCD0000}"/>
    <cellStyle name="Normal 8 3 7 3 3 2" xfId="53294" xr:uid="{00000000-0005-0000-0000-00003DCD0000}"/>
    <cellStyle name="Normal 8 3 7 3 3 2 2" xfId="53295" xr:uid="{00000000-0005-0000-0000-00003ECD0000}"/>
    <cellStyle name="Normal 8 3 7 3 3 3" xfId="53296" xr:uid="{00000000-0005-0000-0000-00003FCD0000}"/>
    <cellStyle name="Normal 8 3 7 3 4" xfId="53297" xr:uid="{00000000-0005-0000-0000-000040CD0000}"/>
    <cellStyle name="Normal 8 3 7 4" xfId="53298" xr:uid="{00000000-0005-0000-0000-000041CD0000}"/>
    <cellStyle name="Normal 8 3 7 4 2" xfId="53299" xr:uid="{00000000-0005-0000-0000-000042CD0000}"/>
    <cellStyle name="Normal 8 3 7 5" xfId="53300" xr:uid="{00000000-0005-0000-0000-000043CD0000}"/>
    <cellStyle name="Normal 8 3 7 5 2" xfId="53301" xr:uid="{00000000-0005-0000-0000-000044CD0000}"/>
    <cellStyle name="Normal 8 3 7 5 2 2" xfId="53302" xr:uid="{00000000-0005-0000-0000-000045CD0000}"/>
    <cellStyle name="Normal 8 3 7 5 3" xfId="53303" xr:uid="{00000000-0005-0000-0000-000046CD0000}"/>
    <cellStyle name="Normal 8 3 7 6" xfId="53304" xr:uid="{00000000-0005-0000-0000-000047CD0000}"/>
    <cellStyle name="Normal 8 3 8" xfId="53305" xr:uid="{00000000-0005-0000-0000-000048CD0000}"/>
    <cellStyle name="Normal 8 3 8 2" xfId="53306" xr:uid="{00000000-0005-0000-0000-000049CD0000}"/>
    <cellStyle name="Normal 8 3 8 2 2" xfId="53307" xr:uid="{00000000-0005-0000-0000-00004ACD0000}"/>
    <cellStyle name="Normal 8 3 8 2 2 2" xfId="53308" xr:uid="{00000000-0005-0000-0000-00004BCD0000}"/>
    <cellStyle name="Normal 8 3 8 2 2 2 2" xfId="53309" xr:uid="{00000000-0005-0000-0000-00004CCD0000}"/>
    <cellStyle name="Normal 8 3 8 2 2 3" xfId="53310" xr:uid="{00000000-0005-0000-0000-00004DCD0000}"/>
    <cellStyle name="Normal 8 3 8 2 2 3 2" xfId="53311" xr:uid="{00000000-0005-0000-0000-00004ECD0000}"/>
    <cellStyle name="Normal 8 3 8 2 2 3 2 2" xfId="53312" xr:uid="{00000000-0005-0000-0000-00004FCD0000}"/>
    <cellStyle name="Normal 8 3 8 2 2 3 3" xfId="53313" xr:uid="{00000000-0005-0000-0000-000050CD0000}"/>
    <cellStyle name="Normal 8 3 8 2 2 4" xfId="53314" xr:uid="{00000000-0005-0000-0000-000051CD0000}"/>
    <cellStyle name="Normal 8 3 8 2 3" xfId="53315" xr:uid="{00000000-0005-0000-0000-000052CD0000}"/>
    <cellStyle name="Normal 8 3 8 2 3 2" xfId="53316" xr:uid="{00000000-0005-0000-0000-000053CD0000}"/>
    <cellStyle name="Normal 8 3 8 2 4" xfId="53317" xr:uid="{00000000-0005-0000-0000-000054CD0000}"/>
    <cellStyle name="Normal 8 3 8 2 4 2" xfId="53318" xr:uid="{00000000-0005-0000-0000-000055CD0000}"/>
    <cellStyle name="Normal 8 3 8 2 4 2 2" xfId="53319" xr:uid="{00000000-0005-0000-0000-000056CD0000}"/>
    <cellStyle name="Normal 8 3 8 2 4 3" xfId="53320" xr:uid="{00000000-0005-0000-0000-000057CD0000}"/>
    <cellStyle name="Normal 8 3 8 2 5" xfId="53321" xr:uid="{00000000-0005-0000-0000-000058CD0000}"/>
    <cellStyle name="Normal 8 3 8 3" xfId="53322" xr:uid="{00000000-0005-0000-0000-000059CD0000}"/>
    <cellStyle name="Normal 8 3 8 3 2" xfId="53323" xr:uid="{00000000-0005-0000-0000-00005ACD0000}"/>
    <cellStyle name="Normal 8 3 8 3 2 2" xfId="53324" xr:uid="{00000000-0005-0000-0000-00005BCD0000}"/>
    <cellStyle name="Normal 8 3 8 3 3" xfId="53325" xr:uid="{00000000-0005-0000-0000-00005CCD0000}"/>
    <cellStyle name="Normal 8 3 8 3 3 2" xfId="53326" xr:uid="{00000000-0005-0000-0000-00005DCD0000}"/>
    <cellStyle name="Normal 8 3 8 3 3 2 2" xfId="53327" xr:uid="{00000000-0005-0000-0000-00005ECD0000}"/>
    <cellStyle name="Normal 8 3 8 3 3 3" xfId="53328" xr:uid="{00000000-0005-0000-0000-00005FCD0000}"/>
    <cellStyle name="Normal 8 3 8 3 4" xfId="53329" xr:uid="{00000000-0005-0000-0000-000060CD0000}"/>
    <cellStyle name="Normal 8 3 8 4" xfId="53330" xr:uid="{00000000-0005-0000-0000-000061CD0000}"/>
    <cellStyle name="Normal 8 3 8 4 2" xfId="53331" xr:uid="{00000000-0005-0000-0000-000062CD0000}"/>
    <cellStyle name="Normal 8 3 8 5" xfId="53332" xr:uid="{00000000-0005-0000-0000-000063CD0000}"/>
    <cellStyle name="Normal 8 3 8 5 2" xfId="53333" xr:uid="{00000000-0005-0000-0000-000064CD0000}"/>
    <cellStyle name="Normal 8 3 8 5 2 2" xfId="53334" xr:uid="{00000000-0005-0000-0000-000065CD0000}"/>
    <cellStyle name="Normal 8 3 8 5 3" xfId="53335" xr:uid="{00000000-0005-0000-0000-000066CD0000}"/>
    <cellStyle name="Normal 8 3 8 6" xfId="53336" xr:uid="{00000000-0005-0000-0000-000067CD0000}"/>
    <cellStyle name="Normal 8 3 9" xfId="53337" xr:uid="{00000000-0005-0000-0000-000068CD0000}"/>
    <cellStyle name="Normal 8 3 9 2" xfId="53338" xr:uid="{00000000-0005-0000-0000-000069CD0000}"/>
    <cellStyle name="Normal 8 3 9 2 2" xfId="53339" xr:uid="{00000000-0005-0000-0000-00006ACD0000}"/>
    <cellStyle name="Normal 8 3 9 2 2 2" xfId="53340" xr:uid="{00000000-0005-0000-0000-00006BCD0000}"/>
    <cellStyle name="Normal 8 3 9 2 3" xfId="53341" xr:uid="{00000000-0005-0000-0000-00006CCD0000}"/>
    <cellStyle name="Normal 8 3 9 2 3 2" xfId="53342" xr:uid="{00000000-0005-0000-0000-00006DCD0000}"/>
    <cellStyle name="Normal 8 3 9 2 3 2 2" xfId="53343" xr:uid="{00000000-0005-0000-0000-00006ECD0000}"/>
    <cellStyle name="Normal 8 3 9 2 3 3" xfId="53344" xr:uid="{00000000-0005-0000-0000-00006FCD0000}"/>
    <cellStyle name="Normal 8 3 9 2 4" xfId="53345" xr:uid="{00000000-0005-0000-0000-000070CD0000}"/>
    <cellStyle name="Normal 8 3 9 3" xfId="53346" xr:uid="{00000000-0005-0000-0000-000071CD0000}"/>
    <cellStyle name="Normal 8 3 9 3 2" xfId="53347" xr:uid="{00000000-0005-0000-0000-000072CD0000}"/>
    <cellStyle name="Normal 8 3 9 4" xfId="53348" xr:uid="{00000000-0005-0000-0000-000073CD0000}"/>
    <cellStyle name="Normal 8 3 9 4 2" xfId="53349" xr:uid="{00000000-0005-0000-0000-000074CD0000}"/>
    <cellStyle name="Normal 8 3 9 4 2 2" xfId="53350" xr:uid="{00000000-0005-0000-0000-000075CD0000}"/>
    <cellStyle name="Normal 8 3 9 4 3" xfId="53351" xr:uid="{00000000-0005-0000-0000-000076CD0000}"/>
    <cellStyle name="Normal 8 3 9 5" xfId="53352" xr:uid="{00000000-0005-0000-0000-000077CD0000}"/>
    <cellStyle name="Normal 8 3_T-straight with PEDs adjustor" xfId="53353" xr:uid="{00000000-0005-0000-0000-000078CD0000}"/>
    <cellStyle name="Normal 8 4" xfId="1520" xr:uid="{00000000-0005-0000-0000-000079CD0000}"/>
    <cellStyle name="Normal 8 4 10" xfId="53354" xr:uid="{00000000-0005-0000-0000-00007ACD0000}"/>
    <cellStyle name="Normal 8 4 11" xfId="53355" xr:uid="{00000000-0005-0000-0000-00007BCD0000}"/>
    <cellStyle name="Normal 8 4 2" xfId="1521" xr:uid="{00000000-0005-0000-0000-00007CCD0000}"/>
    <cellStyle name="Normal 8 4 2 10" xfId="53356" xr:uid="{00000000-0005-0000-0000-00007DCD0000}"/>
    <cellStyle name="Normal 8 4 2 2" xfId="1522" xr:uid="{00000000-0005-0000-0000-00007ECD0000}"/>
    <cellStyle name="Normal 8 4 2 2 2" xfId="1523" xr:uid="{00000000-0005-0000-0000-00007FCD0000}"/>
    <cellStyle name="Normal 8 4 2 2 2 2" xfId="53357" xr:uid="{00000000-0005-0000-0000-000080CD0000}"/>
    <cellStyle name="Normal 8 4 2 2 2 2 2" xfId="53358" xr:uid="{00000000-0005-0000-0000-000081CD0000}"/>
    <cellStyle name="Normal 8 4 2 2 2 2 2 2" xfId="53359" xr:uid="{00000000-0005-0000-0000-000082CD0000}"/>
    <cellStyle name="Normal 8 4 2 2 2 2 3" xfId="53360" xr:uid="{00000000-0005-0000-0000-000083CD0000}"/>
    <cellStyle name="Normal 8 4 2 2 2 2 3 2" xfId="53361" xr:uid="{00000000-0005-0000-0000-000084CD0000}"/>
    <cellStyle name="Normal 8 4 2 2 2 2 3 2 2" xfId="53362" xr:uid="{00000000-0005-0000-0000-000085CD0000}"/>
    <cellStyle name="Normal 8 4 2 2 2 2 3 3" xfId="53363" xr:uid="{00000000-0005-0000-0000-000086CD0000}"/>
    <cellStyle name="Normal 8 4 2 2 2 2 4" xfId="53364" xr:uid="{00000000-0005-0000-0000-000087CD0000}"/>
    <cellStyle name="Normal 8 4 2 2 2 2 5" xfId="53365" xr:uid="{00000000-0005-0000-0000-000088CD0000}"/>
    <cellStyle name="Normal 8 4 2 2 2 3" xfId="53366" xr:uid="{00000000-0005-0000-0000-000089CD0000}"/>
    <cellStyle name="Normal 8 4 2 2 2 3 2" xfId="53367" xr:uid="{00000000-0005-0000-0000-00008ACD0000}"/>
    <cellStyle name="Normal 8 4 2 2 2 4" xfId="53368" xr:uid="{00000000-0005-0000-0000-00008BCD0000}"/>
    <cellStyle name="Normal 8 4 2 2 2 4 2" xfId="53369" xr:uid="{00000000-0005-0000-0000-00008CCD0000}"/>
    <cellStyle name="Normal 8 4 2 2 2 4 2 2" xfId="53370" xr:uid="{00000000-0005-0000-0000-00008DCD0000}"/>
    <cellStyle name="Normal 8 4 2 2 2 4 3" xfId="53371" xr:uid="{00000000-0005-0000-0000-00008ECD0000}"/>
    <cellStyle name="Normal 8 4 2 2 2 5" xfId="53372" xr:uid="{00000000-0005-0000-0000-00008FCD0000}"/>
    <cellStyle name="Normal 8 4 2 2 2 6" xfId="53373" xr:uid="{00000000-0005-0000-0000-000090CD0000}"/>
    <cellStyle name="Normal 8 4 2 2 3" xfId="53374" xr:uid="{00000000-0005-0000-0000-000091CD0000}"/>
    <cellStyle name="Normal 8 4 2 2 3 2" xfId="53375" xr:uid="{00000000-0005-0000-0000-000092CD0000}"/>
    <cellStyle name="Normal 8 4 2 2 3 2 2" xfId="53376" xr:uid="{00000000-0005-0000-0000-000093CD0000}"/>
    <cellStyle name="Normal 8 4 2 2 3 2 3" xfId="53377" xr:uid="{00000000-0005-0000-0000-000094CD0000}"/>
    <cellStyle name="Normal 8 4 2 2 3 2 4" xfId="53378" xr:uid="{00000000-0005-0000-0000-000095CD0000}"/>
    <cellStyle name="Normal 8 4 2 2 3 3" xfId="53379" xr:uid="{00000000-0005-0000-0000-000096CD0000}"/>
    <cellStyle name="Normal 8 4 2 2 3 3 2" xfId="53380" xr:uid="{00000000-0005-0000-0000-000097CD0000}"/>
    <cellStyle name="Normal 8 4 2 2 3 3 2 2" xfId="53381" xr:uid="{00000000-0005-0000-0000-000098CD0000}"/>
    <cellStyle name="Normal 8 4 2 2 3 3 3" xfId="53382" xr:uid="{00000000-0005-0000-0000-000099CD0000}"/>
    <cellStyle name="Normal 8 4 2 2 3 4" xfId="53383" xr:uid="{00000000-0005-0000-0000-00009ACD0000}"/>
    <cellStyle name="Normal 8 4 2 2 3 5" xfId="53384" xr:uid="{00000000-0005-0000-0000-00009BCD0000}"/>
    <cellStyle name="Normal 8 4 2 2 4" xfId="53385" xr:uid="{00000000-0005-0000-0000-00009CCD0000}"/>
    <cellStyle name="Normal 8 4 2 2 4 2" xfId="53386" xr:uid="{00000000-0005-0000-0000-00009DCD0000}"/>
    <cellStyle name="Normal 8 4 2 2 4 2 2" xfId="53387" xr:uid="{00000000-0005-0000-0000-00009ECD0000}"/>
    <cellStyle name="Normal 8 4 2 2 4 3" xfId="53388" xr:uid="{00000000-0005-0000-0000-00009FCD0000}"/>
    <cellStyle name="Normal 8 4 2 2 4 3 2" xfId="53389" xr:uid="{00000000-0005-0000-0000-0000A0CD0000}"/>
    <cellStyle name="Normal 8 4 2 2 4 3 2 2" xfId="53390" xr:uid="{00000000-0005-0000-0000-0000A1CD0000}"/>
    <cellStyle name="Normal 8 4 2 2 4 3 3" xfId="53391" xr:uid="{00000000-0005-0000-0000-0000A2CD0000}"/>
    <cellStyle name="Normal 8 4 2 2 4 4" xfId="53392" xr:uid="{00000000-0005-0000-0000-0000A3CD0000}"/>
    <cellStyle name="Normal 8 4 2 2 4 5" xfId="53393" xr:uid="{00000000-0005-0000-0000-0000A4CD0000}"/>
    <cellStyle name="Normal 8 4 2 2 5" xfId="53394" xr:uid="{00000000-0005-0000-0000-0000A5CD0000}"/>
    <cellStyle name="Normal 8 4 2 2 5 2" xfId="53395" xr:uid="{00000000-0005-0000-0000-0000A6CD0000}"/>
    <cellStyle name="Normal 8 4 2 2 6" xfId="53396" xr:uid="{00000000-0005-0000-0000-0000A7CD0000}"/>
    <cellStyle name="Normal 8 4 2 2 6 2" xfId="53397" xr:uid="{00000000-0005-0000-0000-0000A8CD0000}"/>
    <cellStyle name="Normal 8 4 2 2 6 2 2" xfId="53398" xr:uid="{00000000-0005-0000-0000-0000A9CD0000}"/>
    <cellStyle name="Normal 8 4 2 2 6 3" xfId="53399" xr:uid="{00000000-0005-0000-0000-0000AACD0000}"/>
    <cellStyle name="Normal 8 4 2 2 7" xfId="53400" xr:uid="{00000000-0005-0000-0000-0000ABCD0000}"/>
    <cellStyle name="Normal 8 4 2 2 7 2" xfId="53401" xr:uid="{00000000-0005-0000-0000-0000ACCD0000}"/>
    <cellStyle name="Normal 8 4 2 2 8" xfId="53402" xr:uid="{00000000-0005-0000-0000-0000ADCD0000}"/>
    <cellStyle name="Normal 8 4 2 2 9" xfId="53403" xr:uid="{00000000-0005-0000-0000-0000AECD0000}"/>
    <cellStyle name="Normal 8 4 2 2_T-straight with PEDs adjustor" xfId="53404" xr:uid="{00000000-0005-0000-0000-0000AFCD0000}"/>
    <cellStyle name="Normal 8 4 2 3" xfId="1524" xr:uid="{00000000-0005-0000-0000-0000B0CD0000}"/>
    <cellStyle name="Normal 8 4 2 3 2" xfId="53405" xr:uid="{00000000-0005-0000-0000-0000B1CD0000}"/>
    <cellStyle name="Normal 8 4 2 3 2 2" xfId="53406" xr:uid="{00000000-0005-0000-0000-0000B2CD0000}"/>
    <cellStyle name="Normal 8 4 2 3 2 2 2" xfId="53407" xr:uid="{00000000-0005-0000-0000-0000B3CD0000}"/>
    <cellStyle name="Normal 8 4 2 3 2 3" xfId="53408" xr:uid="{00000000-0005-0000-0000-0000B4CD0000}"/>
    <cellStyle name="Normal 8 4 2 3 2 3 2" xfId="53409" xr:uid="{00000000-0005-0000-0000-0000B5CD0000}"/>
    <cellStyle name="Normal 8 4 2 3 2 3 2 2" xfId="53410" xr:uid="{00000000-0005-0000-0000-0000B6CD0000}"/>
    <cellStyle name="Normal 8 4 2 3 2 3 3" xfId="53411" xr:uid="{00000000-0005-0000-0000-0000B7CD0000}"/>
    <cellStyle name="Normal 8 4 2 3 2 4" xfId="53412" xr:uid="{00000000-0005-0000-0000-0000B8CD0000}"/>
    <cellStyle name="Normal 8 4 2 3 2 5" xfId="53413" xr:uid="{00000000-0005-0000-0000-0000B9CD0000}"/>
    <cellStyle name="Normal 8 4 2 3 3" xfId="53414" xr:uid="{00000000-0005-0000-0000-0000BACD0000}"/>
    <cellStyle name="Normal 8 4 2 3 3 2" xfId="53415" xr:uid="{00000000-0005-0000-0000-0000BBCD0000}"/>
    <cellStyle name="Normal 8 4 2 3 4" xfId="53416" xr:uid="{00000000-0005-0000-0000-0000BCCD0000}"/>
    <cellStyle name="Normal 8 4 2 3 4 2" xfId="53417" xr:uid="{00000000-0005-0000-0000-0000BDCD0000}"/>
    <cellStyle name="Normal 8 4 2 3 4 2 2" xfId="53418" xr:uid="{00000000-0005-0000-0000-0000BECD0000}"/>
    <cellStyle name="Normal 8 4 2 3 4 3" xfId="53419" xr:uid="{00000000-0005-0000-0000-0000BFCD0000}"/>
    <cellStyle name="Normal 8 4 2 3 5" xfId="53420" xr:uid="{00000000-0005-0000-0000-0000C0CD0000}"/>
    <cellStyle name="Normal 8 4 2 3 6" xfId="53421" xr:uid="{00000000-0005-0000-0000-0000C1CD0000}"/>
    <cellStyle name="Normal 8 4 2 4" xfId="53422" xr:uid="{00000000-0005-0000-0000-0000C2CD0000}"/>
    <cellStyle name="Normal 8 4 2 4 2" xfId="53423" xr:uid="{00000000-0005-0000-0000-0000C3CD0000}"/>
    <cellStyle name="Normal 8 4 2 4 2 2" xfId="53424" xr:uid="{00000000-0005-0000-0000-0000C4CD0000}"/>
    <cellStyle name="Normal 8 4 2 4 2 3" xfId="53425" xr:uid="{00000000-0005-0000-0000-0000C5CD0000}"/>
    <cellStyle name="Normal 8 4 2 4 2 4" xfId="53426" xr:uid="{00000000-0005-0000-0000-0000C6CD0000}"/>
    <cellStyle name="Normal 8 4 2 4 3" xfId="53427" xr:uid="{00000000-0005-0000-0000-0000C7CD0000}"/>
    <cellStyle name="Normal 8 4 2 4 3 2" xfId="53428" xr:uid="{00000000-0005-0000-0000-0000C8CD0000}"/>
    <cellStyle name="Normal 8 4 2 4 3 2 2" xfId="53429" xr:uid="{00000000-0005-0000-0000-0000C9CD0000}"/>
    <cellStyle name="Normal 8 4 2 4 3 3" xfId="53430" xr:uid="{00000000-0005-0000-0000-0000CACD0000}"/>
    <cellStyle name="Normal 8 4 2 4 4" xfId="53431" xr:uid="{00000000-0005-0000-0000-0000CBCD0000}"/>
    <cellStyle name="Normal 8 4 2 4 5" xfId="53432" xr:uid="{00000000-0005-0000-0000-0000CCCD0000}"/>
    <cellStyle name="Normal 8 4 2 5" xfId="53433" xr:uid="{00000000-0005-0000-0000-0000CDCD0000}"/>
    <cellStyle name="Normal 8 4 2 5 2" xfId="53434" xr:uid="{00000000-0005-0000-0000-0000CECD0000}"/>
    <cellStyle name="Normal 8 4 2 5 2 2" xfId="53435" xr:uid="{00000000-0005-0000-0000-0000CFCD0000}"/>
    <cellStyle name="Normal 8 4 2 5 3" xfId="53436" xr:uid="{00000000-0005-0000-0000-0000D0CD0000}"/>
    <cellStyle name="Normal 8 4 2 5 3 2" xfId="53437" xr:uid="{00000000-0005-0000-0000-0000D1CD0000}"/>
    <cellStyle name="Normal 8 4 2 5 3 2 2" xfId="53438" xr:uid="{00000000-0005-0000-0000-0000D2CD0000}"/>
    <cellStyle name="Normal 8 4 2 5 3 3" xfId="53439" xr:uid="{00000000-0005-0000-0000-0000D3CD0000}"/>
    <cellStyle name="Normal 8 4 2 5 4" xfId="53440" xr:uid="{00000000-0005-0000-0000-0000D4CD0000}"/>
    <cellStyle name="Normal 8 4 2 5 5" xfId="53441" xr:uid="{00000000-0005-0000-0000-0000D5CD0000}"/>
    <cellStyle name="Normal 8 4 2 6" xfId="53442" xr:uid="{00000000-0005-0000-0000-0000D6CD0000}"/>
    <cellStyle name="Normal 8 4 2 6 2" xfId="53443" xr:uid="{00000000-0005-0000-0000-0000D7CD0000}"/>
    <cellStyle name="Normal 8 4 2 7" xfId="53444" xr:uid="{00000000-0005-0000-0000-0000D8CD0000}"/>
    <cellStyle name="Normal 8 4 2 7 2" xfId="53445" xr:uid="{00000000-0005-0000-0000-0000D9CD0000}"/>
    <cellStyle name="Normal 8 4 2 7 2 2" xfId="53446" xr:uid="{00000000-0005-0000-0000-0000DACD0000}"/>
    <cellStyle name="Normal 8 4 2 7 3" xfId="53447" xr:uid="{00000000-0005-0000-0000-0000DBCD0000}"/>
    <cellStyle name="Normal 8 4 2 8" xfId="53448" xr:uid="{00000000-0005-0000-0000-0000DCCD0000}"/>
    <cellStyle name="Normal 8 4 2 8 2" xfId="53449" xr:uid="{00000000-0005-0000-0000-0000DDCD0000}"/>
    <cellStyle name="Normal 8 4 2 9" xfId="53450" xr:uid="{00000000-0005-0000-0000-0000DECD0000}"/>
    <cellStyle name="Normal 8 4 2_T-straight with PEDs adjustor" xfId="53451" xr:uid="{00000000-0005-0000-0000-0000DFCD0000}"/>
    <cellStyle name="Normal 8 4 3" xfId="1525" xr:uid="{00000000-0005-0000-0000-0000E0CD0000}"/>
    <cellStyle name="Normal 8 4 3 2" xfId="1526" xr:uid="{00000000-0005-0000-0000-0000E1CD0000}"/>
    <cellStyle name="Normal 8 4 3 2 2" xfId="53452" xr:uid="{00000000-0005-0000-0000-0000E2CD0000}"/>
    <cellStyle name="Normal 8 4 3 2 2 2" xfId="53453" xr:uid="{00000000-0005-0000-0000-0000E3CD0000}"/>
    <cellStyle name="Normal 8 4 3 2 2 2 2" xfId="53454" xr:uid="{00000000-0005-0000-0000-0000E4CD0000}"/>
    <cellStyle name="Normal 8 4 3 2 2 3" xfId="53455" xr:uid="{00000000-0005-0000-0000-0000E5CD0000}"/>
    <cellStyle name="Normal 8 4 3 2 2 3 2" xfId="53456" xr:uid="{00000000-0005-0000-0000-0000E6CD0000}"/>
    <cellStyle name="Normal 8 4 3 2 2 3 2 2" xfId="53457" xr:uid="{00000000-0005-0000-0000-0000E7CD0000}"/>
    <cellStyle name="Normal 8 4 3 2 2 3 3" xfId="53458" xr:uid="{00000000-0005-0000-0000-0000E8CD0000}"/>
    <cellStyle name="Normal 8 4 3 2 2 4" xfId="53459" xr:uid="{00000000-0005-0000-0000-0000E9CD0000}"/>
    <cellStyle name="Normal 8 4 3 2 2 5" xfId="53460" xr:uid="{00000000-0005-0000-0000-0000EACD0000}"/>
    <cellStyle name="Normal 8 4 3 2 3" xfId="53461" xr:uid="{00000000-0005-0000-0000-0000EBCD0000}"/>
    <cellStyle name="Normal 8 4 3 2 3 2" xfId="53462" xr:uid="{00000000-0005-0000-0000-0000ECCD0000}"/>
    <cellStyle name="Normal 8 4 3 2 4" xfId="53463" xr:uid="{00000000-0005-0000-0000-0000EDCD0000}"/>
    <cellStyle name="Normal 8 4 3 2 4 2" xfId="53464" xr:uid="{00000000-0005-0000-0000-0000EECD0000}"/>
    <cellStyle name="Normal 8 4 3 2 4 2 2" xfId="53465" xr:uid="{00000000-0005-0000-0000-0000EFCD0000}"/>
    <cellStyle name="Normal 8 4 3 2 4 3" xfId="53466" xr:uid="{00000000-0005-0000-0000-0000F0CD0000}"/>
    <cellStyle name="Normal 8 4 3 2 5" xfId="53467" xr:uid="{00000000-0005-0000-0000-0000F1CD0000}"/>
    <cellStyle name="Normal 8 4 3 2 6" xfId="53468" xr:uid="{00000000-0005-0000-0000-0000F2CD0000}"/>
    <cellStyle name="Normal 8 4 3 3" xfId="53469" xr:uid="{00000000-0005-0000-0000-0000F3CD0000}"/>
    <cellStyle name="Normal 8 4 3 3 2" xfId="53470" xr:uid="{00000000-0005-0000-0000-0000F4CD0000}"/>
    <cellStyle name="Normal 8 4 3 3 2 2" xfId="53471" xr:uid="{00000000-0005-0000-0000-0000F5CD0000}"/>
    <cellStyle name="Normal 8 4 3 3 2 3" xfId="53472" xr:uid="{00000000-0005-0000-0000-0000F6CD0000}"/>
    <cellStyle name="Normal 8 4 3 3 2 4" xfId="53473" xr:uid="{00000000-0005-0000-0000-0000F7CD0000}"/>
    <cellStyle name="Normal 8 4 3 3 3" xfId="53474" xr:uid="{00000000-0005-0000-0000-0000F8CD0000}"/>
    <cellStyle name="Normal 8 4 3 3 3 2" xfId="53475" xr:uid="{00000000-0005-0000-0000-0000F9CD0000}"/>
    <cellStyle name="Normal 8 4 3 3 3 2 2" xfId="53476" xr:uid="{00000000-0005-0000-0000-0000FACD0000}"/>
    <cellStyle name="Normal 8 4 3 3 3 3" xfId="53477" xr:uid="{00000000-0005-0000-0000-0000FBCD0000}"/>
    <cellStyle name="Normal 8 4 3 3 4" xfId="53478" xr:uid="{00000000-0005-0000-0000-0000FCCD0000}"/>
    <cellStyle name="Normal 8 4 3 3 5" xfId="53479" xr:uid="{00000000-0005-0000-0000-0000FDCD0000}"/>
    <cellStyle name="Normal 8 4 3 4" xfId="53480" xr:uid="{00000000-0005-0000-0000-0000FECD0000}"/>
    <cellStyle name="Normal 8 4 3 4 2" xfId="53481" xr:uid="{00000000-0005-0000-0000-0000FFCD0000}"/>
    <cellStyle name="Normal 8 4 3 4 2 2" xfId="53482" xr:uid="{00000000-0005-0000-0000-000000CE0000}"/>
    <cellStyle name="Normal 8 4 3 4 3" xfId="53483" xr:uid="{00000000-0005-0000-0000-000001CE0000}"/>
    <cellStyle name="Normal 8 4 3 4 3 2" xfId="53484" xr:uid="{00000000-0005-0000-0000-000002CE0000}"/>
    <cellStyle name="Normal 8 4 3 4 3 2 2" xfId="53485" xr:uid="{00000000-0005-0000-0000-000003CE0000}"/>
    <cellStyle name="Normal 8 4 3 4 3 3" xfId="53486" xr:uid="{00000000-0005-0000-0000-000004CE0000}"/>
    <cellStyle name="Normal 8 4 3 4 4" xfId="53487" xr:uid="{00000000-0005-0000-0000-000005CE0000}"/>
    <cellStyle name="Normal 8 4 3 4 5" xfId="53488" xr:uid="{00000000-0005-0000-0000-000006CE0000}"/>
    <cellStyle name="Normal 8 4 3 5" xfId="53489" xr:uid="{00000000-0005-0000-0000-000007CE0000}"/>
    <cellStyle name="Normal 8 4 3 5 2" xfId="53490" xr:uid="{00000000-0005-0000-0000-000008CE0000}"/>
    <cellStyle name="Normal 8 4 3 6" xfId="53491" xr:uid="{00000000-0005-0000-0000-000009CE0000}"/>
    <cellStyle name="Normal 8 4 3 6 2" xfId="53492" xr:uid="{00000000-0005-0000-0000-00000ACE0000}"/>
    <cellStyle name="Normal 8 4 3 6 2 2" xfId="53493" xr:uid="{00000000-0005-0000-0000-00000BCE0000}"/>
    <cellStyle name="Normal 8 4 3 6 3" xfId="53494" xr:uid="{00000000-0005-0000-0000-00000CCE0000}"/>
    <cellStyle name="Normal 8 4 3 7" xfId="53495" xr:uid="{00000000-0005-0000-0000-00000DCE0000}"/>
    <cellStyle name="Normal 8 4 3 7 2" xfId="53496" xr:uid="{00000000-0005-0000-0000-00000ECE0000}"/>
    <cellStyle name="Normal 8 4 3 8" xfId="53497" xr:uid="{00000000-0005-0000-0000-00000FCE0000}"/>
    <cellStyle name="Normal 8 4 3 9" xfId="53498" xr:uid="{00000000-0005-0000-0000-000010CE0000}"/>
    <cellStyle name="Normal 8 4 3_T-straight with PEDs adjustor" xfId="53499" xr:uid="{00000000-0005-0000-0000-000011CE0000}"/>
    <cellStyle name="Normal 8 4 4" xfId="1527" xr:uid="{00000000-0005-0000-0000-000012CE0000}"/>
    <cellStyle name="Normal 8 4 4 2" xfId="53500" xr:uid="{00000000-0005-0000-0000-000013CE0000}"/>
    <cellStyle name="Normal 8 4 4 2 2" xfId="53501" xr:uid="{00000000-0005-0000-0000-000014CE0000}"/>
    <cellStyle name="Normal 8 4 4 2 2 2" xfId="53502" xr:uid="{00000000-0005-0000-0000-000015CE0000}"/>
    <cellStyle name="Normal 8 4 4 2 3" xfId="53503" xr:uid="{00000000-0005-0000-0000-000016CE0000}"/>
    <cellStyle name="Normal 8 4 4 2 3 2" xfId="53504" xr:uid="{00000000-0005-0000-0000-000017CE0000}"/>
    <cellStyle name="Normal 8 4 4 2 3 2 2" xfId="53505" xr:uid="{00000000-0005-0000-0000-000018CE0000}"/>
    <cellStyle name="Normal 8 4 4 2 3 3" xfId="53506" xr:uid="{00000000-0005-0000-0000-000019CE0000}"/>
    <cellStyle name="Normal 8 4 4 2 4" xfId="53507" xr:uid="{00000000-0005-0000-0000-00001ACE0000}"/>
    <cellStyle name="Normal 8 4 4 2 5" xfId="53508" xr:uid="{00000000-0005-0000-0000-00001BCE0000}"/>
    <cellStyle name="Normal 8 4 4 3" xfId="53509" xr:uid="{00000000-0005-0000-0000-00001CCE0000}"/>
    <cellStyle name="Normal 8 4 4 3 2" xfId="53510" xr:uid="{00000000-0005-0000-0000-00001DCE0000}"/>
    <cellStyle name="Normal 8 4 4 4" xfId="53511" xr:uid="{00000000-0005-0000-0000-00001ECE0000}"/>
    <cellStyle name="Normal 8 4 4 4 2" xfId="53512" xr:uid="{00000000-0005-0000-0000-00001FCE0000}"/>
    <cellStyle name="Normal 8 4 4 4 2 2" xfId="53513" xr:uid="{00000000-0005-0000-0000-000020CE0000}"/>
    <cellStyle name="Normal 8 4 4 4 3" xfId="53514" xr:uid="{00000000-0005-0000-0000-000021CE0000}"/>
    <cellStyle name="Normal 8 4 4 5" xfId="53515" xr:uid="{00000000-0005-0000-0000-000022CE0000}"/>
    <cellStyle name="Normal 8 4 4 6" xfId="53516" xr:uid="{00000000-0005-0000-0000-000023CE0000}"/>
    <cellStyle name="Normal 8 4 5" xfId="53517" xr:uid="{00000000-0005-0000-0000-000024CE0000}"/>
    <cellStyle name="Normal 8 4 5 2" xfId="53518" xr:uid="{00000000-0005-0000-0000-000025CE0000}"/>
    <cellStyle name="Normal 8 4 5 2 2" xfId="53519" xr:uid="{00000000-0005-0000-0000-000026CE0000}"/>
    <cellStyle name="Normal 8 4 5 2 3" xfId="53520" xr:uid="{00000000-0005-0000-0000-000027CE0000}"/>
    <cellStyle name="Normal 8 4 5 2 4" xfId="53521" xr:uid="{00000000-0005-0000-0000-000028CE0000}"/>
    <cellStyle name="Normal 8 4 5 3" xfId="53522" xr:uid="{00000000-0005-0000-0000-000029CE0000}"/>
    <cellStyle name="Normal 8 4 5 3 2" xfId="53523" xr:uid="{00000000-0005-0000-0000-00002ACE0000}"/>
    <cellStyle name="Normal 8 4 5 3 2 2" xfId="53524" xr:uid="{00000000-0005-0000-0000-00002BCE0000}"/>
    <cellStyle name="Normal 8 4 5 3 3" xfId="53525" xr:uid="{00000000-0005-0000-0000-00002CCE0000}"/>
    <cellStyle name="Normal 8 4 5 4" xfId="53526" xr:uid="{00000000-0005-0000-0000-00002DCE0000}"/>
    <cellStyle name="Normal 8 4 5 5" xfId="53527" xr:uid="{00000000-0005-0000-0000-00002ECE0000}"/>
    <cellStyle name="Normal 8 4 6" xfId="53528" xr:uid="{00000000-0005-0000-0000-00002FCE0000}"/>
    <cellStyle name="Normal 8 4 6 2" xfId="53529" xr:uid="{00000000-0005-0000-0000-000030CE0000}"/>
    <cellStyle name="Normal 8 4 6 2 2" xfId="53530" xr:uid="{00000000-0005-0000-0000-000031CE0000}"/>
    <cellStyle name="Normal 8 4 6 3" xfId="53531" xr:uid="{00000000-0005-0000-0000-000032CE0000}"/>
    <cellStyle name="Normal 8 4 6 3 2" xfId="53532" xr:uid="{00000000-0005-0000-0000-000033CE0000}"/>
    <cellStyle name="Normal 8 4 6 3 2 2" xfId="53533" xr:uid="{00000000-0005-0000-0000-000034CE0000}"/>
    <cellStyle name="Normal 8 4 6 3 3" xfId="53534" xr:uid="{00000000-0005-0000-0000-000035CE0000}"/>
    <cellStyle name="Normal 8 4 6 4" xfId="53535" xr:uid="{00000000-0005-0000-0000-000036CE0000}"/>
    <cellStyle name="Normal 8 4 6 5" xfId="53536" xr:uid="{00000000-0005-0000-0000-000037CE0000}"/>
    <cellStyle name="Normal 8 4 7" xfId="53537" xr:uid="{00000000-0005-0000-0000-000038CE0000}"/>
    <cellStyle name="Normal 8 4 7 2" xfId="53538" xr:uid="{00000000-0005-0000-0000-000039CE0000}"/>
    <cellStyle name="Normal 8 4 8" xfId="53539" xr:uid="{00000000-0005-0000-0000-00003ACE0000}"/>
    <cellStyle name="Normal 8 4 8 2" xfId="53540" xr:uid="{00000000-0005-0000-0000-00003BCE0000}"/>
    <cellStyle name="Normal 8 4 8 2 2" xfId="53541" xr:uid="{00000000-0005-0000-0000-00003CCE0000}"/>
    <cellStyle name="Normal 8 4 8 3" xfId="53542" xr:uid="{00000000-0005-0000-0000-00003DCE0000}"/>
    <cellStyle name="Normal 8 4 9" xfId="53543" xr:uid="{00000000-0005-0000-0000-00003ECE0000}"/>
    <cellStyle name="Normal 8 4 9 2" xfId="53544" xr:uid="{00000000-0005-0000-0000-00003FCE0000}"/>
    <cellStyle name="Normal 8 4_T-straight with PEDs adjustor" xfId="53545" xr:uid="{00000000-0005-0000-0000-000040CE0000}"/>
    <cellStyle name="Normal 8 5" xfId="1528" xr:uid="{00000000-0005-0000-0000-000041CE0000}"/>
    <cellStyle name="Normal 8 5 10" xfId="53546" xr:uid="{00000000-0005-0000-0000-000042CE0000}"/>
    <cellStyle name="Normal 8 5 11" xfId="53547" xr:uid="{00000000-0005-0000-0000-000043CE0000}"/>
    <cellStyle name="Normal 8 5 2" xfId="1529" xr:uid="{00000000-0005-0000-0000-000044CE0000}"/>
    <cellStyle name="Normal 8 5 2 10" xfId="53548" xr:uid="{00000000-0005-0000-0000-000045CE0000}"/>
    <cellStyle name="Normal 8 5 2 2" xfId="1530" xr:uid="{00000000-0005-0000-0000-000046CE0000}"/>
    <cellStyle name="Normal 8 5 2 2 2" xfId="1531" xr:uid="{00000000-0005-0000-0000-000047CE0000}"/>
    <cellStyle name="Normal 8 5 2 2 2 2" xfId="53549" xr:uid="{00000000-0005-0000-0000-000048CE0000}"/>
    <cellStyle name="Normal 8 5 2 2 2 2 2" xfId="53550" xr:uid="{00000000-0005-0000-0000-000049CE0000}"/>
    <cellStyle name="Normal 8 5 2 2 2 2 2 2" xfId="53551" xr:uid="{00000000-0005-0000-0000-00004ACE0000}"/>
    <cellStyle name="Normal 8 5 2 2 2 2 3" xfId="53552" xr:uid="{00000000-0005-0000-0000-00004BCE0000}"/>
    <cellStyle name="Normal 8 5 2 2 2 2 3 2" xfId="53553" xr:uid="{00000000-0005-0000-0000-00004CCE0000}"/>
    <cellStyle name="Normal 8 5 2 2 2 2 3 2 2" xfId="53554" xr:uid="{00000000-0005-0000-0000-00004DCE0000}"/>
    <cellStyle name="Normal 8 5 2 2 2 2 3 3" xfId="53555" xr:uid="{00000000-0005-0000-0000-00004ECE0000}"/>
    <cellStyle name="Normal 8 5 2 2 2 2 4" xfId="53556" xr:uid="{00000000-0005-0000-0000-00004FCE0000}"/>
    <cellStyle name="Normal 8 5 2 2 2 2 5" xfId="53557" xr:uid="{00000000-0005-0000-0000-000050CE0000}"/>
    <cellStyle name="Normal 8 5 2 2 2 3" xfId="53558" xr:uid="{00000000-0005-0000-0000-000051CE0000}"/>
    <cellStyle name="Normal 8 5 2 2 2 3 2" xfId="53559" xr:uid="{00000000-0005-0000-0000-000052CE0000}"/>
    <cellStyle name="Normal 8 5 2 2 2 4" xfId="53560" xr:uid="{00000000-0005-0000-0000-000053CE0000}"/>
    <cellStyle name="Normal 8 5 2 2 2 4 2" xfId="53561" xr:uid="{00000000-0005-0000-0000-000054CE0000}"/>
    <cellStyle name="Normal 8 5 2 2 2 4 2 2" xfId="53562" xr:uid="{00000000-0005-0000-0000-000055CE0000}"/>
    <cellStyle name="Normal 8 5 2 2 2 4 3" xfId="53563" xr:uid="{00000000-0005-0000-0000-000056CE0000}"/>
    <cellStyle name="Normal 8 5 2 2 2 5" xfId="53564" xr:uid="{00000000-0005-0000-0000-000057CE0000}"/>
    <cellStyle name="Normal 8 5 2 2 2 6" xfId="53565" xr:uid="{00000000-0005-0000-0000-000058CE0000}"/>
    <cellStyle name="Normal 8 5 2 2 3" xfId="53566" xr:uid="{00000000-0005-0000-0000-000059CE0000}"/>
    <cellStyle name="Normal 8 5 2 2 3 2" xfId="53567" xr:uid="{00000000-0005-0000-0000-00005ACE0000}"/>
    <cellStyle name="Normal 8 5 2 2 3 2 2" xfId="53568" xr:uid="{00000000-0005-0000-0000-00005BCE0000}"/>
    <cellStyle name="Normal 8 5 2 2 3 2 3" xfId="53569" xr:uid="{00000000-0005-0000-0000-00005CCE0000}"/>
    <cellStyle name="Normal 8 5 2 2 3 2 4" xfId="53570" xr:uid="{00000000-0005-0000-0000-00005DCE0000}"/>
    <cellStyle name="Normal 8 5 2 2 3 3" xfId="53571" xr:uid="{00000000-0005-0000-0000-00005ECE0000}"/>
    <cellStyle name="Normal 8 5 2 2 3 3 2" xfId="53572" xr:uid="{00000000-0005-0000-0000-00005FCE0000}"/>
    <cellStyle name="Normal 8 5 2 2 3 3 2 2" xfId="53573" xr:uid="{00000000-0005-0000-0000-000060CE0000}"/>
    <cellStyle name="Normal 8 5 2 2 3 3 3" xfId="53574" xr:uid="{00000000-0005-0000-0000-000061CE0000}"/>
    <cellStyle name="Normal 8 5 2 2 3 4" xfId="53575" xr:uid="{00000000-0005-0000-0000-000062CE0000}"/>
    <cellStyle name="Normal 8 5 2 2 3 5" xfId="53576" xr:uid="{00000000-0005-0000-0000-000063CE0000}"/>
    <cellStyle name="Normal 8 5 2 2 4" xfId="53577" xr:uid="{00000000-0005-0000-0000-000064CE0000}"/>
    <cellStyle name="Normal 8 5 2 2 4 2" xfId="53578" xr:uid="{00000000-0005-0000-0000-000065CE0000}"/>
    <cellStyle name="Normal 8 5 2 2 4 2 2" xfId="53579" xr:uid="{00000000-0005-0000-0000-000066CE0000}"/>
    <cellStyle name="Normal 8 5 2 2 4 3" xfId="53580" xr:uid="{00000000-0005-0000-0000-000067CE0000}"/>
    <cellStyle name="Normal 8 5 2 2 4 3 2" xfId="53581" xr:uid="{00000000-0005-0000-0000-000068CE0000}"/>
    <cellStyle name="Normal 8 5 2 2 4 3 2 2" xfId="53582" xr:uid="{00000000-0005-0000-0000-000069CE0000}"/>
    <cellStyle name="Normal 8 5 2 2 4 3 3" xfId="53583" xr:uid="{00000000-0005-0000-0000-00006ACE0000}"/>
    <cellStyle name="Normal 8 5 2 2 4 4" xfId="53584" xr:uid="{00000000-0005-0000-0000-00006BCE0000}"/>
    <cellStyle name="Normal 8 5 2 2 4 5" xfId="53585" xr:uid="{00000000-0005-0000-0000-00006CCE0000}"/>
    <cellStyle name="Normal 8 5 2 2 5" xfId="53586" xr:uid="{00000000-0005-0000-0000-00006DCE0000}"/>
    <cellStyle name="Normal 8 5 2 2 5 2" xfId="53587" xr:uid="{00000000-0005-0000-0000-00006ECE0000}"/>
    <cellStyle name="Normal 8 5 2 2 6" xfId="53588" xr:uid="{00000000-0005-0000-0000-00006FCE0000}"/>
    <cellStyle name="Normal 8 5 2 2 6 2" xfId="53589" xr:uid="{00000000-0005-0000-0000-000070CE0000}"/>
    <cellStyle name="Normal 8 5 2 2 6 2 2" xfId="53590" xr:uid="{00000000-0005-0000-0000-000071CE0000}"/>
    <cellStyle name="Normal 8 5 2 2 6 3" xfId="53591" xr:uid="{00000000-0005-0000-0000-000072CE0000}"/>
    <cellStyle name="Normal 8 5 2 2 7" xfId="53592" xr:uid="{00000000-0005-0000-0000-000073CE0000}"/>
    <cellStyle name="Normal 8 5 2 2 7 2" xfId="53593" xr:uid="{00000000-0005-0000-0000-000074CE0000}"/>
    <cellStyle name="Normal 8 5 2 2 8" xfId="53594" xr:uid="{00000000-0005-0000-0000-000075CE0000}"/>
    <cellStyle name="Normal 8 5 2 2 9" xfId="53595" xr:uid="{00000000-0005-0000-0000-000076CE0000}"/>
    <cellStyle name="Normal 8 5 2 2_T-straight with PEDs adjustor" xfId="53596" xr:uid="{00000000-0005-0000-0000-000077CE0000}"/>
    <cellStyle name="Normal 8 5 2 3" xfId="1532" xr:uid="{00000000-0005-0000-0000-000078CE0000}"/>
    <cellStyle name="Normal 8 5 2 3 2" xfId="53597" xr:uid="{00000000-0005-0000-0000-000079CE0000}"/>
    <cellStyle name="Normal 8 5 2 3 2 2" xfId="53598" xr:uid="{00000000-0005-0000-0000-00007ACE0000}"/>
    <cellStyle name="Normal 8 5 2 3 2 2 2" xfId="53599" xr:uid="{00000000-0005-0000-0000-00007BCE0000}"/>
    <cellStyle name="Normal 8 5 2 3 2 3" xfId="53600" xr:uid="{00000000-0005-0000-0000-00007CCE0000}"/>
    <cellStyle name="Normal 8 5 2 3 2 3 2" xfId="53601" xr:uid="{00000000-0005-0000-0000-00007DCE0000}"/>
    <cellStyle name="Normal 8 5 2 3 2 3 2 2" xfId="53602" xr:uid="{00000000-0005-0000-0000-00007ECE0000}"/>
    <cellStyle name="Normal 8 5 2 3 2 3 3" xfId="53603" xr:uid="{00000000-0005-0000-0000-00007FCE0000}"/>
    <cellStyle name="Normal 8 5 2 3 2 4" xfId="53604" xr:uid="{00000000-0005-0000-0000-000080CE0000}"/>
    <cellStyle name="Normal 8 5 2 3 2 5" xfId="53605" xr:uid="{00000000-0005-0000-0000-000081CE0000}"/>
    <cellStyle name="Normal 8 5 2 3 3" xfId="53606" xr:uid="{00000000-0005-0000-0000-000082CE0000}"/>
    <cellStyle name="Normal 8 5 2 3 3 2" xfId="53607" xr:uid="{00000000-0005-0000-0000-000083CE0000}"/>
    <cellStyle name="Normal 8 5 2 3 4" xfId="53608" xr:uid="{00000000-0005-0000-0000-000084CE0000}"/>
    <cellStyle name="Normal 8 5 2 3 4 2" xfId="53609" xr:uid="{00000000-0005-0000-0000-000085CE0000}"/>
    <cellStyle name="Normal 8 5 2 3 4 2 2" xfId="53610" xr:uid="{00000000-0005-0000-0000-000086CE0000}"/>
    <cellStyle name="Normal 8 5 2 3 4 3" xfId="53611" xr:uid="{00000000-0005-0000-0000-000087CE0000}"/>
    <cellStyle name="Normal 8 5 2 3 5" xfId="53612" xr:uid="{00000000-0005-0000-0000-000088CE0000}"/>
    <cellStyle name="Normal 8 5 2 3 6" xfId="53613" xr:uid="{00000000-0005-0000-0000-000089CE0000}"/>
    <cellStyle name="Normal 8 5 2 4" xfId="53614" xr:uid="{00000000-0005-0000-0000-00008ACE0000}"/>
    <cellStyle name="Normal 8 5 2 4 2" xfId="53615" xr:uid="{00000000-0005-0000-0000-00008BCE0000}"/>
    <cellStyle name="Normal 8 5 2 4 2 2" xfId="53616" xr:uid="{00000000-0005-0000-0000-00008CCE0000}"/>
    <cellStyle name="Normal 8 5 2 4 2 3" xfId="53617" xr:uid="{00000000-0005-0000-0000-00008DCE0000}"/>
    <cellStyle name="Normal 8 5 2 4 2 4" xfId="53618" xr:uid="{00000000-0005-0000-0000-00008ECE0000}"/>
    <cellStyle name="Normal 8 5 2 4 3" xfId="53619" xr:uid="{00000000-0005-0000-0000-00008FCE0000}"/>
    <cellStyle name="Normal 8 5 2 4 3 2" xfId="53620" xr:uid="{00000000-0005-0000-0000-000090CE0000}"/>
    <cellStyle name="Normal 8 5 2 4 3 2 2" xfId="53621" xr:uid="{00000000-0005-0000-0000-000091CE0000}"/>
    <cellStyle name="Normal 8 5 2 4 3 3" xfId="53622" xr:uid="{00000000-0005-0000-0000-000092CE0000}"/>
    <cellStyle name="Normal 8 5 2 4 4" xfId="53623" xr:uid="{00000000-0005-0000-0000-000093CE0000}"/>
    <cellStyle name="Normal 8 5 2 4 5" xfId="53624" xr:uid="{00000000-0005-0000-0000-000094CE0000}"/>
    <cellStyle name="Normal 8 5 2 5" xfId="53625" xr:uid="{00000000-0005-0000-0000-000095CE0000}"/>
    <cellStyle name="Normal 8 5 2 5 2" xfId="53626" xr:uid="{00000000-0005-0000-0000-000096CE0000}"/>
    <cellStyle name="Normal 8 5 2 5 2 2" xfId="53627" xr:uid="{00000000-0005-0000-0000-000097CE0000}"/>
    <cellStyle name="Normal 8 5 2 5 3" xfId="53628" xr:uid="{00000000-0005-0000-0000-000098CE0000}"/>
    <cellStyle name="Normal 8 5 2 5 3 2" xfId="53629" xr:uid="{00000000-0005-0000-0000-000099CE0000}"/>
    <cellStyle name="Normal 8 5 2 5 3 2 2" xfId="53630" xr:uid="{00000000-0005-0000-0000-00009ACE0000}"/>
    <cellStyle name="Normal 8 5 2 5 3 3" xfId="53631" xr:uid="{00000000-0005-0000-0000-00009BCE0000}"/>
    <cellStyle name="Normal 8 5 2 5 4" xfId="53632" xr:uid="{00000000-0005-0000-0000-00009CCE0000}"/>
    <cellStyle name="Normal 8 5 2 5 5" xfId="53633" xr:uid="{00000000-0005-0000-0000-00009DCE0000}"/>
    <cellStyle name="Normal 8 5 2 6" xfId="53634" xr:uid="{00000000-0005-0000-0000-00009ECE0000}"/>
    <cellStyle name="Normal 8 5 2 6 2" xfId="53635" xr:uid="{00000000-0005-0000-0000-00009FCE0000}"/>
    <cellStyle name="Normal 8 5 2 7" xfId="53636" xr:uid="{00000000-0005-0000-0000-0000A0CE0000}"/>
    <cellStyle name="Normal 8 5 2 7 2" xfId="53637" xr:uid="{00000000-0005-0000-0000-0000A1CE0000}"/>
    <cellStyle name="Normal 8 5 2 7 2 2" xfId="53638" xr:uid="{00000000-0005-0000-0000-0000A2CE0000}"/>
    <cellStyle name="Normal 8 5 2 7 3" xfId="53639" xr:uid="{00000000-0005-0000-0000-0000A3CE0000}"/>
    <cellStyle name="Normal 8 5 2 8" xfId="53640" xr:uid="{00000000-0005-0000-0000-0000A4CE0000}"/>
    <cellStyle name="Normal 8 5 2 8 2" xfId="53641" xr:uid="{00000000-0005-0000-0000-0000A5CE0000}"/>
    <cellStyle name="Normal 8 5 2 9" xfId="53642" xr:uid="{00000000-0005-0000-0000-0000A6CE0000}"/>
    <cellStyle name="Normal 8 5 2_T-straight with PEDs adjustor" xfId="53643" xr:uid="{00000000-0005-0000-0000-0000A7CE0000}"/>
    <cellStyle name="Normal 8 5 3" xfId="1533" xr:uid="{00000000-0005-0000-0000-0000A8CE0000}"/>
    <cellStyle name="Normal 8 5 3 2" xfId="1534" xr:uid="{00000000-0005-0000-0000-0000A9CE0000}"/>
    <cellStyle name="Normal 8 5 3 2 2" xfId="53644" xr:uid="{00000000-0005-0000-0000-0000AACE0000}"/>
    <cellStyle name="Normal 8 5 3 2 2 2" xfId="53645" xr:uid="{00000000-0005-0000-0000-0000ABCE0000}"/>
    <cellStyle name="Normal 8 5 3 2 2 2 2" xfId="53646" xr:uid="{00000000-0005-0000-0000-0000ACCE0000}"/>
    <cellStyle name="Normal 8 5 3 2 2 3" xfId="53647" xr:uid="{00000000-0005-0000-0000-0000ADCE0000}"/>
    <cellStyle name="Normal 8 5 3 2 2 3 2" xfId="53648" xr:uid="{00000000-0005-0000-0000-0000AECE0000}"/>
    <cellStyle name="Normal 8 5 3 2 2 3 2 2" xfId="53649" xr:uid="{00000000-0005-0000-0000-0000AFCE0000}"/>
    <cellStyle name="Normal 8 5 3 2 2 3 3" xfId="53650" xr:uid="{00000000-0005-0000-0000-0000B0CE0000}"/>
    <cellStyle name="Normal 8 5 3 2 2 4" xfId="53651" xr:uid="{00000000-0005-0000-0000-0000B1CE0000}"/>
    <cellStyle name="Normal 8 5 3 2 2 5" xfId="53652" xr:uid="{00000000-0005-0000-0000-0000B2CE0000}"/>
    <cellStyle name="Normal 8 5 3 2 3" xfId="53653" xr:uid="{00000000-0005-0000-0000-0000B3CE0000}"/>
    <cellStyle name="Normal 8 5 3 2 3 2" xfId="53654" xr:uid="{00000000-0005-0000-0000-0000B4CE0000}"/>
    <cellStyle name="Normal 8 5 3 2 4" xfId="53655" xr:uid="{00000000-0005-0000-0000-0000B5CE0000}"/>
    <cellStyle name="Normal 8 5 3 2 4 2" xfId="53656" xr:uid="{00000000-0005-0000-0000-0000B6CE0000}"/>
    <cellStyle name="Normal 8 5 3 2 4 2 2" xfId="53657" xr:uid="{00000000-0005-0000-0000-0000B7CE0000}"/>
    <cellStyle name="Normal 8 5 3 2 4 3" xfId="53658" xr:uid="{00000000-0005-0000-0000-0000B8CE0000}"/>
    <cellStyle name="Normal 8 5 3 2 5" xfId="53659" xr:uid="{00000000-0005-0000-0000-0000B9CE0000}"/>
    <cellStyle name="Normal 8 5 3 2 6" xfId="53660" xr:uid="{00000000-0005-0000-0000-0000BACE0000}"/>
    <cellStyle name="Normal 8 5 3 3" xfId="53661" xr:uid="{00000000-0005-0000-0000-0000BBCE0000}"/>
    <cellStyle name="Normal 8 5 3 3 2" xfId="53662" xr:uid="{00000000-0005-0000-0000-0000BCCE0000}"/>
    <cellStyle name="Normal 8 5 3 3 2 2" xfId="53663" xr:uid="{00000000-0005-0000-0000-0000BDCE0000}"/>
    <cellStyle name="Normal 8 5 3 3 2 3" xfId="53664" xr:uid="{00000000-0005-0000-0000-0000BECE0000}"/>
    <cellStyle name="Normal 8 5 3 3 2 4" xfId="53665" xr:uid="{00000000-0005-0000-0000-0000BFCE0000}"/>
    <cellStyle name="Normal 8 5 3 3 3" xfId="53666" xr:uid="{00000000-0005-0000-0000-0000C0CE0000}"/>
    <cellStyle name="Normal 8 5 3 3 3 2" xfId="53667" xr:uid="{00000000-0005-0000-0000-0000C1CE0000}"/>
    <cellStyle name="Normal 8 5 3 3 3 2 2" xfId="53668" xr:uid="{00000000-0005-0000-0000-0000C2CE0000}"/>
    <cellStyle name="Normal 8 5 3 3 3 3" xfId="53669" xr:uid="{00000000-0005-0000-0000-0000C3CE0000}"/>
    <cellStyle name="Normal 8 5 3 3 4" xfId="53670" xr:uid="{00000000-0005-0000-0000-0000C4CE0000}"/>
    <cellStyle name="Normal 8 5 3 3 5" xfId="53671" xr:uid="{00000000-0005-0000-0000-0000C5CE0000}"/>
    <cellStyle name="Normal 8 5 3 4" xfId="53672" xr:uid="{00000000-0005-0000-0000-0000C6CE0000}"/>
    <cellStyle name="Normal 8 5 3 4 2" xfId="53673" xr:uid="{00000000-0005-0000-0000-0000C7CE0000}"/>
    <cellStyle name="Normal 8 5 3 4 2 2" xfId="53674" xr:uid="{00000000-0005-0000-0000-0000C8CE0000}"/>
    <cellStyle name="Normal 8 5 3 4 3" xfId="53675" xr:uid="{00000000-0005-0000-0000-0000C9CE0000}"/>
    <cellStyle name="Normal 8 5 3 4 3 2" xfId="53676" xr:uid="{00000000-0005-0000-0000-0000CACE0000}"/>
    <cellStyle name="Normal 8 5 3 4 3 2 2" xfId="53677" xr:uid="{00000000-0005-0000-0000-0000CBCE0000}"/>
    <cellStyle name="Normal 8 5 3 4 3 3" xfId="53678" xr:uid="{00000000-0005-0000-0000-0000CCCE0000}"/>
    <cellStyle name="Normal 8 5 3 4 4" xfId="53679" xr:uid="{00000000-0005-0000-0000-0000CDCE0000}"/>
    <cellStyle name="Normal 8 5 3 4 5" xfId="53680" xr:uid="{00000000-0005-0000-0000-0000CECE0000}"/>
    <cellStyle name="Normal 8 5 3 5" xfId="53681" xr:uid="{00000000-0005-0000-0000-0000CFCE0000}"/>
    <cellStyle name="Normal 8 5 3 5 2" xfId="53682" xr:uid="{00000000-0005-0000-0000-0000D0CE0000}"/>
    <cellStyle name="Normal 8 5 3 6" xfId="53683" xr:uid="{00000000-0005-0000-0000-0000D1CE0000}"/>
    <cellStyle name="Normal 8 5 3 6 2" xfId="53684" xr:uid="{00000000-0005-0000-0000-0000D2CE0000}"/>
    <cellStyle name="Normal 8 5 3 6 2 2" xfId="53685" xr:uid="{00000000-0005-0000-0000-0000D3CE0000}"/>
    <cellStyle name="Normal 8 5 3 6 3" xfId="53686" xr:uid="{00000000-0005-0000-0000-0000D4CE0000}"/>
    <cellStyle name="Normal 8 5 3 7" xfId="53687" xr:uid="{00000000-0005-0000-0000-0000D5CE0000}"/>
    <cellStyle name="Normal 8 5 3 7 2" xfId="53688" xr:uid="{00000000-0005-0000-0000-0000D6CE0000}"/>
    <cellStyle name="Normal 8 5 3 8" xfId="53689" xr:uid="{00000000-0005-0000-0000-0000D7CE0000}"/>
    <cellStyle name="Normal 8 5 3 9" xfId="53690" xr:uid="{00000000-0005-0000-0000-0000D8CE0000}"/>
    <cellStyle name="Normal 8 5 3_T-straight with PEDs adjustor" xfId="53691" xr:uid="{00000000-0005-0000-0000-0000D9CE0000}"/>
    <cellStyle name="Normal 8 5 4" xfId="1535" xr:uid="{00000000-0005-0000-0000-0000DACE0000}"/>
    <cellStyle name="Normal 8 5 4 2" xfId="53692" xr:uid="{00000000-0005-0000-0000-0000DBCE0000}"/>
    <cellStyle name="Normal 8 5 4 2 2" xfId="53693" xr:uid="{00000000-0005-0000-0000-0000DCCE0000}"/>
    <cellStyle name="Normal 8 5 4 2 2 2" xfId="53694" xr:uid="{00000000-0005-0000-0000-0000DDCE0000}"/>
    <cellStyle name="Normal 8 5 4 2 3" xfId="53695" xr:uid="{00000000-0005-0000-0000-0000DECE0000}"/>
    <cellStyle name="Normal 8 5 4 2 3 2" xfId="53696" xr:uid="{00000000-0005-0000-0000-0000DFCE0000}"/>
    <cellStyle name="Normal 8 5 4 2 3 2 2" xfId="53697" xr:uid="{00000000-0005-0000-0000-0000E0CE0000}"/>
    <cellStyle name="Normal 8 5 4 2 3 3" xfId="53698" xr:uid="{00000000-0005-0000-0000-0000E1CE0000}"/>
    <cellStyle name="Normal 8 5 4 2 4" xfId="53699" xr:uid="{00000000-0005-0000-0000-0000E2CE0000}"/>
    <cellStyle name="Normal 8 5 4 2 5" xfId="53700" xr:uid="{00000000-0005-0000-0000-0000E3CE0000}"/>
    <cellStyle name="Normal 8 5 4 3" xfId="53701" xr:uid="{00000000-0005-0000-0000-0000E4CE0000}"/>
    <cellStyle name="Normal 8 5 4 3 2" xfId="53702" xr:uid="{00000000-0005-0000-0000-0000E5CE0000}"/>
    <cellStyle name="Normal 8 5 4 4" xfId="53703" xr:uid="{00000000-0005-0000-0000-0000E6CE0000}"/>
    <cellStyle name="Normal 8 5 4 4 2" xfId="53704" xr:uid="{00000000-0005-0000-0000-0000E7CE0000}"/>
    <cellStyle name="Normal 8 5 4 4 2 2" xfId="53705" xr:uid="{00000000-0005-0000-0000-0000E8CE0000}"/>
    <cellStyle name="Normal 8 5 4 4 3" xfId="53706" xr:uid="{00000000-0005-0000-0000-0000E9CE0000}"/>
    <cellStyle name="Normal 8 5 4 5" xfId="53707" xr:uid="{00000000-0005-0000-0000-0000EACE0000}"/>
    <cellStyle name="Normal 8 5 4 6" xfId="53708" xr:uid="{00000000-0005-0000-0000-0000EBCE0000}"/>
    <cellStyle name="Normal 8 5 5" xfId="53709" xr:uid="{00000000-0005-0000-0000-0000ECCE0000}"/>
    <cellStyle name="Normal 8 5 5 2" xfId="53710" xr:uid="{00000000-0005-0000-0000-0000EDCE0000}"/>
    <cellStyle name="Normal 8 5 5 2 2" xfId="53711" xr:uid="{00000000-0005-0000-0000-0000EECE0000}"/>
    <cellStyle name="Normal 8 5 5 2 3" xfId="53712" xr:uid="{00000000-0005-0000-0000-0000EFCE0000}"/>
    <cellStyle name="Normal 8 5 5 2 4" xfId="53713" xr:uid="{00000000-0005-0000-0000-0000F0CE0000}"/>
    <cellStyle name="Normal 8 5 5 3" xfId="53714" xr:uid="{00000000-0005-0000-0000-0000F1CE0000}"/>
    <cellStyle name="Normal 8 5 5 3 2" xfId="53715" xr:uid="{00000000-0005-0000-0000-0000F2CE0000}"/>
    <cellStyle name="Normal 8 5 5 3 2 2" xfId="53716" xr:uid="{00000000-0005-0000-0000-0000F3CE0000}"/>
    <cellStyle name="Normal 8 5 5 3 3" xfId="53717" xr:uid="{00000000-0005-0000-0000-0000F4CE0000}"/>
    <cellStyle name="Normal 8 5 5 4" xfId="53718" xr:uid="{00000000-0005-0000-0000-0000F5CE0000}"/>
    <cellStyle name="Normal 8 5 5 5" xfId="53719" xr:uid="{00000000-0005-0000-0000-0000F6CE0000}"/>
    <cellStyle name="Normal 8 5 6" xfId="53720" xr:uid="{00000000-0005-0000-0000-0000F7CE0000}"/>
    <cellStyle name="Normal 8 5 6 2" xfId="53721" xr:uid="{00000000-0005-0000-0000-0000F8CE0000}"/>
    <cellStyle name="Normal 8 5 6 2 2" xfId="53722" xr:uid="{00000000-0005-0000-0000-0000F9CE0000}"/>
    <cellStyle name="Normal 8 5 6 3" xfId="53723" xr:uid="{00000000-0005-0000-0000-0000FACE0000}"/>
    <cellStyle name="Normal 8 5 6 3 2" xfId="53724" xr:uid="{00000000-0005-0000-0000-0000FBCE0000}"/>
    <cellStyle name="Normal 8 5 6 3 2 2" xfId="53725" xr:uid="{00000000-0005-0000-0000-0000FCCE0000}"/>
    <cellStyle name="Normal 8 5 6 3 3" xfId="53726" xr:uid="{00000000-0005-0000-0000-0000FDCE0000}"/>
    <cellStyle name="Normal 8 5 6 4" xfId="53727" xr:uid="{00000000-0005-0000-0000-0000FECE0000}"/>
    <cellStyle name="Normal 8 5 6 5" xfId="53728" xr:uid="{00000000-0005-0000-0000-0000FFCE0000}"/>
    <cellStyle name="Normal 8 5 7" xfId="53729" xr:uid="{00000000-0005-0000-0000-000000CF0000}"/>
    <cellStyle name="Normal 8 5 7 2" xfId="53730" xr:uid="{00000000-0005-0000-0000-000001CF0000}"/>
    <cellStyle name="Normal 8 5 8" xfId="53731" xr:uid="{00000000-0005-0000-0000-000002CF0000}"/>
    <cellStyle name="Normal 8 5 8 2" xfId="53732" xr:uid="{00000000-0005-0000-0000-000003CF0000}"/>
    <cellStyle name="Normal 8 5 8 2 2" xfId="53733" xr:uid="{00000000-0005-0000-0000-000004CF0000}"/>
    <cellStyle name="Normal 8 5 8 3" xfId="53734" xr:uid="{00000000-0005-0000-0000-000005CF0000}"/>
    <cellStyle name="Normal 8 5 9" xfId="53735" xr:uid="{00000000-0005-0000-0000-000006CF0000}"/>
    <cellStyle name="Normal 8 5 9 2" xfId="53736" xr:uid="{00000000-0005-0000-0000-000007CF0000}"/>
    <cellStyle name="Normal 8 5_T-straight with PEDs adjustor" xfId="53737" xr:uid="{00000000-0005-0000-0000-000008CF0000}"/>
    <cellStyle name="Normal 8 6" xfId="1536" xr:uid="{00000000-0005-0000-0000-000009CF0000}"/>
    <cellStyle name="Normal 8 6 10" xfId="53738" xr:uid="{00000000-0005-0000-0000-00000ACF0000}"/>
    <cellStyle name="Normal 8 6 11" xfId="53739" xr:uid="{00000000-0005-0000-0000-00000BCF0000}"/>
    <cellStyle name="Normal 8 6 2" xfId="1537" xr:uid="{00000000-0005-0000-0000-00000CCF0000}"/>
    <cellStyle name="Normal 8 6 2 10" xfId="53740" xr:uid="{00000000-0005-0000-0000-00000DCF0000}"/>
    <cellStyle name="Normal 8 6 2 2" xfId="1538" xr:uid="{00000000-0005-0000-0000-00000ECF0000}"/>
    <cellStyle name="Normal 8 6 2 2 2" xfId="53741" xr:uid="{00000000-0005-0000-0000-00000FCF0000}"/>
    <cellStyle name="Normal 8 6 2 2 2 2" xfId="53742" xr:uid="{00000000-0005-0000-0000-000010CF0000}"/>
    <cellStyle name="Normal 8 6 2 2 2 2 2" xfId="53743" xr:uid="{00000000-0005-0000-0000-000011CF0000}"/>
    <cellStyle name="Normal 8 6 2 2 2 2 2 2" xfId="53744" xr:uid="{00000000-0005-0000-0000-000012CF0000}"/>
    <cellStyle name="Normal 8 6 2 2 2 2 3" xfId="53745" xr:uid="{00000000-0005-0000-0000-000013CF0000}"/>
    <cellStyle name="Normal 8 6 2 2 2 2 3 2" xfId="53746" xr:uid="{00000000-0005-0000-0000-000014CF0000}"/>
    <cellStyle name="Normal 8 6 2 2 2 2 3 2 2" xfId="53747" xr:uid="{00000000-0005-0000-0000-000015CF0000}"/>
    <cellStyle name="Normal 8 6 2 2 2 2 3 3" xfId="53748" xr:uid="{00000000-0005-0000-0000-000016CF0000}"/>
    <cellStyle name="Normal 8 6 2 2 2 2 4" xfId="53749" xr:uid="{00000000-0005-0000-0000-000017CF0000}"/>
    <cellStyle name="Normal 8 6 2 2 2 3" xfId="53750" xr:uid="{00000000-0005-0000-0000-000018CF0000}"/>
    <cellStyle name="Normal 8 6 2 2 2 3 2" xfId="53751" xr:uid="{00000000-0005-0000-0000-000019CF0000}"/>
    <cellStyle name="Normal 8 6 2 2 2 4" xfId="53752" xr:uid="{00000000-0005-0000-0000-00001ACF0000}"/>
    <cellStyle name="Normal 8 6 2 2 2 4 2" xfId="53753" xr:uid="{00000000-0005-0000-0000-00001BCF0000}"/>
    <cellStyle name="Normal 8 6 2 2 2 4 2 2" xfId="53754" xr:uid="{00000000-0005-0000-0000-00001CCF0000}"/>
    <cellStyle name="Normal 8 6 2 2 2 4 3" xfId="53755" xr:uid="{00000000-0005-0000-0000-00001DCF0000}"/>
    <cellStyle name="Normal 8 6 2 2 2 5" xfId="53756" xr:uid="{00000000-0005-0000-0000-00001ECF0000}"/>
    <cellStyle name="Normal 8 6 2 2 2 6" xfId="53757" xr:uid="{00000000-0005-0000-0000-00001FCF0000}"/>
    <cellStyle name="Normal 8 6 2 2 3" xfId="53758" xr:uid="{00000000-0005-0000-0000-000020CF0000}"/>
    <cellStyle name="Normal 8 6 2 2 3 2" xfId="53759" xr:uid="{00000000-0005-0000-0000-000021CF0000}"/>
    <cellStyle name="Normal 8 6 2 2 3 2 2" xfId="53760" xr:uid="{00000000-0005-0000-0000-000022CF0000}"/>
    <cellStyle name="Normal 8 6 2 2 3 3" xfId="53761" xr:uid="{00000000-0005-0000-0000-000023CF0000}"/>
    <cellStyle name="Normal 8 6 2 2 3 3 2" xfId="53762" xr:uid="{00000000-0005-0000-0000-000024CF0000}"/>
    <cellStyle name="Normal 8 6 2 2 3 3 2 2" xfId="53763" xr:uid="{00000000-0005-0000-0000-000025CF0000}"/>
    <cellStyle name="Normal 8 6 2 2 3 3 3" xfId="53764" xr:uid="{00000000-0005-0000-0000-000026CF0000}"/>
    <cellStyle name="Normal 8 6 2 2 3 4" xfId="53765" xr:uid="{00000000-0005-0000-0000-000027CF0000}"/>
    <cellStyle name="Normal 8 6 2 2 4" xfId="53766" xr:uid="{00000000-0005-0000-0000-000028CF0000}"/>
    <cellStyle name="Normal 8 6 2 2 4 2" xfId="53767" xr:uid="{00000000-0005-0000-0000-000029CF0000}"/>
    <cellStyle name="Normal 8 6 2 2 4 2 2" xfId="53768" xr:uid="{00000000-0005-0000-0000-00002ACF0000}"/>
    <cellStyle name="Normal 8 6 2 2 4 3" xfId="53769" xr:uid="{00000000-0005-0000-0000-00002BCF0000}"/>
    <cellStyle name="Normal 8 6 2 2 4 3 2" xfId="53770" xr:uid="{00000000-0005-0000-0000-00002CCF0000}"/>
    <cellStyle name="Normal 8 6 2 2 4 3 2 2" xfId="53771" xr:uid="{00000000-0005-0000-0000-00002DCF0000}"/>
    <cellStyle name="Normal 8 6 2 2 4 3 3" xfId="53772" xr:uid="{00000000-0005-0000-0000-00002ECF0000}"/>
    <cellStyle name="Normal 8 6 2 2 4 4" xfId="53773" xr:uid="{00000000-0005-0000-0000-00002FCF0000}"/>
    <cellStyle name="Normal 8 6 2 2 5" xfId="53774" xr:uid="{00000000-0005-0000-0000-000030CF0000}"/>
    <cellStyle name="Normal 8 6 2 2 5 2" xfId="53775" xr:uid="{00000000-0005-0000-0000-000031CF0000}"/>
    <cellStyle name="Normal 8 6 2 2 6" xfId="53776" xr:uid="{00000000-0005-0000-0000-000032CF0000}"/>
    <cellStyle name="Normal 8 6 2 2 6 2" xfId="53777" xr:uid="{00000000-0005-0000-0000-000033CF0000}"/>
    <cellStyle name="Normal 8 6 2 2 6 2 2" xfId="53778" xr:uid="{00000000-0005-0000-0000-000034CF0000}"/>
    <cellStyle name="Normal 8 6 2 2 6 3" xfId="53779" xr:uid="{00000000-0005-0000-0000-000035CF0000}"/>
    <cellStyle name="Normal 8 6 2 2 7" xfId="53780" xr:uid="{00000000-0005-0000-0000-000036CF0000}"/>
    <cellStyle name="Normal 8 6 2 2 7 2" xfId="53781" xr:uid="{00000000-0005-0000-0000-000037CF0000}"/>
    <cellStyle name="Normal 8 6 2 2 8" xfId="53782" xr:uid="{00000000-0005-0000-0000-000038CF0000}"/>
    <cellStyle name="Normal 8 6 2 2 9" xfId="53783" xr:uid="{00000000-0005-0000-0000-000039CF0000}"/>
    <cellStyle name="Normal 8 6 2 3" xfId="53784" xr:uid="{00000000-0005-0000-0000-00003ACF0000}"/>
    <cellStyle name="Normal 8 6 2 3 2" xfId="53785" xr:uid="{00000000-0005-0000-0000-00003BCF0000}"/>
    <cellStyle name="Normal 8 6 2 3 2 2" xfId="53786" xr:uid="{00000000-0005-0000-0000-00003CCF0000}"/>
    <cellStyle name="Normal 8 6 2 3 2 2 2" xfId="53787" xr:uid="{00000000-0005-0000-0000-00003DCF0000}"/>
    <cellStyle name="Normal 8 6 2 3 2 3" xfId="53788" xr:uid="{00000000-0005-0000-0000-00003ECF0000}"/>
    <cellStyle name="Normal 8 6 2 3 2 3 2" xfId="53789" xr:uid="{00000000-0005-0000-0000-00003FCF0000}"/>
    <cellStyle name="Normal 8 6 2 3 2 3 2 2" xfId="53790" xr:uid="{00000000-0005-0000-0000-000040CF0000}"/>
    <cellStyle name="Normal 8 6 2 3 2 3 3" xfId="53791" xr:uid="{00000000-0005-0000-0000-000041CF0000}"/>
    <cellStyle name="Normal 8 6 2 3 2 4" xfId="53792" xr:uid="{00000000-0005-0000-0000-000042CF0000}"/>
    <cellStyle name="Normal 8 6 2 3 2 5" xfId="53793" xr:uid="{00000000-0005-0000-0000-000043CF0000}"/>
    <cellStyle name="Normal 8 6 2 3 3" xfId="53794" xr:uid="{00000000-0005-0000-0000-000044CF0000}"/>
    <cellStyle name="Normal 8 6 2 3 3 2" xfId="53795" xr:uid="{00000000-0005-0000-0000-000045CF0000}"/>
    <cellStyle name="Normal 8 6 2 3 4" xfId="53796" xr:uid="{00000000-0005-0000-0000-000046CF0000}"/>
    <cellStyle name="Normal 8 6 2 3 4 2" xfId="53797" xr:uid="{00000000-0005-0000-0000-000047CF0000}"/>
    <cellStyle name="Normal 8 6 2 3 4 2 2" xfId="53798" xr:uid="{00000000-0005-0000-0000-000048CF0000}"/>
    <cellStyle name="Normal 8 6 2 3 4 3" xfId="53799" xr:uid="{00000000-0005-0000-0000-000049CF0000}"/>
    <cellStyle name="Normal 8 6 2 3 5" xfId="53800" xr:uid="{00000000-0005-0000-0000-00004ACF0000}"/>
    <cellStyle name="Normal 8 6 2 3 6" xfId="53801" xr:uid="{00000000-0005-0000-0000-00004BCF0000}"/>
    <cellStyle name="Normal 8 6 2 4" xfId="53802" xr:uid="{00000000-0005-0000-0000-00004CCF0000}"/>
    <cellStyle name="Normal 8 6 2 4 2" xfId="53803" xr:uid="{00000000-0005-0000-0000-00004DCF0000}"/>
    <cellStyle name="Normal 8 6 2 4 2 2" xfId="53804" xr:uid="{00000000-0005-0000-0000-00004ECF0000}"/>
    <cellStyle name="Normal 8 6 2 4 3" xfId="53805" xr:uid="{00000000-0005-0000-0000-00004FCF0000}"/>
    <cellStyle name="Normal 8 6 2 4 3 2" xfId="53806" xr:uid="{00000000-0005-0000-0000-000050CF0000}"/>
    <cellStyle name="Normal 8 6 2 4 3 2 2" xfId="53807" xr:uid="{00000000-0005-0000-0000-000051CF0000}"/>
    <cellStyle name="Normal 8 6 2 4 3 3" xfId="53808" xr:uid="{00000000-0005-0000-0000-000052CF0000}"/>
    <cellStyle name="Normal 8 6 2 4 4" xfId="53809" xr:uid="{00000000-0005-0000-0000-000053CF0000}"/>
    <cellStyle name="Normal 8 6 2 4 5" xfId="53810" xr:uid="{00000000-0005-0000-0000-000054CF0000}"/>
    <cellStyle name="Normal 8 6 2 5" xfId="53811" xr:uid="{00000000-0005-0000-0000-000055CF0000}"/>
    <cellStyle name="Normal 8 6 2 5 2" xfId="53812" xr:uid="{00000000-0005-0000-0000-000056CF0000}"/>
    <cellStyle name="Normal 8 6 2 5 2 2" xfId="53813" xr:uid="{00000000-0005-0000-0000-000057CF0000}"/>
    <cellStyle name="Normal 8 6 2 5 3" xfId="53814" xr:uid="{00000000-0005-0000-0000-000058CF0000}"/>
    <cellStyle name="Normal 8 6 2 5 3 2" xfId="53815" xr:uid="{00000000-0005-0000-0000-000059CF0000}"/>
    <cellStyle name="Normal 8 6 2 5 3 2 2" xfId="53816" xr:uid="{00000000-0005-0000-0000-00005ACF0000}"/>
    <cellStyle name="Normal 8 6 2 5 3 3" xfId="53817" xr:uid="{00000000-0005-0000-0000-00005BCF0000}"/>
    <cellStyle name="Normal 8 6 2 5 4" xfId="53818" xr:uid="{00000000-0005-0000-0000-00005CCF0000}"/>
    <cellStyle name="Normal 8 6 2 6" xfId="53819" xr:uid="{00000000-0005-0000-0000-00005DCF0000}"/>
    <cellStyle name="Normal 8 6 2 6 2" xfId="53820" xr:uid="{00000000-0005-0000-0000-00005ECF0000}"/>
    <cellStyle name="Normal 8 6 2 7" xfId="53821" xr:uid="{00000000-0005-0000-0000-00005FCF0000}"/>
    <cellStyle name="Normal 8 6 2 7 2" xfId="53822" xr:uid="{00000000-0005-0000-0000-000060CF0000}"/>
    <cellStyle name="Normal 8 6 2 7 2 2" xfId="53823" xr:uid="{00000000-0005-0000-0000-000061CF0000}"/>
    <cellStyle name="Normal 8 6 2 7 3" xfId="53824" xr:uid="{00000000-0005-0000-0000-000062CF0000}"/>
    <cellStyle name="Normal 8 6 2 8" xfId="53825" xr:uid="{00000000-0005-0000-0000-000063CF0000}"/>
    <cellStyle name="Normal 8 6 2 8 2" xfId="53826" xr:uid="{00000000-0005-0000-0000-000064CF0000}"/>
    <cellStyle name="Normal 8 6 2 9" xfId="53827" xr:uid="{00000000-0005-0000-0000-000065CF0000}"/>
    <cellStyle name="Normal 8 6 2_T-straight with PEDs adjustor" xfId="53828" xr:uid="{00000000-0005-0000-0000-000066CF0000}"/>
    <cellStyle name="Normal 8 6 3" xfId="1539" xr:uid="{00000000-0005-0000-0000-000067CF0000}"/>
    <cellStyle name="Normal 8 6 3 2" xfId="53829" xr:uid="{00000000-0005-0000-0000-000068CF0000}"/>
    <cellStyle name="Normal 8 6 3 2 2" xfId="53830" xr:uid="{00000000-0005-0000-0000-000069CF0000}"/>
    <cellStyle name="Normal 8 6 3 2 2 2" xfId="53831" xr:uid="{00000000-0005-0000-0000-00006ACF0000}"/>
    <cellStyle name="Normal 8 6 3 2 2 2 2" xfId="53832" xr:uid="{00000000-0005-0000-0000-00006BCF0000}"/>
    <cellStyle name="Normal 8 6 3 2 2 3" xfId="53833" xr:uid="{00000000-0005-0000-0000-00006CCF0000}"/>
    <cellStyle name="Normal 8 6 3 2 2 3 2" xfId="53834" xr:uid="{00000000-0005-0000-0000-00006DCF0000}"/>
    <cellStyle name="Normal 8 6 3 2 2 3 2 2" xfId="53835" xr:uid="{00000000-0005-0000-0000-00006ECF0000}"/>
    <cellStyle name="Normal 8 6 3 2 2 3 3" xfId="53836" xr:uid="{00000000-0005-0000-0000-00006FCF0000}"/>
    <cellStyle name="Normal 8 6 3 2 2 4" xfId="53837" xr:uid="{00000000-0005-0000-0000-000070CF0000}"/>
    <cellStyle name="Normal 8 6 3 2 3" xfId="53838" xr:uid="{00000000-0005-0000-0000-000071CF0000}"/>
    <cellStyle name="Normal 8 6 3 2 3 2" xfId="53839" xr:uid="{00000000-0005-0000-0000-000072CF0000}"/>
    <cellStyle name="Normal 8 6 3 2 4" xfId="53840" xr:uid="{00000000-0005-0000-0000-000073CF0000}"/>
    <cellStyle name="Normal 8 6 3 2 4 2" xfId="53841" xr:uid="{00000000-0005-0000-0000-000074CF0000}"/>
    <cellStyle name="Normal 8 6 3 2 4 2 2" xfId="53842" xr:uid="{00000000-0005-0000-0000-000075CF0000}"/>
    <cellStyle name="Normal 8 6 3 2 4 3" xfId="53843" xr:uid="{00000000-0005-0000-0000-000076CF0000}"/>
    <cellStyle name="Normal 8 6 3 2 5" xfId="53844" xr:uid="{00000000-0005-0000-0000-000077CF0000}"/>
    <cellStyle name="Normal 8 6 3 2 6" xfId="53845" xr:uid="{00000000-0005-0000-0000-000078CF0000}"/>
    <cellStyle name="Normal 8 6 3 3" xfId="53846" xr:uid="{00000000-0005-0000-0000-000079CF0000}"/>
    <cellStyle name="Normal 8 6 3 3 2" xfId="53847" xr:uid="{00000000-0005-0000-0000-00007ACF0000}"/>
    <cellStyle name="Normal 8 6 3 3 2 2" xfId="53848" xr:uid="{00000000-0005-0000-0000-00007BCF0000}"/>
    <cellStyle name="Normal 8 6 3 3 3" xfId="53849" xr:uid="{00000000-0005-0000-0000-00007CCF0000}"/>
    <cellStyle name="Normal 8 6 3 3 3 2" xfId="53850" xr:uid="{00000000-0005-0000-0000-00007DCF0000}"/>
    <cellStyle name="Normal 8 6 3 3 3 2 2" xfId="53851" xr:uid="{00000000-0005-0000-0000-00007ECF0000}"/>
    <cellStyle name="Normal 8 6 3 3 3 3" xfId="53852" xr:uid="{00000000-0005-0000-0000-00007FCF0000}"/>
    <cellStyle name="Normal 8 6 3 3 4" xfId="53853" xr:uid="{00000000-0005-0000-0000-000080CF0000}"/>
    <cellStyle name="Normal 8 6 3 4" xfId="53854" xr:uid="{00000000-0005-0000-0000-000081CF0000}"/>
    <cellStyle name="Normal 8 6 3 4 2" xfId="53855" xr:uid="{00000000-0005-0000-0000-000082CF0000}"/>
    <cellStyle name="Normal 8 6 3 4 2 2" xfId="53856" xr:uid="{00000000-0005-0000-0000-000083CF0000}"/>
    <cellStyle name="Normal 8 6 3 4 3" xfId="53857" xr:uid="{00000000-0005-0000-0000-000084CF0000}"/>
    <cellStyle name="Normal 8 6 3 4 3 2" xfId="53858" xr:uid="{00000000-0005-0000-0000-000085CF0000}"/>
    <cellStyle name="Normal 8 6 3 4 3 2 2" xfId="53859" xr:uid="{00000000-0005-0000-0000-000086CF0000}"/>
    <cellStyle name="Normal 8 6 3 4 3 3" xfId="53860" xr:uid="{00000000-0005-0000-0000-000087CF0000}"/>
    <cellStyle name="Normal 8 6 3 4 4" xfId="53861" xr:uid="{00000000-0005-0000-0000-000088CF0000}"/>
    <cellStyle name="Normal 8 6 3 5" xfId="53862" xr:uid="{00000000-0005-0000-0000-000089CF0000}"/>
    <cellStyle name="Normal 8 6 3 5 2" xfId="53863" xr:uid="{00000000-0005-0000-0000-00008ACF0000}"/>
    <cellStyle name="Normal 8 6 3 6" xfId="53864" xr:uid="{00000000-0005-0000-0000-00008BCF0000}"/>
    <cellStyle name="Normal 8 6 3 6 2" xfId="53865" xr:uid="{00000000-0005-0000-0000-00008CCF0000}"/>
    <cellStyle name="Normal 8 6 3 6 2 2" xfId="53866" xr:uid="{00000000-0005-0000-0000-00008DCF0000}"/>
    <cellStyle name="Normal 8 6 3 6 3" xfId="53867" xr:uid="{00000000-0005-0000-0000-00008ECF0000}"/>
    <cellStyle name="Normal 8 6 3 7" xfId="53868" xr:uid="{00000000-0005-0000-0000-00008FCF0000}"/>
    <cellStyle name="Normal 8 6 3 7 2" xfId="53869" xr:uid="{00000000-0005-0000-0000-000090CF0000}"/>
    <cellStyle name="Normal 8 6 3 8" xfId="53870" xr:uid="{00000000-0005-0000-0000-000091CF0000}"/>
    <cellStyle name="Normal 8 6 3 9" xfId="53871" xr:uid="{00000000-0005-0000-0000-000092CF0000}"/>
    <cellStyle name="Normal 8 6 4" xfId="53872" xr:uid="{00000000-0005-0000-0000-000093CF0000}"/>
    <cellStyle name="Normal 8 6 4 2" xfId="53873" xr:uid="{00000000-0005-0000-0000-000094CF0000}"/>
    <cellStyle name="Normal 8 6 4 2 2" xfId="53874" xr:uid="{00000000-0005-0000-0000-000095CF0000}"/>
    <cellStyle name="Normal 8 6 4 2 2 2" xfId="53875" xr:uid="{00000000-0005-0000-0000-000096CF0000}"/>
    <cellStyle name="Normal 8 6 4 2 3" xfId="53876" xr:uid="{00000000-0005-0000-0000-000097CF0000}"/>
    <cellStyle name="Normal 8 6 4 2 3 2" xfId="53877" xr:uid="{00000000-0005-0000-0000-000098CF0000}"/>
    <cellStyle name="Normal 8 6 4 2 3 2 2" xfId="53878" xr:uid="{00000000-0005-0000-0000-000099CF0000}"/>
    <cellStyle name="Normal 8 6 4 2 3 3" xfId="53879" xr:uid="{00000000-0005-0000-0000-00009ACF0000}"/>
    <cellStyle name="Normal 8 6 4 2 4" xfId="53880" xr:uid="{00000000-0005-0000-0000-00009BCF0000}"/>
    <cellStyle name="Normal 8 6 4 2 5" xfId="53881" xr:uid="{00000000-0005-0000-0000-00009CCF0000}"/>
    <cellStyle name="Normal 8 6 4 3" xfId="53882" xr:uid="{00000000-0005-0000-0000-00009DCF0000}"/>
    <cellStyle name="Normal 8 6 4 3 2" xfId="53883" xr:uid="{00000000-0005-0000-0000-00009ECF0000}"/>
    <cellStyle name="Normal 8 6 4 4" xfId="53884" xr:uid="{00000000-0005-0000-0000-00009FCF0000}"/>
    <cellStyle name="Normal 8 6 4 4 2" xfId="53885" xr:uid="{00000000-0005-0000-0000-0000A0CF0000}"/>
    <cellStyle name="Normal 8 6 4 4 2 2" xfId="53886" xr:uid="{00000000-0005-0000-0000-0000A1CF0000}"/>
    <cellStyle name="Normal 8 6 4 4 3" xfId="53887" xr:uid="{00000000-0005-0000-0000-0000A2CF0000}"/>
    <cellStyle name="Normal 8 6 4 5" xfId="53888" xr:uid="{00000000-0005-0000-0000-0000A3CF0000}"/>
    <cellStyle name="Normal 8 6 4 6" xfId="53889" xr:uid="{00000000-0005-0000-0000-0000A4CF0000}"/>
    <cellStyle name="Normal 8 6 5" xfId="53890" xr:uid="{00000000-0005-0000-0000-0000A5CF0000}"/>
    <cellStyle name="Normal 8 6 5 2" xfId="53891" xr:uid="{00000000-0005-0000-0000-0000A6CF0000}"/>
    <cellStyle name="Normal 8 6 5 2 2" xfId="53892" xr:uid="{00000000-0005-0000-0000-0000A7CF0000}"/>
    <cellStyle name="Normal 8 6 5 3" xfId="53893" xr:uid="{00000000-0005-0000-0000-0000A8CF0000}"/>
    <cellStyle name="Normal 8 6 5 3 2" xfId="53894" xr:uid="{00000000-0005-0000-0000-0000A9CF0000}"/>
    <cellStyle name="Normal 8 6 5 3 2 2" xfId="53895" xr:uid="{00000000-0005-0000-0000-0000AACF0000}"/>
    <cellStyle name="Normal 8 6 5 3 3" xfId="53896" xr:uid="{00000000-0005-0000-0000-0000ABCF0000}"/>
    <cellStyle name="Normal 8 6 5 4" xfId="53897" xr:uid="{00000000-0005-0000-0000-0000ACCF0000}"/>
    <cellStyle name="Normal 8 6 5 5" xfId="53898" xr:uid="{00000000-0005-0000-0000-0000ADCF0000}"/>
    <cellStyle name="Normal 8 6 6" xfId="53899" xr:uid="{00000000-0005-0000-0000-0000AECF0000}"/>
    <cellStyle name="Normal 8 6 6 2" xfId="53900" xr:uid="{00000000-0005-0000-0000-0000AFCF0000}"/>
    <cellStyle name="Normal 8 6 6 2 2" xfId="53901" xr:uid="{00000000-0005-0000-0000-0000B0CF0000}"/>
    <cellStyle name="Normal 8 6 6 3" xfId="53902" xr:uid="{00000000-0005-0000-0000-0000B1CF0000}"/>
    <cellStyle name="Normal 8 6 6 3 2" xfId="53903" xr:uid="{00000000-0005-0000-0000-0000B2CF0000}"/>
    <cellStyle name="Normal 8 6 6 3 2 2" xfId="53904" xr:uid="{00000000-0005-0000-0000-0000B3CF0000}"/>
    <cellStyle name="Normal 8 6 6 3 3" xfId="53905" xr:uid="{00000000-0005-0000-0000-0000B4CF0000}"/>
    <cellStyle name="Normal 8 6 6 4" xfId="53906" xr:uid="{00000000-0005-0000-0000-0000B5CF0000}"/>
    <cellStyle name="Normal 8 6 7" xfId="53907" xr:uid="{00000000-0005-0000-0000-0000B6CF0000}"/>
    <cellStyle name="Normal 8 6 7 2" xfId="53908" xr:uid="{00000000-0005-0000-0000-0000B7CF0000}"/>
    <cellStyle name="Normal 8 6 8" xfId="53909" xr:uid="{00000000-0005-0000-0000-0000B8CF0000}"/>
    <cellStyle name="Normal 8 6 8 2" xfId="53910" xr:uid="{00000000-0005-0000-0000-0000B9CF0000}"/>
    <cellStyle name="Normal 8 6 8 2 2" xfId="53911" xr:uid="{00000000-0005-0000-0000-0000BACF0000}"/>
    <cellStyle name="Normal 8 6 8 3" xfId="53912" xr:uid="{00000000-0005-0000-0000-0000BBCF0000}"/>
    <cellStyle name="Normal 8 6 9" xfId="53913" xr:uid="{00000000-0005-0000-0000-0000BCCF0000}"/>
    <cellStyle name="Normal 8 6 9 2" xfId="53914" xr:uid="{00000000-0005-0000-0000-0000BDCF0000}"/>
    <cellStyle name="Normal 8 6_T-straight with PEDs adjustor" xfId="53915" xr:uid="{00000000-0005-0000-0000-0000BECF0000}"/>
    <cellStyle name="Normal 8 7" xfId="1540" xr:uid="{00000000-0005-0000-0000-0000BFCF0000}"/>
    <cellStyle name="Normal 8 7 10" xfId="53916" xr:uid="{00000000-0005-0000-0000-0000C0CF0000}"/>
    <cellStyle name="Normal 8 7 2" xfId="1541" xr:uid="{00000000-0005-0000-0000-0000C1CF0000}"/>
    <cellStyle name="Normal 8 7 2 2" xfId="53917" xr:uid="{00000000-0005-0000-0000-0000C2CF0000}"/>
    <cellStyle name="Normal 8 7 2 2 2" xfId="53918" xr:uid="{00000000-0005-0000-0000-0000C3CF0000}"/>
    <cellStyle name="Normal 8 7 2 2 2 2" xfId="53919" xr:uid="{00000000-0005-0000-0000-0000C4CF0000}"/>
    <cellStyle name="Normal 8 7 2 2 2 2 2" xfId="53920" xr:uid="{00000000-0005-0000-0000-0000C5CF0000}"/>
    <cellStyle name="Normal 8 7 2 2 2 3" xfId="53921" xr:uid="{00000000-0005-0000-0000-0000C6CF0000}"/>
    <cellStyle name="Normal 8 7 2 2 2 3 2" xfId="53922" xr:uid="{00000000-0005-0000-0000-0000C7CF0000}"/>
    <cellStyle name="Normal 8 7 2 2 2 3 2 2" xfId="53923" xr:uid="{00000000-0005-0000-0000-0000C8CF0000}"/>
    <cellStyle name="Normal 8 7 2 2 2 3 3" xfId="53924" xr:uid="{00000000-0005-0000-0000-0000C9CF0000}"/>
    <cellStyle name="Normal 8 7 2 2 2 4" xfId="53925" xr:uid="{00000000-0005-0000-0000-0000CACF0000}"/>
    <cellStyle name="Normal 8 7 2 2 3" xfId="53926" xr:uid="{00000000-0005-0000-0000-0000CBCF0000}"/>
    <cellStyle name="Normal 8 7 2 2 3 2" xfId="53927" xr:uid="{00000000-0005-0000-0000-0000CCCF0000}"/>
    <cellStyle name="Normal 8 7 2 2 4" xfId="53928" xr:uid="{00000000-0005-0000-0000-0000CDCF0000}"/>
    <cellStyle name="Normal 8 7 2 2 4 2" xfId="53929" xr:uid="{00000000-0005-0000-0000-0000CECF0000}"/>
    <cellStyle name="Normal 8 7 2 2 4 2 2" xfId="53930" xr:uid="{00000000-0005-0000-0000-0000CFCF0000}"/>
    <cellStyle name="Normal 8 7 2 2 4 3" xfId="53931" xr:uid="{00000000-0005-0000-0000-0000D0CF0000}"/>
    <cellStyle name="Normal 8 7 2 2 5" xfId="53932" xr:uid="{00000000-0005-0000-0000-0000D1CF0000}"/>
    <cellStyle name="Normal 8 7 2 2 6" xfId="53933" xr:uid="{00000000-0005-0000-0000-0000D2CF0000}"/>
    <cellStyle name="Normal 8 7 2 3" xfId="53934" xr:uid="{00000000-0005-0000-0000-0000D3CF0000}"/>
    <cellStyle name="Normal 8 7 2 3 2" xfId="53935" xr:uid="{00000000-0005-0000-0000-0000D4CF0000}"/>
    <cellStyle name="Normal 8 7 2 3 2 2" xfId="53936" xr:uid="{00000000-0005-0000-0000-0000D5CF0000}"/>
    <cellStyle name="Normal 8 7 2 3 3" xfId="53937" xr:uid="{00000000-0005-0000-0000-0000D6CF0000}"/>
    <cellStyle name="Normal 8 7 2 3 3 2" xfId="53938" xr:uid="{00000000-0005-0000-0000-0000D7CF0000}"/>
    <cellStyle name="Normal 8 7 2 3 3 2 2" xfId="53939" xr:uid="{00000000-0005-0000-0000-0000D8CF0000}"/>
    <cellStyle name="Normal 8 7 2 3 3 3" xfId="53940" xr:uid="{00000000-0005-0000-0000-0000D9CF0000}"/>
    <cellStyle name="Normal 8 7 2 3 4" xfId="53941" xr:uid="{00000000-0005-0000-0000-0000DACF0000}"/>
    <cellStyle name="Normal 8 7 2 4" xfId="53942" xr:uid="{00000000-0005-0000-0000-0000DBCF0000}"/>
    <cellStyle name="Normal 8 7 2 4 2" xfId="53943" xr:uid="{00000000-0005-0000-0000-0000DCCF0000}"/>
    <cellStyle name="Normal 8 7 2 4 2 2" xfId="53944" xr:uid="{00000000-0005-0000-0000-0000DDCF0000}"/>
    <cellStyle name="Normal 8 7 2 4 3" xfId="53945" xr:uid="{00000000-0005-0000-0000-0000DECF0000}"/>
    <cellStyle name="Normal 8 7 2 4 3 2" xfId="53946" xr:uid="{00000000-0005-0000-0000-0000DFCF0000}"/>
    <cellStyle name="Normal 8 7 2 4 3 2 2" xfId="53947" xr:uid="{00000000-0005-0000-0000-0000E0CF0000}"/>
    <cellStyle name="Normal 8 7 2 4 3 3" xfId="53948" xr:uid="{00000000-0005-0000-0000-0000E1CF0000}"/>
    <cellStyle name="Normal 8 7 2 4 4" xfId="53949" xr:uid="{00000000-0005-0000-0000-0000E2CF0000}"/>
    <cellStyle name="Normal 8 7 2 5" xfId="53950" xr:uid="{00000000-0005-0000-0000-0000E3CF0000}"/>
    <cellStyle name="Normal 8 7 2 5 2" xfId="53951" xr:uid="{00000000-0005-0000-0000-0000E4CF0000}"/>
    <cellStyle name="Normal 8 7 2 6" xfId="53952" xr:uid="{00000000-0005-0000-0000-0000E5CF0000}"/>
    <cellStyle name="Normal 8 7 2 6 2" xfId="53953" xr:uid="{00000000-0005-0000-0000-0000E6CF0000}"/>
    <cellStyle name="Normal 8 7 2 6 2 2" xfId="53954" xr:uid="{00000000-0005-0000-0000-0000E7CF0000}"/>
    <cellStyle name="Normal 8 7 2 6 3" xfId="53955" xr:uid="{00000000-0005-0000-0000-0000E8CF0000}"/>
    <cellStyle name="Normal 8 7 2 7" xfId="53956" xr:uid="{00000000-0005-0000-0000-0000E9CF0000}"/>
    <cellStyle name="Normal 8 7 2 7 2" xfId="53957" xr:uid="{00000000-0005-0000-0000-0000EACF0000}"/>
    <cellStyle name="Normal 8 7 2 8" xfId="53958" xr:uid="{00000000-0005-0000-0000-0000EBCF0000}"/>
    <cellStyle name="Normal 8 7 2 9" xfId="53959" xr:uid="{00000000-0005-0000-0000-0000ECCF0000}"/>
    <cellStyle name="Normal 8 7 3" xfId="53960" xr:uid="{00000000-0005-0000-0000-0000EDCF0000}"/>
    <cellStyle name="Normal 8 7 3 2" xfId="53961" xr:uid="{00000000-0005-0000-0000-0000EECF0000}"/>
    <cellStyle name="Normal 8 7 3 2 2" xfId="53962" xr:uid="{00000000-0005-0000-0000-0000EFCF0000}"/>
    <cellStyle name="Normal 8 7 3 2 2 2" xfId="53963" xr:uid="{00000000-0005-0000-0000-0000F0CF0000}"/>
    <cellStyle name="Normal 8 7 3 2 3" xfId="53964" xr:uid="{00000000-0005-0000-0000-0000F1CF0000}"/>
    <cellStyle name="Normal 8 7 3 2 3 2" xfId="53965" xr:uid="{00000000-0005-0000-0000-0000F2CF0000}"/>
    <cellStyle name="Normal 8 7 3 2 3 2 2" xfId="53966" xr:uid="{00000000-0005-0000-0000-0000F3CF0000}"/>
    <cellStyle name="Normal 8 7 3 2 3 3" xfId="53967" xr:uid="{00000000-0005-0000-0000-0000F4CF0000}"/>
    <cellStyle name="Normal 8 7 3 2 4" xfId="53968" xr:uid="{00000000-0005-0000-0000-0000F5CF0000}"/>
    <cellStyle name="Normal 8 7 3 2 5" xfId="53969" xr:uid="{00000000-0005-0000-0000-0000F6CF0000}"/>
    <cellStyle name="Normal 8 7 3 3" xfId="53970" xr:uid="{00000000-0005-0000-0000-0000F7CF0000}"/>
    <cellStyle name="Normal 8 7 3 3 2" xfId="53971" xr:uid="{00000000-0005-0000-0000-0000F8CF0000}"/>
    <cellStyle name="Normal 8 7 3 4" xfId="53972" xr:uid="{00000000-0005-0000-0000-0000F9CF0000}"/>
    <cellStyle name="Normal 8 7 3 4 2" xfId="53973" xr:uid="{00000000-0005-0000-0000-0000FACF0000}"/>
    <cellStyle name="Normal 8 7 3 4 2 2" xfId="53974" xr:uid="{00000000-0005-0000-0000-0000FBCF0000}"/>
    <cellStyle name="Normal 8 7 3 4 3" xfId="53975" xr:uid="{00000000-0005-0000-0000-0000FCCF0000}"/>
    <cellStyle name="Normal 8 7 3 5" xfId="53976" xr:uid="{00000000-0005-0000-0000-0000FDCF0000}"/>
    <cellStyle name="Normal 8 7 3 6" xfId="53977" xr:uid="{00000000-0005-0000-0000-0000FECF0000}"/>
    <cellStyle name="Normal 8 7 4" xfId="53978" xr:uid="{00000000-0005-0000-0000-0000FFCF0000}"/>
    <cellStyle name="Normal 8 7 4 2" xfId="53979" xr:uid="{00000000-0005-0000-0000-000000D00000}"/>
    <cellStyle name="Normal 8 7 4 2 2" xfId="53980" xr:uid="{00000000-0005-0000-0000-000001D00000}"/>
    <cellStyle name="Normal 8 7 4 3" xfId="53981" xr:uid="{00000000-0005-0000-0000-000002D00000}"/>
    <cellStyle name="Normal 8 7 4 3 2" xfId="53982" xr:uid="{00000000-0005-0000-0000-000003D00000}"/>
    <cellStyle name="Normal 8 7 4 3 2 2" xfId="53983" xr:uid="{00000000-0005-0000-0000-000004D00000}"/>
    <cellStyle name="Normal 8 7 4 3 3" xfId="53984" xr:uid="{00000000-0005-0000-0000-000005D00000}"/>
    <cellStyle name="Normal 8 7 4 4" xfId="53985" xr:uid="{00000000-0005-0000-0000-000006D00000}"/>
    <cellStyle name="Normal 8 7 4 5" xfId="53986" xr:uid="{00000000-0005-0000-0000-000007D00000}"/>
    <cellStyle name="Normal 8 7 5" xfId="53987" xr:uid="{00000000-0005-0000-0000-000008D00000}"/>
    <cellStyle name="Normal 8 7 5 2" xfId="53988" xr:uid="{00000000-0005-0000-0000-000009D00000}"/>
    <cellStyle name="Normal 8 7 5 2 2" xfId="53989" xr:uid="{00000000-0005-0000-0000-00000AD00000}"/>
    <cellStyle name="Normal 8 7 5 3" xfId="53990" xr:uid="{00000000-0005-0000-0000-00000BD00000}"/>
    <cellStyle name="Normal 8 7 5 3 2" xfId="53991" xr:uid="{00000000-0005-0000-0000-00000CD00000}"/>
    <cellStyle name="Normal 8 7 5 3 2 2" xfId="53992" xr:uid="{00000000-0005-0000-0000-00000DD00000}"/>
    <cellStyle name="Normal 8 7 5 3 3" xfId="53993" xr:uid="{00000000-0005-0000-0000-00000ED00000}"/>
    <cellStyle name="Normal 8 7 5 4" xfId="53994" xr:uid="{00000000-0005-0000-0000-00000FD00000}"/>
    <cellStyle name="Normal 8 7 6" xfId="53995" xr:uid="{00000000-0005-0000-0000-000010D00000}"/>
    <cellStyle name="Normal 8 7 6 2" xfId="53996" xr:uid="{00000000-0005-0000-0000-000011D00000}"/>
    <cellStyle name="Normal 8 7 7" xfId="53997" xr:uid="{00000000-0005-0000-0000-000012D00000}"/>
    <cellStyle name="Normal 8 7 7 2" xfId="53998" xr:uid="{00000000-0005-0000-0000-000013D00000}"/>
    <cellStyle name="Normal 8 7 7 2 2" xfId="53999" xr:uid="{00000000-0005-0000-0000-000014D00000}"/>
    <cellStyle name="Normal 8 7 7 3" xfId="54000" xr:uid="{00000000-0005-0000-0000-000015D00000}"/>
    <cellStyle name="Normal 8 7 8" xfId="54001" xr:uid="{00000000-0005-0000-0000-000016D00000}"/>
    <cellStyle name="Normal 8 7 8 2" xfId="54002" xr:uid="{00000000-0005-0000-0000-000017D00000}"/>
    <cellStyle name="Normal 8 7 9" xfId="54003" xr:uid="{00000000-0005-0000-0000-000018D00000}"/>
    <cellStyle name="Normal 8 7_T-straight with PEDs adjustor" xfId="54004" xr:uid="{00000000-0005-0000-0000-000019D00000}"/>
    <cellStyle name="Normal 8 8" xfId="1542" xr:uid="{00000000-0005-0000-0000-00001AD00000}"/>
    <cellStyle name="Normal 8 8 2" xfId="54005" xr:uid="{00000000-0005-0000-0000-00001BD00000}"/>
    <cellStyle name="Normal 8 8 2 2" xfId="54006" xr:uid="{00000000-0005-0000-0000-00001CD00000}"/>
    <cellStyle name="Normal 8 8 2 2 2" xfId="54007" xr:uid="{00000000-0005-0000-0000-00001DD00000}"/>
    <cellStyle name="Normal 8 8 2 2 2 2" xfId="54008" xr:uid="{00000000-0005-0000-0000-00001ED00000}"/>
    <cellStyle name="Normal 8 8 2 2 3" xfId="54009" xr:uid="{00000000-0005-0000-0000-00001FD00000}"/>
    <cellStyle name="Normal 8 8 2 2 3 2" xfId="54010" xr:uid="{00000000-0005-0000-0000-000020D00000}"/>
    <cellStyle name="Normal 8 8 2 2 3 2 2" xfId="54011" xr:uid="{00000000-0005-0000-0000-000021D00000}"/>
    <cellStyle name="Normal 8 8 2 2 3 3" xfId="54012" xr:uid="{00000000-0005-0000-0000-000022D00000}"/>
    <cellStyle name="Normal 8 8 2 2 4" xfId="54013" xr:uid="{00000000-0005-0000-0000-000023D00000}"/>
    <cellStyle name="Normal 8 8 2 3" xfId="54014" xr:uid="{00000000-0005-0000-0000-000024D00000}"/>
    <cellStyle name="Normal 8 8 2 3 2" xfId="54015" xr:uid="{00000000-0005-0000-0000-000025D00000}"/>
    <cellStyle name="Normal 8 8 2 4" xfId="54016" xr:uid="{00000000-0005-0000-0000-000026D00000}"/>
    <cellStyle name="Normal 8 8 2 4 2" xfId="54017" xr:uid="{00000000-0005-0000-0000-000027D00000}"/>
    <cellStyle name="Normal 8 8 2 4 2 2" xfId="54018" xr:uid="{00000000-0005-0000-0000-000028D00000}"/>
    <cellStyle name="Normal 8 8 2 4 3" xfId="54019" xr:uid="{00000000-0005-0000-0000-000029D00000}"/>
    <cellStyle name="Normal 8 8 2 5" xfId="54020" xr:uid="{00000000-0005-0000-0000-00002AD00000}"/>
    <cellStyle name="Normal 8 8 2 6" xfId="54021" xr:uid="{00000000-0005-0000-0000-00002BD00000}"/>
    <cellStyle name="Normal 8 8 3" xfId="54022" xr:uid="{00000000-0005-0000-0000-00002CD00000}"/>
    <cellStyle name="Normal 8 8 3 2" xfId="54023" xr:uid="{00000000-0005-0000-0000-00002DD00000}"/>
    <cellStyle name="Normal 8 8 3 2 2" xfId="54024" xr:uid="{00000000-0005-0000-0000-00002ED00000}"/>
    <cellStyle name="Normal 8 8 3 3" xfId="54025" xr:uid="{00000000-0005-0000-0000-00002FD00000}"/>
    <cellStyle name="Normal 8 8 3 3 2" xfId="54026" xr:uid="{00000000-0005-0000-0000-000030D00000}"/>
    <cellStyle name="Normal 8 8 3 3 2 2" xfId="54027" xr:uid="{00000000-0005-0000-0000-000031D00000}"/>
    <cellStyle name="Normal 8 8 3 3 3" xfId="54028" xr:uid="{00000000-0005-0000-0000-000032D00000}"/>
    <cellStyle name="Normal 8 8 3 4" xfId="54029" xr:uid="{00000000-0005-0000-0000-000033D00000}"/>
    <cellStyle name="Normal 8 8 4" xfId="54030" xr:uid="{00000000-0005-0000-0000-000034D00000}"/>
    <cellStyle name="Normal 8 8 4 2" xfId="54031" xr:uid="{00000000-0005-0000-0000-000035D00000}"/>
    <cellStyle name="Normal 8 8 4 2 2" xfId="54032" xr:uid="{00000000-0005-0000-0000-000036D00000}"/>
    <cellStyle name="Normal 8 8 4 3" xfId="54033" xr:uid="{00000000-0005-0000-0000-000037D00000}"/>
    <cellStyle name="Normal 8 8 4 3 2" xfId="54034" xr:uid="{00000000-0005-0000-0000-000038D00000}"/>
    <cellStyle name="Normal 8 8 4 3 2 2" xfId="54035" xr:uid="{00000000-0005-0000-0000-000039D00000}"/>
    <cellStyle name="Normal 8 8 4 3 3" xfId="54036" xr:uid="{00000000-0005-0000-0000-00003AD00000}"/>
    <cellStyle name="Normal 8 8 4 4" xfId="54037" xr:uid="{00000000-0005-0000-0000-00003BD00000}"/>
    <cellStyle name="Normal 8 8 5" xfId="54038" xr:uid="{00000000-0005-0000-0000-00003CD00000}"/>
    <cellStyle name="Normal 8 8 5 2" xfId="54039" xr:uid="{00000000-0005-0000-0000-00003DD00000}"/>
    <cellStyle name="Normal 8 8 6" xfId="54040" xr:uid="{00000000-0005-0000-0000-00003ED00000}"/>
    <cellStyle name="Normal 8 8 6 2" xfId="54041" xr:uid="{00000000-0005-0000-0000-00003FD00000}"/>
    <cellStyle name="Normal 8 8 6 2 2" xfId="54042" xr:uid="{00000000-0005-0000-0000-000040D00000}"/>
    <cellStyle name="Normal 8 8 6 3" xfId="54043" xr:uid="{00000000-0005-0000-0000-000041D00000}"/>
    <cellStyle name="Normal 8 8 7" xfId="54044" xr:uid="{00000000-0005-0000-0000-000042D00000}"/>
    <cellStyle name="Normal 8 8 7 2" xfId="54045" xr:uid="{00000000-0005-0000-0000-000043D00000}"/>
    <cellStyle name="Normal 8 8 8" xfId="54046" xr:uid="{00000000-0005-0000-0000-000044D00000}"/>
    <cellStyle name="Normal 8 8 9" xfId="54047" xr:uid="{00000000-0005-0000-0000-000045D00000}"/>
    <cellStyle name="Normal 8 9" xfId="54048" xr:uid="{00000000-0005-0000-0000-000046D00000}"/>
    <cellStyle name="Normal 8 9 2" xfId="54049" xr:uid="{00000000-0005-0000-0000-000047D00000}"/>
    <cellStyle name="Normal 8 9 2 2" xfId="54050" xr:uid="{00000000-0005-0000-0000-000048D00000}"/>
    <cellStyle name="Normal 8 9 2 2 2" xfId="54051" xr:uid="{00000000-0005-0000-0000-000049D00000}"/>
    <cellStyle name="Normal 8 9 2 2 2 2" xfId="54052" xr:uid="{00000000-0005-0000-0000-00004AD00000}"/>
    <cellStyle name="Normal 8 9 2 2 3" xfId="54053" xr:uid="{00000000-0005-0000-0000-00004BD00000}"/>
    <cellStyle name="Normal 8 9 2 2 3 2" xfId="54054" xr:uid="{00000000-0005-0000-0000-00004CD00000}"/>
    <cellStyle name="Normal 8 9 2 2 3 2 2" xfId="54055" xr:uid="{00000000-0005-0000-0000-00004DD00000}"/>
    <cellStyle name="Normal 8 9 2 2 3 3" xfId="54056" xr:uid="{00000000-0005-0000-0000-00004ED00000}"/>
    <cellStyle name="Normal 8 9 2 2 4" xfId="54057" xr:uid="{00000000-0005-0000-0000-00004FD00000}"/>
    <cellStyle name="Normal 8 9 2 3" xfId="54058" xr:uid="{00000000-0005-0000-0000-000050D00000}"/>
    <cellStyle name="Normal 8 9 2 3 2" xfId="54059" xr:uid="{00000000-0005-0000-0000-000051D00000}"/>
    <cellStyle name="Normal 8 9 2 4" xfId="54060" xr:uid="{00000000-0005-0000-0000-000052D00000}"/>
    <cellStyle name="Normal 8 9 2 4 2" xfId="54061" xr:uid="{00000000-0005-0000-0000-000053D00000}"/>
    <cellStyle name="Normal 8 9 2 4 2 2" xfId="54062" xr:uid="{00000000-0005-0000-0000-000054D00000}"/>
    <cellStyle name="Normal 8 9 2 4 3" xfId="54063" xr:uid="{00000000-0005-0000-0000-000055D00000}"/>
    <cellStyle name="Normal 8 9 2 5" xfId="54064" xr:uid="{00000000-0005-0000-0000-000056D00000}"/>
    <cellStyle name="Normal 8 9 2 6" xfId="54065" xr:uid="{00000000-0005-0000-0000-000057D00000}"/>
    <cellStyle name="Normal 8 9 3" xfId="54066" xr:uid="{00000000-0005-0000-0000-000058D00000}"/>
    <cellStyle name="Normal 8 9 3 2" xfId="54067" xr:uid="{00000000-0005-0000-0000-000059D00000}"/>
    <cellStyle name="Normal 8 9 3 2 2" xfId="54068" xr:uid="{00000000-0005-0000-0000-00005AD00000}"/>
    <cellStyle name="Normal 8 9 3 3" xfId="54069" xr:uid="{00000000-0005-0000-0000-00005BD00000}"/>
    <cellStyle name="Normal 8 9 3 3 2" xfId="54070" xr:uid="{00000000-0005-0000-0000-00005CD00000}"/>
    <cellStyle name="Normal 8 9 3 3 2 2" xfId="54071" xr:uid="{00000000-0005-0000-0000-00005DD00000}"/>
    <cellStyle name="Normal 8 9 3 3 3" xfId="54072" xr:uid="{00000000-0005-0000-0000-00005ED00000}"/>
    <cellStyle name="Normal 8 9 3 4" xfId="54073" xr:uid="{00000000-0005-0000-0000-00005FD00000}"/>
    <cellStyle name="Normal 8 9 4" xfId="54074" xr:uid="{00000000-0005-0000-0000-000060D00000}"/>
    <cellStyle name="Normal 8 9 4 2" xfId="54075" xr:uid="{00000000-0005-0000-0000-000061D00000}"/>
    <cellStyle name="Normal 8 9 4 2 2" xfId="54076" xr:uid="{00000000-0005-0000-0000-000062D00000}"/>
    <cellStyle name="Normal 8 9 4 3" xfId="54077" xr:uid="{00000000-0005-0000-0000-000063D00000}"/>
    <cellStyle name="Normal 8 9 4 3 2" xfId="54078" xr:uid="{00000000-0005-0000-0000-000064D00000}"/>
    <cellStyle name="Normal 8 9 4 3 2 2" xfId="54079" xr:uid="{00000000-0005-0000-0000-000065D00000}"/>
    <cellStyle name="Normal 8 9 4 3 3" xfId="54080" xr:uid="{00000000-0005-0000-0000-000066D00000}"/>
    <cellStyle name="Normal 8 9 4 4" xfId="54081" xr:uid="{00000000-0005-0000-0000-000067D00000}"/>
    <cellStyle name="Normal 8 9 5" xfId="54082" xr:uid="{00000000-0005-0000-0000-000068D00000}"/>
    <cellStyle name="Normal 8 9 5 2" xfId="54083" xr:uid="{00000000-0005-0000-0000-000069D00000}"/>
    <cellStyle name="Normal 8 9 6" xfId="54084" xr:uid="{00000000-0005-0000-0000-00006AD00000}"/>
    <cellStyle name="Normal 8 9 6 2" xfId="54085" xr:uid="{00000000-0005-0000-0000-00006BD00000}"/>
    <cellStyle name="Normal 8 9 6 2 2" xfId="54086" xr:uid="{00000000-0005-0000-0000-00006CD00000}"/>
    <cellStyle name="Normal 8 9 6 3" xfId="54087" xr:uid="{00000000-0005-0000-0000-00006DD00000}"/>
    <cellStyle name="Normal 8 9 7" xfId="54088" xr:uid="{00000000-0005-0000-0000-00006ED00000}"/>
    <cellStyle name="Normal 8 9 7 2" xfId="54089" xr:uid="{00000000-0005-0000-0000-00006FD00000}"/>
    <cellStyle name="Normal 8 9 8" xfId="54090" xr:uid="{00000000-0005-0000-0000-000070D00000}"/>
    <cellStyle name="Normal 8 9 9" xfId="54091" xr:uid="{00000000-0005-0000-0000-000071D00000}"/>
    <cellStyle name="Normal 8_Sheet1" xfId="54092" xr:uid="{00000000-0005-0000-0000-000072D00000}"/>
    <cellStyle name="Normal 9" xfId="1543" xr:uid="{00000000-0005-0000-0000-000073D00000}"/>
    <cellStyle name="Normal 9 10" xfId="54093" xr:uid="{00000000-0005-0000-0000-000074D00000}"/>
    <cellStyle name="Normal 9 10 2" xfId="54094" xr:uid="{00000000-0005-0000-0000-000075D00000}"/>
    <cellStyle name="Normal 9 11" xfId="54095" xr:uid="{00000000-0005-0000-0000-000076D00000}"/>
    <cellStyle name="Normal 9 12" xfId="54096" xr:uid="{00000000-0005-0000-0000-000077D00000}"/>
    <cellStyle name="Normal 9 2" xfId="1544" xr:uid="{00000000-0005-0000-0000-000078D00000}"/>
    <cellStyle name="Normal 9 2 10" xfId="54097" xr:uid="{00000000-0005-0000-0000-000079D00000}"/>
    <cellStyle name="Normal 9 2 11" xfId="54098" xr:uid="{00000000-0005-0000-0000-00007AD00000}"/>
    <cellStyle name="Normal 9 2 2" xfId="1545" xr:uid="{00000000-0005-0000-0000-00007BD00000}"/>
    <cellStyle name="Normal 9 2 2 10" xfId="54099" xr:uid="{00000000-0005-0000-0000-00007CD00000}"/>
    <cellStyle name="Normal 9 2 2 2" xfId="1546" xr:uid="{00000000-0005-0000-0000-00007DD00000}"/>
    <cellStyle name="Normal 9 2 2 2 2" xfId="1547" xr:uid="{00000000-0005-0000-0000-00007ED00000}"/>
    <cellStyle name="Normal 9 2 2 2 2 2" xfId="1548" xr:uid="{00000000-0005-0000-0000-00007FD00000}"/>
    <cellStyle name="Normal 9 2 2 2 2 2 2" xfId="54100" xr:uid="{00000000-0005-0000-0000-000080D00000}"/>
    <cellStyle name="Normal 9 2 2 2 2 2 2 2" xfId="54101" xr:uid="{00000000-0005-0000-0000-000081D00000}"/>
    <cellStyle name="Normal 9 2 2 2 2 2 3" xfId="54102" xr:uid="{00000000-0005-0000-0000-000082D00000}"/>
    <cellStyle name="Normal 9 2 2 2 2 3" xfId="54103" xr:uid="{00000000-0005-0000-0000-000083D00000}"/>
    <cellStyle name="Normal 9 2 2 2 2 3 2" xfId="54104" xr:uid="{00000000-0005-0000-0000-000084D00000}"/>
    <cellStyle name="Normal 9 2 2 2 2 3 2 2" xfId="54105" xr:uid="{00000000-0005-0000-0000-000085D00000}"/>
    <cellStyle name="Normal 9 2 2 2 2 3 3" xfId="54106" xr:uid="{00000000-0005-0000-0000-000086D00000}"/>
    <cellStyle name="Normal 9 2 2 2 2 4" xfId="54107" xr:uid="{00000000-0005-0000-0000-000087D00000}"/>
    <cellStyle name="Normal 9 2 2 2 2 4 2" xfId="54108" xr:uid="{00000000-0005-0000-0000-000088D00000}"/>
    <cellStyle name="Normal 9 2 2 2 2 5" xfId="54109" xr:uid="{00000000-0005-0000-0000-000089D00000}"/>
    <cellStyle name="Normal 9 2 2 2 2_T-straight with PEDs adjustor" xfId="54110" xr:uid="{00000000-0005-0000-0000-00008AD00000}"/>
    <cellStyle name="Normal 9 2 2 2 3" xfId="1549" xr:uid="{00000000-0005-0000-0000-00008BD00000}"/>
    <cellStyle name="Normal 9 2 2 2 3 2" xfId="54111" xr:uid="{00000000-0005-0000-0000-00008CD00000}"/>
    <cellStyle name="Normal 9 2 2 2 3 2 2" xfId="54112" xr:uid="{00000000-0005-0000-0000-00008DD00000}"/>
    <cellStyle name="Normal 9 2 2 2 3 3" xfId="54113" xr:uid="{00000000-0005-0000-0000-00008ED00000}"/>
    <cellStyle name="Normal 9 2 2 2 4" xfId="54114" xr:uid="{00000000-0005-0000-0000-00008FD00000}"/>
    <cellStyle name="Normal 9 2 2 2 4 2" xfId="54115" xr:uid="{00000000-0005-0000-0000-000090D00000}"/>
    <cellStyle name="Normal 9 2 2 2 4 2 2" xfId="54116" xr:uid="{00000000-0005-0000-0000-000091D00000}"/>
    <cellStyle name="Normal 9 2 2 2 4 3" xfId="54117" xr:uid="{00000000-0005-0000-0000-000092D00000}"/>
    <cellStyle name="Normal 9 2 2 2 5" xfId="54118" xr:uid="{00000000-0005-0000-0000-000093D00000}"/>
    <cellStyle name="Normal 9 2 2 2 5 2" xfId="54119" xr:uid="{00000000-0005-0000-0000-000094D00000}"/>
    <cellStyle name="Normal 9 2 2 2 6" xfId="54120" xr:uid="{00000000-0005-0000-0000-000095D00000}"/>
    <cellStyle name="Normal 9 2 2 2_T-straight with PEDs adjustor" xfId="54121" xr:uid="{00000000-0005-0000-0000-000096D00000}"/>
    <cellStyle name="Normal 9 2 2 3" xfId="1550" xr:uid="{00000000-0005-0000-0000-000097D00000}"/>
    <cellStyle name="Normal 9 2 2 3 2" xfId="1551" xr:uid="{00000000-0005-0000-0000-000098D00000}"/>
    <cellStyle name="Normal 9 2 2 3 2 2" xfId="54122" xr:uid="{00000000-0005-0000-0000-000099D00000}"/>
    <cellStyle name="Normal 9 2 2 3 2 2 2" xfId="54123" xr:uid="{00000000-0005-0000-0000-00009AD00000}"/>
    <cellStyle name="Normal 9 2 2 3 2 3" xfId="54124" xr:uid="{00000000-0005-0000-0000-00009BD00000}"/>
    <cellStyle name="Normal 9 2 2 3 3" xfId="54125" xr:uid="{00000000-0005-0000-0000-00009CD00000}"/>
    <cellStyle name="Normal 9 2 2 3 3 2" xfId="54126" xr:uid="{00000000-0005-0000-0000-00009DD00000}"/>
    <cellStyle name="Normal 9 2 2 3 3 2 2" xfId="54127" xr:uid="{00000000-0005-0000-0000-00009ED00000}"/>
    <cellStyle name="Normal 9 2 2 3 3 3" xfId="54128" xr:uid="{00000000-0005-0000-0000-00009FD00000}"/>
    <cellStyle name="Normal 9 2 2 3 4" xfId="54129" xr:uid="{00000000-0005-0000-0000-0000A0D00000}"/>
    <cellStyle name="Normal 9 2 2 3 4 2" xfId="54130" xr:uid="{00000000-0005-0000-0000-0000A1D00000}"/>
    <cellStyle name="Normal 9 2 2 3 5" xfId="54131" xr:uid="{00000000-0005-0000-0000-0000A2D00000}"/>
    <cellStyle name="Normal 9 2 2 3_T-straight with PEDs adjustor" xfId="54132" xr:uid="{00000000-0005-0000-0000-0000A3D00000}"/>
    <cellStyle name="Normal 9 2 2 4" xfId="1552" xr:uid="{00000000-0005-0000-0000-0000A4D00000}"/>
    <cellStyle name="Normal 9 2 2 4 2" xfId="54133" xr:uid="{00000000-0005-0000-0000-0000A5D00000}"/>
    <cellStyle name="Normal 9 2 2 4 2 2" xfId="54134" xr:uid="{00000000-0005-0000-0000-0000A6D00000}"/>
    <cellStyle name="Normal 9 2 2 4 3" xfId="54135" xr:uid="{00000000-0005-0000-0000-0000A7D00000}"/>
    <cellStyle name="Normal 9 2 2 5" xfId="54136" xr:uid="{00000000-0005-0000-0000-0000A8D00000}"/>
    <cellStyle name="Normal 9 2 2 5 2" xfId="54137" xr:uid="{00000000-0005-0000-0000-0000A9D00000}"/>
    <cellStyle name="Normal 9 2 2 5 2 2" xfId="54138" xr:uid="{00000000-0005-0000-0000-0000AAD00000}"/>
    <cellStyle name="Normal 9 2 2 5 3" xfId="54139" xr:uid="{00000000-0005-0000-0000-0000ABD00000}"/>
    <cellStyle name="Normal 9 2 2 6" xfId="54140" xr:uid="{00000000-0005-0000-0000-0000ACD00000}"/>
    <cellStyle name="Normal 9 2 2 6 2" xfId="54141" xr:uid="{00000000-0005-0000-0000-0000ADD00000}"/>
    <cellStyle name="Normal 9 2 2 7" xfId="54142" xr:uid="{00000000-0005-0000-0000-0000AED00000}"/>
    <cellStyle name="Normal 9 2 2 8" xfId="54143" xr:uid="{00000000-0005-0000-0000-0000AFD00000}"/>
    <cellStyle name="Normal 9 2 2 9" xfId="54144" xr:uid="{00000000-0005-0000-0000-0000B0D00000}"/>
    <cellStyle name="Normal 9 2 2_T-straight with PEDs adjustor" xfId="54145" xr:uid="{00000000-0005-0000-0000-0000B1D00000}"/>
    <cellStyle name="Normal 9 2 3" xfId="1553" xr:uid="{00000000-0005-0000-0000-0000B2D00000}"/>
    <cellStyle name="Normal 9 2 3 2" xfId="1554" xr:uid="{00000000-0005-0000-0000-0000B3D00000}"/>
    <cellStyle name="Normal 9 2 3 2 2" xfId="1555" xr:uid="{00000000-0005-0000-0000-0000B4D00000}"/>
    <cellStyle name="Normal 9 2 3 2 2 2" xfId="54146" xr:uid="{00000000-0005-0000-0000-0000B5D00000}"/>
    <cellStyle name="Normal 9 2 3 2 2 2 2" xfId="54147" xr:uid="{00000000-0005-0000-0000-0000B6D00000}"/>
    <cellStyle name="Normal 9 2 3 2 2 3" xfId="54148" xr:uid="{00000000-0005-0000-0000-0000B7D00000}"/>
    <cellStyle name="Normal 9 2 3 2 3" xfId="54149" xr:uid="{00000000-0005-0000-0000-0000B8D00000}"/>
    <cellStyle name="Normal 9 2 3 2 3 2" xfId="54150" xr:uid="{00000000-0005-0000-0000-0000B9D00000}"/>
    <cellStyle name="Normal 9 2 3 2 3 2 2" xfId="54151" xr:uid="{00000000-0005-0000-0000-0000BAD00000}"/>
    <cellStyle name="Normal 9 2 3 2 3 3" xfId="54152" xr:uid="{00000000-0005-0000-0000-0000BBD00000}"/>
    <cellStyle name="Normal 9 2 3 2 4" xfId="54153" xr:uid="{00000000-0005-0000-0000-0000BCD00000}"/>
    <cellStyle name="Normal 9 2 3 2 4 2" xfId="54154" xr:uid="{00000000-0005-0000-0000-0000BDD00000}"/>
    <cellStyle name="Normal 9 2 3 2 5" xfId="54155" xr:uid="{00000000-0005-0000-0000-0000BED00000}"/>
    <cellStyle name="Normal 9 2 3 2_T-straight with PEDs adjustor" xfId="54156" xr:uid="{00000000-0005-0000-0000-0000BFD00000}"/>
    <cellStyle name="Normal 9 2 3 3" xfId="1556" xr:uid="{00000000-0005-0000-0000-0000C0D00000}"/>
    <cellStyle name="Normal 9 2 3 3 2" xfId="54157" xr:uid="{00000000-0005-0000-0000-0000C1D00000}"/>
    <cellStyle name="Normal 9 2 3 3 2 2" xfId="54158" xr:uid="{00000000-0005-0000-0000-0000C2D00000}"/>
    <cellStyle name="Normal 9 2 3 3 3" xfId="54159" xr:uid="{00000000-0005-0000-0000-0000C3D00000}"/>
    <cellStyle name="Normal 9 2 3 4" xfId="54160" xr:uid="{00000000-0005-0000-0000-0000C4D00000}"/>
    <cellStyle name="Normal 9 2 3 4 2" xfId="54161" xr:uid="{00000000-0005-0000-0000-0000C5D00000}"/>
    <cellStyle name="Normal 9 2 3 4 2 2" xfId="54162" xr:uid="{00000000-0005-0000-0000-0000C6D00000}"/>
    <cellStyle name="Normal 9 2 3 4 3" xfId="54163" xr:uid="{00000000-0005-0000-0000-0000C7D00000}"/>
    <cellStyle name="Normal 9 2 3 5" xfId="54164" xr:uid="{00000000-0005-0000-0000-0000C8D00000}"/>
    <cellStyle name="Normal 9 2 3 5 2" xfId="54165" xr:uid="{00000000-0005-0000-0000-0000C9D00000}"/>
    <cellStyle name="Normal 9 2 3 6" xfId="54166" xr:uid="{00000000-0005-0000-0000-0000CAD00000}"/>
    <cellStyle name="Normal 9 2 3_T-straight with PEDs adjustor" xfId="54167" xr:uid="{00000000-0005-0000-0000-0000CBD00000}"/>
    <cellStyle name="Normal 9 2 4" xfId="1557" xr:uid="{00000000-0005-0000-0000-0000CCD00000}"/>
    <cellStyle name="Normal 9 2 4 2" xfId="1558" xr:uid="{00000000-0005-0000-0000-0000CDD00000}"/>
    <cellStyle name="Normal 9 2 4 2 2" xfId="54168" xr:uid="{00000000-0005-0000-0000-0000CED00000}"/>
    <cellStyle name="Normal 9 2 4 2 2 2" xfId="54169" xr:uid="{00000000-0005-0000-0000-0000CFD00000}"/>
    <cellStyle name="Normal 9 2 4 2 3" xfId="54170" xr:uid="{00000000-0005-0000-0000-0000D0D00000}"/>
    <cellStyle name="Normal 9 2 4 3" xfId="54171" xr:uid="{00000000-0005-0000-0000-0000D1D00000}"/>
    <cellStyle name="Normal 9 2 4 3 2" xfId="54172" xr:uid="{00000000-0005-0000-0000-0000D2D00000}"/>
    <cellStyle name="Normal 9 2 4 3 2 2" xfId="54173" xr:uid="{00000000-0005-0000-0000-0000D3D00000}"/>
    <cellStyle name="Normal 9 2 4 3 3" xfId="54174" xr:uid="{00000000-0005-0000-0000-0000D4D00000}"/>
    <cellStyle name="Normal 9 2 4 4" xfId="54175" xr:uid="{00000000-0005-0000-0000-0000D5D00000}"/>
    <cellStyle name="Normal 9 2 4 4 2" xfId="54176" xr:uid="{00000000-0005-0000-0000-0000D6D00000}"/>
    <cellStyle name="Normal 9 2 4 5" xfId="54177" xr:uid="{00000000-0005-0000-0000-0000D7D00000}"/>
    <cellStyle name="Normal 9 2 4_T-straight with PEDs adjustor" xfId="54178" xr:uid="{00000000-0005-0000-0000-0000D8D00000}"/>
    <cellStyle name="Normal 9 2 5" xfId="1559" xr:uid="{00000000-0005-0000-0000-0000D9D00000}"/>
    <cellStyle name="Normal 9 2 5 2" xfId="54179" xr:uid="{00000000-0005-0000-0000-0000DAD00000}"/>
    <cellStyle name="Normal 9 2 5 2 2" xfId="54180" xr:uid="{00000000-0005-0000-0000-0000DBD00000}"/>
    <cellStyle name="Normal 9 2 5 3" xfId="54181" xr:uid="{00000000-0005-0000-0000-0000DCD00000}"/>
    <cellStyle name="Normal 9 2 6" xfId="54182" xr:uid="{00000000-0005-0000-0000-0000DDD00000}"/>
    <cellStyle name="Normal 9 2 6 2" xfId="54183" xr:uid="{00000000-0005-0000-0000-0000DED00000}"/>
    <cellStyle name="Normal 9 2 6 2 2" xfId="54184" xr:uid="{00000000-0005-0000-0000-0000DFD00000}"/>
    <cellStyle name="Normal 9 2 6 3" xfId="54185" xr:uid="{00000000-0005-0000-0000-0000E0D00000}"/>
    <cellStyle name="Normal 9 2 7" xfId="54186" xr:uid="{00000000-0005-0000-0000-0000E1D00000}"/>
    <cellStyle name="Normal 9 2 7 2" xfId="54187" xr:uid="{00000000-0005-0000-0000-0000E2D00000}"/>
    <cellStyle name="Normal 9 2 8" xfId="54188" xr:uid="{00000000-0005-0000-0000-0000E3D00000}"/>
    <cellStyle name="Normal 9 2 9" xfId="54189" xr:uid="{00000000-0005-0000-0000-0000E4D00000}"/>
    <cellStyle name="Normal 9 2_T-straight with PEDs adjustor" xfId="54190" xr:uid="{00000000-0005-0000-0000-0000E5D00000}"/>
    <cellStyle name="Normal 9 3" xfId="1560" xr:uid="{00000000-0005-0000-0000-0000E6D00000}"/>
    <cellStyle name="Normal 9 3 10" xfId="54191" xr:uid="{00000000-0005-0000-0000-0000E7D00000}"/>
    <cellStyle name="Normal 9 3 2" xfId="1561" xr:uid="{00000000-0005-0000-0000-0000E8D00000}"/>
    <cellStyle name="Normal 9 3 2 2" xfId="1562" xr:uid="{00000000-0005-0000-0000-0000E9D00000}"/>
    <cellStyle name="Normal 9 3 2 2 2" xfId="1563" xr:uid="{00000000-0005-0000-0000-0000EAD00000}"/>
    <cellStyle name="Normal 9 3 2 2 2 2" xfId="54192" xr:uid="{00000000-0005-0000-0000-0000EBD00000}"/>
    <cellStyle name="Normal 9 3 2 2 2 2 2" xfId="54193" xr:uid="{00000000-0005-0000-0000-0000ECD00000}"/>
    <cellStyle name="Normal 9 3 2 2 2 3" xfId="54194" xr:uid="{00000000-0005-0000-0000-0000EDD00000}"/>
    <cellStyle name="Normal 9 3 2 2 3" xfId="54195" xr:uid="{00000000-0005-0000-0000-0000EED00000}"/>
    <cellStyle name="Normal 9 3 2 2 3 2" xfId="54196" xr:uid="{00000000-0005-0000-0000-0000EFD00000}"/>
    <cellStyle name="Normal 9 3 2 2 3 2 2" xfId="54197" xr:uid="{00000000-0005-0000-0000-0000F0D00000}"/>
    <cellStyle name="Normal 9 3 2 2 3 3" xfId="54198" xr:uid="{00000000-0005-0000-0000-0000F1D00000}"/>
    <cellStyle name="Normal 9 3 2 2 4" xfId="54199" xr:uid="{00000000-0005-0000-0000-0000F2D00000}"/>
    <cellStyle name="Normal 9 3 2 2 4 2" xfId="54200" xr:uid="{00000000-0005-0000-0000-0000F3D00000}"/>
    <cellStyle name="Normal 9 3 2 2 5" xfId="54201" xr:uid="{00000000-0005-0000-0000-0000F4D00000}"/>
    <cellStyle name="Normal 9 3 2 2_T-straight with PEDs adjustor" xfId="54202" xr:uid="{00000000-0005-0000-0000-0000F5D00000}"/>
    <cellStyle name="Normal 9 3 2 3" xfId="1564" xr:uid="{00000000-0005-0000-0000-0000F6D00000}"/>
    <cellStyle name="Normal 9 3 2 3 2" xfId="54203" xr:uid="{00000000-0005-0000-0000-0000F7D00000}"/>
    <cellStyle name="Normal 9 3 2 3 2 2" xfId="54204" xr:uid="{00000000-0005-0000-0000-0000F8D00000}"/>
    <cellStyle name="Normal 9 3 2 3 3" xfId="54205" xr:uid="{00000000-0005-0000-0000-0000F9D00000}"/>
    <cellStyle name="Normal 9 3 2 4" xfId="54206" xr:uid="{00000000-0005-0000-0000-0000FAD00000}"/>
    <cellStyle name="Normal 9 3 2 4 2" xfId="54207" xr:uid="{00000000-0005-0000-0000-0000FBD00000}"/>
    <cellStyle name="Normal 9 3 2 4 2 2" xfId="54208" xr:uid="{00000000-0005-0000-0000-0000FCD00000}"/>
    <cellStyle name="Normal 9 3 2 4 3" xfId="54209" xr:uid="{00000000-0005-0000-0000-0000FDD00000}"/>
    <cellStyle name="Normal 9 3 2 5" xfId="54210" xr:uid="{00000000-0005-0000-0000-0000FED00000}"/>
    <cellStyle name="Normal 9 3 2 5 2" xfId="54211" xr:uid="{00000000-0005-0000-0000-0000FFD00000}"/>
    <cellStyle name="Normal 9 3 2 6" xfId="54212" xr:uid="{00000000-0005-0000-0000-000000D10000}"/>
    <cellStyle name="Normal 9 3 2_T-straight with PEDs adjustor" xfId="54213" xr:uid="{00000000-0005-0000-0000-000001D10000}"/>
    <cellStyle name="Normal 9 3 3" xfId="1565" xr:uid="{00000000-0005-0000-0000-000002D10000}"/>
    <cellStyle name="Normal 9 3 3 2" xfId="1566" xr:uid="{00000000-0005-0000-0000-000003D10000}"/>
    <cellStyle name="Normal 9 3 3 2 2" xfId="54214" xr:uid="{00000000-0005-0000-0000-000004D10000}"/>
    <cellStyle name="Normal 9 3 3 2 2 2" xfId="54215" xr:uid="{00000000-0005-0000-0000-000005D10000}"/>
    <cellStyle name="Normal 9 3 3 2 3" xfId="54216" xr:uid="{00000000-0005-0000-0000-000006D10000}"/>
    <cellStyle name="Normal 9 3 3 3" xfId="54217" xr:uid="{00000000-0005-0000-0000-000007D10000}"/>
    <cellStyle name="Normal 9 3 3 3 2" xfId="54218" xr:uid="{00000000-0005-0000-0000-000008D10000}"/>
    <cellStyle name="Normal 9 3 3 3 2 2" xfId="54219" xr:uid="{00000000-0005-0000-0000-000009D10000}"/>
    <cellStyle name="Normal 9 3 3 3 3" xfId="54220" xr:uid="{00000000-0005-0000-0000-00000AD10000}"/>
    <cellStyle name="Normal 9 3 3 4" xfId="54221" xr:uid="{00000000-0005-0000-0000-00000BD10000}"/>
    <cellStyle name="Normal 9 3 3 4 2" xfId="54222" xr:uid="{00000000-0005-0000-0000-00000CD10000}"/>
    <cellStyle name="Normal 9 3 3 5" xfId="54223" xr:uid="{00000000-0005-0000-0000-00000DD10000}"/>
    <cellStyle name="Normal 9 3 3_T-straight with PEDs adjustor" xfId="54224" xr:uid="{00000000-0005-0000-0000-00000ED10000}"/>
    <cellStyle name="Normal 9 3 4" xfId="1567" xr:uid="{00000000-0005-0000-0000-00000FD10000}"/>
    <cellStyle name="Normal 9 3 4 2" xfId="54225" xr:uid="{00000000-0005-0000-0000-000010D10000}"/>
    <cellStyle name="Normal 9 3 4 2 2" xfId="54226" xr:uid="{00000000-0005-0000-0000-000011D10000}"/>
    <cellStyle name="Normal 9 3 4 3" xfId="54227" xr:uid="{00000000-0005-0000-0000-000012D10000}"/>
    <cellStyle name="Normal 9 3 5" xfId="54228" xr:uid="{00000000-0005-0000-0000-000013D10000}"/>
    <cellStyle name="Normal 9 3 5 2" xfId="54229" xr:uid="{00000000-0005-0000-0000-000014D10000}"/>
    <cellStyle name="Normal 9 3 5 2 2" xfId="54230" xr:uid="{00000000-0005-0000-0000-000015D10000}"/>
    <cellStyle name="Normal 9 3 5 3" xfId="54231" xr:uid="{00000000-0005-0000-0000-000016D10000}"/>
    <cellStyle name="Normal 9 3 6" xfId="54232" xr:uid="{00000000-0005-0000-0000-000017D10000}"/>
    <cellStyle name="Normal 9 3 6 2" xfId="54233" xr:uid="{00000000-0005-0000-0000-000018D10000}"/>
    <cellStyle name="Normal 9 3 7" xfId="54234" xr:uid="{00000000-0005-0000-0000-000019D10000}"/>
    <cellStyle name="Normal 9 3 8" xfId="54235" xr:uid="{00000000-0005-0000-0000-00001AD10000}"/>
    <cellStyle name="Normal 9 3 9" xfId="54236" xr:uid="{00000000-0005-0000-0000-00001BD10000}"/>
    <cellStyle name="Normal 9 3_T-straight with PEDs adjustor" xfId="54237" xr:uid="{00000000-0005-0000-0000-00001CD10000}"/>
    <cellStyle name="Normal 9 4" xfId="1568" xr:uid="{00000000-0005-0000-0000-00001DD10000}"/>
    <cellStyle name="Normal 9 4 2" xfId="1569" xr:uid="{00000000-0005-0000-0000-00001ED10000}"/>
    <cellStyle name="Normal 9 4 2 2" xfId="1570" xr:uid="{00000000-0005-0000-0000-00001FD10000}"/>
    <cellStyle name="Normal 9 4 2 2 2" xfId="1571" xr:uid="{00000000-0005-0000-0000-000020D10000}"/>
    <cellStyle name="Normal 9 4 2 2 2 2" xfId="54238" xr:uid="{00000000-0005-0000-0000-000021D10000}"/>
    <cellStyle name="Normal 9 4 2 2 2 2 2" xfId="54239" xr:uid="{00000000-0005-0000-0000-000022D10000}"/>
    <cellStyle name="Normal 9 4 2 2 2 3" xfId="54240" xr:uid="{00000000-0005-0000-0000-000023D10000}"/>
    <cellStyle name="Normal 9 4 2 2 3" xfId="54241" xr:uid="{00000000-0005-0000-0000-000024D10000}"/>
    <cellStyle name="Normal 9 4 2 2 3 2" xfId="54242" xr:uid="{00000000-0005-0000-0000-000025D10000}"/>
    <cellStyle name="Normal 9 4 2 2 3 2 2" xfId="54243" xr:uid="{00000000-0005-0000-0000-000026D10000}"/>
    <cellStyle name="Normal 9 4 2 2 3 3" xfId="54244" xr:uid="{00000000-0005-0000-0000-000027D10000}"/>
    <cellStyle name="Normal 9 4 2 2 4" xfId="54245" xr:uid="{00000000-0005-0000-0000-000028D10000}"/>
    <cellStyle name="Normal 9 4 2 2 4 2" xfId="54246" xr:uid="{00000000-0005-0000-0000-000029D10000}"/>
    <cellStyle name="Normal 9 4 2 2 5" xfId="54247" xr:uid="{00000000-0005-0000-0000-00002AD10000}"/>
    <cellStyle name="Normal 9 4 2 2_T-straight with PEDs adjustor" xfId="54248" xr:uid="{00000000-0005-0000-0000-00002BD10000}"/>
    <cellStyle name="Normal 9 4 2 3" xfId="1572" xr:uid="{00000000-0005-0000-0000-00002CD10000}"/>
    <cellStyle name="Normal 9 4 2 3 2" xfId="54249" xr:uid="{00000000-0005-0000-0000-00002DD10000}"/>
    <cellStyle name="Normal 9 4 2 3 2 2" xfId="54250" xr:uid="{00000000-0005-0000-0000-00002ED10000}"/>
    <cellStyle name="Normal 9 4 2 3 3" xfId="54251" xr:uid="{00000000-0005-0000-0000-00002FD10000}"/>
    <cellStyle name="Normal 9 4 2 4" xfId="54252" xr:uid="{00000000-0005-0000-0000-000030D10000}"/>
    <cellStyle name="Normal 9 4 2 4 2" xfId="54253" xr:uid="{00000000-0005-0000-0000-000031D10000}"/>
    <cellStyle name="Normal 9 4 2 4 2 2" xfId="54254" xr:uid="{00000000-0005-0000-0000-000032D10000}"/>
    <cellStyle name="Normal 9 4 2 4 3" xfId="54255" xr:uid="{00000000-0005-0000-0000-000033D10000}"/>
    <cellStyle name="Normal 9 4 2 5" xfId="54256" xr:uid="{00000000-0005-0000-0000-000034D10000}"/>
    <cellStyle name="Normal 9 4 2 5 2" xfId="54257" xr:uid="{00000000-0005-0000-0000-000035D10000}"/>
    <cellStyle name="Normal 9 4 2 6" xfId="54258" xr:uid="{00000000-0005-0000-0000-000036D10000}"/>
    <cellStyle name="Normal 9 4 2_T-straight with PEDs adjustor" xfId="54259" xr:uid="{00000000-0005-0000-0000-000037D10000}"/>
    <cellStyle name="Normal 9 4 3" xfId="1573" xr:uid="{00000000-0005-0000-0000-000038D10000}"/>
    <cellStyle name="Normal 9 4 3 2" xfId="1574" xr:uid="{00000000-0005-0000-0000-000039D10000}"/>
    <cellStyle name="Normal 9 4 3 2 2" xfId="54260" xr:uid="{00000000-0005-0000-0000-00003AD10000}"/>
    <cellStyle name="Normal 9 4 3 2 2 2" xfId="54261" xr:uid="{00000000-0005-0000-0000-00003BD10000}"/>
    <cellStyle name="Normal 9 4 3 2 3" xfId="54262" xr:uid="{00000000-0005-0000-0000-00003CD10000}"/>
    <cellStyle name="Normal 9 4 3 3" xfId="54263" xr:uid="{00000000-0005-0000-0000-00003DD10000}"/>
    <cellStyle name="Normal 9 4 3 3 2" xfId="54264" xr:uid="{00000000-0005-0000-0000-00003ED10000}"/>
    <cellStyle name="Normal 9 4 3 3 2 2" xfId="54265" xr:uid="{00000000-0005-0000-0000-00003FD10000}"/>
    <cellStyle name="Normal 9 4 3 3 3" xfId="54266" xr:uid="{00000000-0005-0000-0000-000040D10000}"/>
    <cellStyle name="Normal 9 4 3 4" xfId="54267" xr:uid="{00000000-0005-0000-0000-000041D10000}"/>
    <cellStyle name="Normal 9 4 3 4 2" xfId="54268" xr:uid="{00000000-0005-0000-0000-000042D10000}"/>
    <cellStyle name="Normal 9 4 3 5" xfId="54269" xr:uid="{00000000-0005-0000-0000-000043D10000}"/>
    <cellStyle name="Normal 9 4 3_T-straight with PEDs adjustor" xfId="54270" xr:uid="{00000000-0005-0000-0000-000044D10000}"/>
    <cellStyle name="Normal 9 4 4" xfId="1575" xr:uid="{00000000-0005-0000-0000-000045D10000}"/>
    <cellStyle name="Normal 9 4 4 2" xfId="54271" xr:uid="{00000000-0005-0000-0000-000046D10000}"/>
    <cellStyle name="Normal 9 4 4 2 2" xfId="54272" xr:uid="{00000000-0005-0000-0000-000047D10000}"/>
    <cellStyle name="Normal 9 4 4 3" xfId="54273" xr:uid="{00000000-0005-0000-0000-000048D10000}"/>
    <cellStyle name="Normal 9 4 5" xfId="54274" xr:uid="{00000000-0005-0000-0000-000049D10000}"/>
    <cellStyle name="Normal 9 4 5 2" xfId="54275" xr:uid="{00000000-0005-0000-0000-00004AD10000}"/>
    <cellStyle name="Normal 9 4 5 2 2" xfId="54276" xr:uid="{00000000-0005-0000-0000-00004BD10000}"/>
    <cellStyle name="Normal 9 4 5 3" xfId="54277" xr:uid="{00000000-0005-0000-0000-00004CD10000}"/>
    <cellStyle name="Normal 9 4 6" xfId="54278" xr:uid="{00000000-0005-0000-0000-00004DD10000}"/>
    <cellStyle name="Normal 9 4 6 2" xfId="54279" xr:uid="{00000000-0005-0000-0000-00004ED10000}"/>
    <cellStyle name="Normal 9 4 7" xfId="54280" xr:uid="{00000000-0005-0000-0000-00004FD10000}"/>
    <cellStyle name="Normal 9 4_T-straight with PEDs adjustor" xfId="54281" xr:uid="{00000000-0005-0000-0000-000050D10000}"/>
    <cellStyle name="Normal 9 5" xfId="1576" xr:uid="{00000000-0005-0000-0000-000051D10000}"/>
    <cellStyle name="Normal 9 5 2" xfId="1577" xr:uid="{00000000-0005-0000-0000-000052D10000}"/>
    <cellStyle name="Normal 9 5 2 2" xfId="1578" xr:uid="{00000000-0005-0000-0000-000053D10000}"/>
    <cellStyle name="Normal 9 5 2 2 2" xfId="1579" xr:uid="{00000000-0005-0000-0000-000054D10000}"/>
    <cellStyle name="Normal 9 5 2 2 2 2" xfId="54282" xr:uid="{00000000-0005-0000-0000-000055D10000}"/>
    <cellStyle name="Normal 9 5 2 2 2 2 2" xfId="54283" xr:uid="{00000000-0005-0000-0000-000056D10000}"/>
    <cellStyle name="Normal 9 5 2 2 2 3" xfId="54284" xr:uid="{00000000-0005-0000-0000-000057D10000}"/>
    <cellStyle name="Normal 9 5 2 2 3" xfId="54285" xr:uid="{00000000-0005-0000-0000-000058D10000}"/>
    <cellStyle name="Normal 9 5 2 2 3 2" xfId="54286" xr:uid="{00000000-0005-0000-0000-000059D10000}"/>
    <cellStyle name="Normal 9 5 2 2 3 2 2" xfId="54287" xr:uid="{00000000-0005-0000-0000-00005AD10000}"/>
    <cellStyle name="Normal 9 5 2 2 3 3" xfId="54288" xr:uid="{00000000-0005-0000-0000-00005BD10000}"/>
    <cellStyle name="Normal 9 5 2 2 4" xfId="54289" xr:uid="{00000000-0005-0000-0000-00005CD10000}"/>
    <cellStyle name="Normal 9 5 2 2 4 2" xfId="54290" xr:uid="{00000000-0005-0000-0000-00005DD10000}"/>
    <cellStyle name="Normal 9 5 2 2 5" xfId="54291" xr:uid="{00000000-0005-0000-0000-00005ED10000}"/>
    <cellStyle name="Normal 9 5 2 2_T-straight with PEDs adjustor" xfId="54292" xr:uid="{00000000-0005-0000-0000-00005FD10000}"/>
    <cellStyle name="Normal 9 5 2 3" xfId="1580" xr:uid="{00000000-0005-0000-0000-000060D10000}"/>
    <cellStyle name="Normal 9 5 2 3 2" xfId="54293" xr:uid="{00000000-0005-0000-0000-000061D10000}"/>
    <cellStyle name="Normal 9 5 2 3 2 2" xfId="54294" xr:uid="{00000000-0005-0000-0000-000062D10000}"/>
    <cellStyle name="Normal 9 5 2 3 3" xfId="54295" xr:uid="{00000000-0005-0000-0000-000063D10000}"/>
    <cellStyle name="Normal 9 5 2 4" xfId="54296" xr:uid="{00000000-0005-0000-0000-000064D10000}"/>
    <cellStyle name="Normal 9 5 2 4 2" xfId="54297" xr:uid="{00000000-0005-0000-0000-000065D10000}"/>
    <cellStyle name="Normal 9 5 2 4 2 2" xfId="54298" xr:uid="{00000000-0005-0000-0000-000066D10000}"/>
    <cellStyle name="Normal 9 5 2 4 3" xfId="54299" xr:uid="{00000000-0005-0000-0000-000067D10000}"/>
    <cellStyle name="Normal 9 5 2 5" xfId="54300" xr:uid="{00000000-0005-0000-0000-000068D10000}"/>
    <cellStyle name="Normal 9 5 2 5 2" xfId="54301" xr:uid="{00000000-0005-0000-0000-000069D10000}"/>
    <cellStyle name="Normal 9 5 2 6" xfId="54302" xr:uid="{00000000-0005-0000-0000-00006AD10000}"/>
    <cellStyle name="Normal 9 5 2_T-straight with PEDs adjustor" xfId="54303" xr:uid="{00000000-0005-0000-0000-00006BD10000}"/>
    <cellStyle name="Normal 9 5 3" xfId="1581" xr:uid="{00000000-0005-0000-0000-00006CD10000}"/>
    <cellStyle name="Normal 9 5 3 2" xfId="1582" xr:uid="{00000000-0005-0000-0000-00006DD10000}"/>
    <cellStyle name="Normal 9 5 3 2 2" xfId="54304" xr:uid="{00000000-0005-0000-0000-00006ED10000}"/>
    <cellStyle name="Normal 9 5 3 2 2 2" xfId="54305" xr:uid="{00000000-0005-0000-0000-00006FD10000}"/>
    <cellStyle name="Normal 9 5 3 2 3" xfId="54306" xr:uid="{00000000-0005-0000-0000-000070D10000}"/>
    <cellStyle name="Normal 9 5 3 3" xfId="54307" xr:uid="{00000000-0005-0000-0000-000071D10000}"/>
    <cellStyle name="Normal 9 5 3 3 2" xfId="54308" xr:uid="{00000000-0005-0000-0000-000072D10000}"/>
    <cellStyle name="Normal 9 5 3 3 2 2" xfId="54309" xr:uid="{00000000-0005-0000-0000-000073D10000}"/>
    <cellStyle name="Normal 9 5 3 3 3" xfId="54310" xr:uid="{00000000-0005-0000-0000-000074D10000}"/>
    <cellStyle name="Normal 9 5 3 4" xfId="54311" xr:uid="{00000000-0005-0000-0000-000075D10000}"/>
    <cellStyle name="Normal 9 5 3 4 2" xfId="54312" xr:uid="{00000000-0005-0000-0000-000076D10000}"/>
    <cellStyle name="Normal 9 5 3 5" xfId="54313" xr:uid="{00000000-0005-0000-0000-000077D10000}"/>
    <cellStyle name="Normal 9 5 3_T-straight with PEDs adjustor" xfId="54314" xr:uid="{00000000-0005-0000-0000-000078D10000}"/>
    <cellStyle name="Normal 9 5 4" xfId="1583" xr:uid="{00000000-0005-0000-0000-000079D10000}"/>
    <cellStyle name="Normal 9 5 4 2" xfId="54315" xr:uid="{00000000-0005-0000-0000-00007AD10000}"/>
    <cellStyle name="Normal 9 5 4 2 2" xfId="54316" xr:uid="{00000000-0005-0000-0000-00007BD10000}"/>
    <cellStyle name="Normal 9 5 4 3" xfId="54317" xr:uid="{00000000-0005-0000-0000-00007CD10000}"/>
    <cellStyle name="Normal 9 5 5" xfId="54318" xr:uid="{00000000-0005-0000-0000-00007DD10000}"/>
    <cellStyle name="Normal 9 5 5 2" xfId="54319" xr:uid="{00000000-0005-0000-0000-00007ED10000}"/>
    <cellStyle name="Normal 9 5 5 2 2" xfId="54320" xr:uid="{00000000-0005-0000-0000-00007FD10000}"/>
    <cellStyle name="Normal 9 5 5 3" xfId="54321" xr:uid="{00000000-0005-0000-0000-000080D10000}"/>
    <cellStyle name="Normal 9 5 6" xfId="54322" xr:uid="{00000000-0005-0000-0000-000081D10000}"/>
    <cellStyle name="Normal 9 5 6 2" xfId="54323" xr:uid="{00000000-0005-0000-0000-000082D10000}"/>
    <cellStyle name="Normal 9 5 7" xfId="54324" xr:uid="{00000000-0005-0000-0000-000083D10000}"/>
    <cellStyle name="Normal 9 5_T-straight with PEDs adjustor" xfId="54325" xr:uid="{00000000-0005-0000-0000-000084D10000}"/>
    <cellStyle name="Normal 9 6" xfId="1584" xr:uid="{00000000-0005-0000-0000-000085D10000}"/>
    <cellStyle name="Normal 9 6 2" xfId="1585" xr:uid="{00000000-0005-0000-0000-000086D10000}"/>
    <cellStyle name="Normal 9 6 2 2" xfId="1586" xr:uid="{00000000-0005-0000-0000-000087D10000}"/>
    <cellStyle name="Normal 9 6 2 2 2" xfId="54326" xr:uid="{00000000-0005-0000-0000-000088D10000}"/>
    <cellStyle name="Normal 9 6 2 2 2 2" xfId="54327" xr:uid="{00000000-0005-0000-0000-000089D10000}"/>
    <cellStyle name="Normal 9 6 2 2 3" xfId="54328" xr:uid="{00000000-0005-0000-0000-00008AD10000}"/>
    <cellStyle name="Normal 9 6 2 3" xfId="54329" xr:uid="{00000000-0005-0000-0000-00008BD10000}"/>
    <cellStyle name="Normal 9 6 2 3 2" xfId="54330" xr:uid="{00000000-0005-0000-0000-00008CD10000}"/>
    <cellStyle name="Normal 9 6 2 3 2 2" xfId="54331" xr:uid="{00000000-0005-0000-0000-00008DD10000}"/>
    <cellStyle name="Normal 9 6 2 3 3" xfId="54332" xr:uid="{00000000-0005-0000-0000-00008ED10000}"/>
    <cellStyle name="Normal 9 6 2 4" xfId="54333" xr:uid="{00000000-0005-0000-0000-00008FD10000}"/>
    <cellStyle name="Normal 9 6 2 4 2" xfId="54334" xr:uid="{00000000-0005-0000-0000-000090D10000}"/>
    <cellStyle name="Normal 9 6 2 5" xfId="54335" xr:uid="{00000000-0005-0000-0000-000091D10000}"/>
    <cellStyle name="Normal 9 6 2_T-straight with PEDs adjustor" xfId="54336" xr:uid="{00000000-0005-0000-0000-000092D10000}"/>
    <cellStyle name="Normal 9 6 3" xfId="1587" xr:uid="{00000000-0005-0000-0000-000093D10000}"/>
    <cellStyle name="Normal 9 6 3 2" xfId="54337" xr:uid="{00000000-0005-0000-0000-000094D10000}"/>
    <cellStyle name="Normal 9 6 3 2 2" xfId="54338" xr:uid="{00000000-0005-0000-0000-000095D10000}"/>
    <cellStyle name="Normal 9 6 3 3" xfId="54339" xr:uid="{00000000-0005-0000-0000-000096D10000}"/>
    <cellStyle name="Normal 9 6 4" xfId="54340" xr:uid="{00000000-0005-0000-0000-000097D10000}"/>
    <cellStyle name="Normal 9 6 4 2" xfId="54341" xr:uid="{00000000-0005-0000-0000-000098D10000}"/>
    <cellStyle name="Normal 9 6 4 2 2" xfId="54342" xr:uid="{00000000-0005-0000-0000-000099D10000}"/>
    <cellStyle name="Normal 9 6 4 3" xfId="54343" xr:uid="{00000000-0005-0000-0000-00009AD10000}"/>
    <cellStyle name="Normal 9 6 5" xfId="54344" xr:uid="{00000000-0005-0000-0000-00009BD10000}"/>
    <cellStyle name="Normal 9 6 5 2" xfId="54345" xr:uid="{00000000-0005-0000-0000-00009CD10000}"/>
    <cellStyle name="Normal 9 6 6" xfId="54346" xr:uid="{00000000-0005-0000-0000-00009DD10000}"/>
    <cellStyle name="Normal 9 6_T-straight with PEDs adjustor" xfId="54347" xr:uid="{00000000-0005-0000-0000-00009ED10000}"/>
    <cellStyle name="Normal 9 7" xfId="1588" xr:uid="{00000000-0005-0000-0000-00009FD10000}"/>
    <cellStyle name="Normal 9 7 2" xfId="1589" xr:uid="{00000000-0005-0000-0000-0000A0D10000}"/>
    <cellStyle name="Normal 9 7 2 2" xfId="54348" xr:uid="{00000000-0005-0000-0000-0000A1D10000}"/>
    <cellStyle name="Normal 9 7 2 2 2" xfId="54349" xr:uid="{00000000-0005-0000-0000-0000A2D10000}"/>
    <cellStyle name="Normal 9 7 2 3" xfId="54350" xr:uid="{00000000-0005-0000-0000-0000A3D10000}"/>
    <cellStyle name="Normal 9 7 3" xfId="54351" xr:uid="{00000000-0005-0000-0000-0000A4D10000}"/>
    <cellStyle name="Normal 9 7 3 2" xfId="54352" xr:uid="{00000000-0005-0000-0000-0000A5D10000}"/>
    <cellStyle name="Normal 9 7 3 2 2" xfId="54353" xr:uid="{00000000-0005-0000-0000-0000A6D10000}"/>
    <cellStyle name="Normal 9 7 3 3" xfId="54354" xr:uid="{00000000-0005-0000-0000-0000A7D10000}"/>
    <cellStyle name="Normal 9 7 4" xfId="54355" xr:uid="{00000000-0005-0000-0000-0000A8D10000}"/>
    <cellStyle name="Normal 9 7 4 2" xfId="54356" xr:uid="{00000000-0005-0000-0000-0000A9D10000}"/>
    <cellStyle name="Normal 9 7 5" xfId="54357" xr:uid="{00000000-0005-0000-0000-0000AAD10000}"/>
    <cellStyle name="Normal 9 7_T-straight with PEDs adjustor" xfId="54358" xr:uid="{00000000-0005-0000-0000-0000ABD10000}"/>
    <cellStyle name="Normal 9 8" xfId="1590" xr:uid="{00000000-0005-0000-0000-0000ACD10000}"/>
    <cellStyle name="Normal 9 8 2" xfId="54359" xr:uid="{00000000-0005-0000-0000-0000ADD10000}"/>
    <cellStyle name="Normal 9 8 2 2" xfId="54360" xr:uid="{00000000-0005-0000-0000-0000AED10000}"/>
    <cellStyle name="Normal 9 8 3" xfId="54361" xr:uid="{00000000-0005-0000-0000-0000AFD10000}"/>
    <cellStyle name="Normal 9 9" xfId="54362" xr:uid="{00000000-0005-0000-0000-0000B0D10000}"/>
    <cellStyle name="Normal 9 9 2" xfId="54363" xr:uid="{00000000-0005-0000-0000-0000B1D10000}"/>
    <cellStyle name="Normal 9 9 2 2" xfId="54364" xr:uid="{00000000-0005-0000-0000-0000B2D10000}"/>
    <cellStyle name="Normal 9 9 3" xfId="54365" xr:uid="{00000000-0005-0000-0000-0000B3D10000}"/>
    <cellStyle name="Normal 9_T-straight with PEDs adjustor" xfId="54366" xr:uid="{00000000-0005-0000-0000-0000B4D10000}"/>
    <cellStyle name="Normal 94" xfId="54367" xr:uid="{00000000-0005-0000-0000-0000B5D10000}"/>
    <cellStyle name="Normal_DRG table" xfId="1591" xr:uid="{00000000-0005-0000-0000-0000B6D10000}"/>
    <cellStyle name="Normal_Inpatient by DRG" xfId="64440" xr:uid="{00000000-0005-0000-0000-0000B7D10000}"/>
    <cellStyle name="Normal_Sheet1" xfId="1592" xr:uid="{00000000-0005-0000-0000-0000B8D10000}"/>
    <cellStyle name="Normal_Sheet1 2" xfId="64443" xr:uid="{00000000-0005-0000-0000-0000B9D10000}"/>
    <cellStyle name="Note 10" xfId="54368" xr:uid="{00000000-0005-0000-0000-0000BAD10000}"/>
    <cellStyle name="Note 10 2" xfId="54369" xr:uid="{00000000-0005-0000-0000-0000BBD10000}"/>
    <cellStyle name="Note 10 2 2" xfId="54370" xr:uid="{00000000-0005-0000-0000-0000BCD10000}"/>
    <cellStyle name="Note 10 3" xfId="54371" xr:uid="{00000000-0005-0000-0000-0000BDD10000}"/>
    <cellStyle name="Note 10 3 2" xfId="54372" xr:uid="{00000000-0005-0000-0000-0000BED10000}"/>
    <cellStyle name="Note 10 3 2 2" xfId="54373" xr:uid="{00000000-0005-0000-0000-0000BFD10000}"/>
    <cellStyle name="Note 10 3 3" xfId="54374" xr:uid="{00000000-0005-0000-0000-0000C0D10000}"/>
    <cellStyle name="Note 10 4" xfId="54375" xr:uid="{00000000-0005-0000-0000-0000C1D10000}"/>
    <cellStyle name="Note 10 4 2" xfId="54376" xr:uid="{00000000-0005-0000-0000-0000C2D10000}"/>
    <cellStyle name="Note 10 5" xfId="54377" xr:uid="{00000000-0005-0000-0000-0000C3D10000}"/>
    <cellStyle name="Note 11" xfId="54378" xr:uid="{00000000-0005-0000-0000-0000C4D10000}"/>
    <cellStyle name="Note 11 2" xfId="54379" xr:uid="{00000000-0005-0000-0000-0000C5D10000}"/>
    <cellStyle name="Note 12" xfId="54380" xr:uid="{00000000-0005-0000-0000-0000C6D10000}"/>
    <cellStyle name="Note 12 2" xfId="54381" xr:uid="{00000000-0005-0000-0000-0000C7D10000}"/>
    <cellStyle name="Note 12 2 2" xfId="54382" xr:uid="{00000000-0005-0000-0000-0000C8D10000}"/>
    <cellStyle name="Note 12 3" xfId="54383" xr:uid="{00000000-0005-0000-0000-0000C9D10000}"/>
    <cellStyle name="Note 2" xfId="1593" xr:uid="{00000000-0005-0000-0000-0000CAD10000}"/>
    <cellStyle name="Note 2 10" xfId="54384" xr:uid="{00000000-0005-0000-0000-0000CBD10000}"/>
    <cellStyle name="Note 2 10 2" xfId="54385" xr:uid="{00000000-0005-0000-0000-0000CCD10000}"/>
    <cellStyle name="Note 2 2" xfId="1594" xr:uid="{00000000-0005-0000-0000-0000CDD10000}"/>
    <cellStyle name="Note 2 2 2" xfId="1595" xr:uid="{00000000-0005-0000-0000-0000CED10000}"/>
    <cellStyle name="Note 2 2 2 2" xfId="1596" xr:uid="{00000000-0005-0000-0000-0000CFD10000}"/>
    <cellStyle name="Note 2 2 2 2 10" xfId="54386" xr:uid="{00000000-0005-0000-0000-0000D0D10000}"/>
    <cellStyle name="Note 2 2 2 2 10 2" xfId="54387" xr:uid="{00000000-0005-0000-0000-0000D1D10000}"/>
    <cellStyle name="Note 2 2 2 2 10 2 2" xfId="54388" xr:uid="{00000000-0005-0000-0000-0000D2D10000}"/>
    <cellStyle name="Note 2 2 2 2 10 2 2 2" xfId="54389" xr:uid="{00000000-0005-0000-0000-0000D3D10000}"/>
    <cellStyle name="Note 2 2 2 2 10 2 2 3" xfId="54390" xr:uid="{00000000-0005-0000-0000-0000D4D10000}"/>
    <cellStyle name="Note 2 2 2 2 10 2 2 4" xfId="54391" xr:uid="{00000000-0005-0000-0000-0000D5D10000}"/>
    <cellStyle name="Note 2 2 2 2 10 2 2 5" xfId="54392" xr:uid="{00000000-0005-0000-0000-0000D6D10000}"/>
    <cellStyle name="Note 2 2 2 2 10 2 3" xfId="54393" xr:uid="{00000000-0005-0000-0000-0000D7D10000}"/>
    <cellStyle name="Note 2 2 2 2 10 2 3 2" xfId="54394" xr:uid="{00000000-0005-0000-0000-0000D8D10000}"/>
    <cellStyle name="Note 2 2 2 2 10 2 3 3" xfId="54395" xr:uid="{00000000-0005-0000-0000-0000D9D10000}"/>
    <cellStyle name="Note 2 2 2 2 10 2 3 4" xfId="54396" xr:uid="{00000000-0005-0000-0000-0000DAD10000}"/>
    <cellStyle name="Note 2 2 2 2 10 2 3 5" xfId="54397" xr:uid="{00000000-0005-0000-0000-0000DBD10000}"/>
    <cellStyle name="Note 2 2 2 2 10 2 4" xfId="54398" xr:uid="{00000000-0005-0000-0000-0000DCD10000}"/>
    <cellStyle name="Note 2 2 2 2 10 2 4 2" xfId="54399" xr:uid="{00000000-0005-0000-0000-0000DDD10000}"/>
    <cellStyle name="Note 2 2 2 2 10 2 5" xfId="54400" xr:uid="{00000000-0005-0000-0000-0000DED10000}"/>
    <cellStyle name="Note 2 2 2 2 10 2 5 2" xfId="54401" xr:uid="{00000000-0005-0000-0000-0000DFD10000}"/>
    <cellStyle name="Note 2 2 2 2 10 2 6" xfId="54402" xr:uid="{00000000-0005-0000-0000-0000E0D10000}"/>
    <cellStyle name="Note 2 2 2 2 10 2 6 2" xfId="54403" xr:uid="{00000000-0005-0000-0000-0000E1D10000}"/>
    <cellStyle name="Note 2 2 2 2 10 2 7" xfId="54404" xr:uid="{00000000-0005-0000-0000-0000E2D10000}"/>
    <cellStyle name="Note 2 2 2 2 10 3" xfId="54405" xr:uid="{00000000-0005-0000-0000-0000E3D10000}"/>
    <cellStyle name="Note 2 2 2 2 10 3 2" xfId="54406" xr:uid="{00000000-0005-0000-0000-0000E4D10000}"/>
    <cellStyle name="Note 2 2 2 2 10 3 3" xfId="54407" xr:uid="{00000000-0005-0000-0000-0000E5D10000}"/>
    <cellStyle name="Note 2 2 2 2 10 3 4" xfId="54408" xr:uid="{00000000-0005-0000-0000-0000E6D10000}"/>
    <cellStyle name="Note 2 2 2 2 10 3 5" xfId="54409" xr:uid="{00000000-0005-0000-0000-0000E7D10000}"/>
    <cellStyle name="Note 2 2 2 2 10 4" xfId="54410" xr:uid="{00000000-0005-0000-0000-0000E8D10000}"/>
    <cellStyle name="Note 2 2 2 2 10 4 2" xfId="54411" xr:uid="{00000000-0005-0000-0000-0000E9D10000}"/>
    <cellStyle name="Note 2 2 2 2 10 4 3" xfId="54412" xr:uid="{00000000-0005-0000-0000-0000EAD10000}"/>
    <cellStyle name="Note 2 2 2 2 10 4 4" xfId="54413" xr:uid="{00000000-0005-0000-0000-0000EBD10000}"/>
    <cellStyle name="Note 2 2 2 2 10 4 5" xfId="54414" xr:uid="{00000000-0005-0000-0000-0000ECD10000}"/>
    <cellStyle name="Note 2 2 2 2 10 5" xfId="54415" xr:uid="{00000000-0005-0000-0000-0000EDD10000}"/>
    <cellStyle name="Note 2 2 2 2 10 5 2" xfId="54416" xr:uid="{00000000-0005-0000-0000-0000EED10000}"/>
    <cellStyle name="Note 2 2 2 2 10 6" xfId="54417" xr:uid="{00000000-0005-0000-0000-0000EFD10000}"/>
    <cellStyle name="Note 2 2 2 2 10 6 2" xfId="54418" xr:uid="{00000000-0005-0000-0000-0000F0D10000}"/>
    <cellStyle name="Note 2 2 2 2 10 7" xfId="54419" xr:uid="{00000000-0005-0000-0000-0000F1D10000}"/>
    <cellStyle name="Note 2 2 2 2 10 7 2" xfId="54420" xr:uid="{00000000-0005-0000-0000-0000F2D10000}"/>
    <cellStyle name="Note 2 2 2 2 10 8" xfId="54421" xr:uid="{00000000-0005-0000-0000-0000F3D10000}"/>
    <cellStyle name="Note 2 2 2 2 11" xfId="54422" xr:uid="{00000000-0005-0000-0000-0000F4D10000}"/>
    <cellStyle name="Note 2 2 2 2 11 2" xfId="54423" xr:uid="{00000000-0005-0000-0000-0000F5D10000}"/>
    <cellStyle name="Note 2 2 2 2 11 2 2" xfId="54424" xr:uid="{00000000-0005-0000-0000-0000F6D10000}"/>
    <cellStyle name="Note 2 2 2 2 11 2 2 2" xfId="54425" xr:uid="{00000000-0005-0000-0000-0000F7D10000}"/>
    <cellStyle name="Note 2 2 2 2 11 2 2 3" xfId="54426" xr:uid="{00000000-0005-0000-0000-0000F8D10000}"/>
    <cellStyle name="Note 2 2 2 2 11 2 2 4" xfId="54427" xr:uid="{00000000-0005-0000-0000-0000F9D10000}"/>
    <cellStyle name="Note 2 2 2 2 11 2 2 5" xfId="54428" xr:uid="{00000000-0005-0000-0000-0000FAD10000}"/>
    <cellStyle name="Note 2 2 2 2 11 2 3" xfId="54429" xr:uid="{00000000-0005-0000-0000-0000FBD10000}"/>
    <cellStyle name="Note 2 2 2 2 11 2 3 2" xfId="54430" xr:uid="{00000000-0005-0000-0000-0000FCD10000}"/>
    <cellStyle name="Note 2 2 2 2 11 2 3 3" xfId="54431" xr:uid="{00000000-0005-0000-0000-0000FDD10000}"/>
    <cellStyle name="Note 2 2 2 2 11 2 3 4" xfId="54432" xr:uid="{00000000-0005-0000-0000-0000FED10000}"/>
    <cellStyle name="Note 2 2 2 2 11 2 3 5" xfId="54433" xr:uid="{00000000-0005-0000-0000-0000FFD10000}"/>
    <cellStyle name="Note 2 2 2 2 11 2 4" xfId="54434" xr:uid="{00000000-0005-0000-0000-000000D20000}"/>
    <cellStyle name="Note 2 2 2 2 11 2 4 2" xfId="54435" xr:uid="{00000000-0005-0000-0000-000001D20000}"/>
    <cellStyle name="Note 2 2 2 2 11 2 5" xfId="54436" xr:uid="{00000000-0005-0000-0000-000002D20000}"/>
    <cellStyle name="Note 2 2 2 2 11 2 5 2" xfId="54437" xr:uid="{00000000-0005-0000-0000-000003D20000}"/>
    <cellStyle name="Note 2 2 2 2 11 2 6" xfId="54438" xr:uid="{00000000-0005-0000-0000-000004D20000}"/>
    <cellStyle name="Note 2 2 2 2 11 2 6 2" xfId="54439" xr:uid="{00000000-0005-0000-0000-000005D20000}"/>
    <cellStyle name="Note 2 2 2 2 11 2 7" xfId="54440" xr:uid="{00000000-0005-0000-0000-000006D20000}"/>
    <cellStyle name="Note 2 2 2 2 11 3" xfId="54441" xr:uid="{00000000-0005-0000-0000-000007D20000}"/>
    <cellStyle name="Note 2 2 2 2 11 3 2" xfId="54442" xr:uid="{00000000-0005-0000-0000-000008D20000}"/>
    <cellStyle name="Note 2 2 2 2 11 3 3" xfId="54443" xr:uid="{00000000-0005-0000-0000-000009D20000}"/>
    <cellStyle name="Note 2 2 2 2 11 3 4" xfId="54444" xr:uid="{00000000-0005-0000-0000-00000AD20000}"/>
    <cellStyle name="Note 2 2 2 2 11 3 5" xfId="54445" xr:uid="{00000000-0005-0000-0000-00000BD20000}"/>
    <cellStyle name="Note 2 2 2 2 11 4" xfId="54446" xr:uid="{00000000-0005-0000-0000-00000CD20000}"/>
    <cellStyle name="Note 2 2 2 2 11 4 2" xfId="54447" xr:uid="{00000000-0005-0000-0000-00000DD20000}"/>
    <cellStyle name="Note 2 2 2 2 11 4 3" xfId="54448" xr:uid="{00000000-0005-0000-0000-00000ED20000}"/>
    <cellStyle name="Note 2 2 2 2 11 4 4" xfId="54449" xr:uid="{00000000-0005-0000-0000-00000FD20000}"/>
    <cellStyle name="Note 2 2 2 2 11 4 5" xfId="54450" xr:uid="{00000000-0005-0000-0000-000010D20000}"/>
    <cellStyle name="Note 2 2 2 2 11 5" xfId="54451" xr:uid="{00000000-0005-0000-0000-000011D20000}"/>
    <cellStyle name="Note 2 2 2 2 11 5 2" xfId="54452" xr:uid="{00000000-0005-0000-0000-000012D20000}"/>
    <cellStyle name="Note 2 2 2 2 11 6" xfId="54453" xr:uid="{00000000-0005-0000-0000-000013D20000}"/>
    <cellStyle name="Note 2 2 2 2 11 6 2" xfId="54454" xr:uid="{00000000-0005-0000-0000-000014D20000}"/>
    <cellStyle name="Note 2 2 2 2 11 7" xfId="54455" xr:uid="{00000000-0005-0000-0000-000015D20000}"/>
    <cellStyle name="Note 2 2 2 2 11 7 2" xfId="54456" xr:uid="{00000000-0005-0000-0000-000016D20000}"/>
    <cellStyle name="Note 2 2 2 2 11 8" xfId="54457" xr:uid="{00000000-0005-0000-0000-000017D20000}"/>
    <cellStyle name="Note 2 2 2 2 12" xfId="54458" xr:uid="{00000000-0005-0000-0000-000018D20000}"/>
    <cellStyle name="Note 2 2 2 2 12 2" xfId="54459" xr:uid="{00000000-0005-0000-0000-000019D20000}"/>
    <cellStyle name="Note 2 2 2 2 12 2 2" xfId="54460" xr:uid="{00000000-0005-0000-0000-00001AD20000}"/>
    <cellStyle name="Note 2 2 2 2 12 2 2 2" xfId="54461" xr:uid="{00000000-0005-0000-0000-00001BD20000}"/>
    <cellStyle name="Note 2 2 2 2 12 2 2 3" xfId="54462" xr:uid="{00000000-0005-0000-0000-00001CD20000}"/>
    <cellStyle name="Note 2 2 2 2 12 2 2 4" xfId="54463" xr:uid="{00000000-0005-0000-0000-00001DD20000}"/>
    <cellStyle name="Note 2 2 2 2 12 2 2 5" xfId="54464" xr:uid="{00000000-0005-0000-0000-00001ED20000}"/>
    <cellStyle name="Note 2 2 2 2 12 2 3" xfId="54465" xr:uid="{00000000-0005-0000-0000-00001FD20000}"/>
    <cellStyle name="Note 2 2 2 2 12 2 3 2" xfId="54466" xr:uid="{00000000-0005-0000-0000-000020D20000}"/>
    <cellStyle name="Note 2 2 2 2 12 2 3 3" xfId="54467" xr:uid="{00000000-0005-0000-0000-000021D20000}"/>
    <cellStyle name="Note 2 2 2 2 12 2 3 4" xfId="54468" xr:uid="{00000000-0005-0000-0000-000022D20000}"/>
    <cellStyle name="Note 2 2 2 2 12 2 3 5" xfId="54469" xr:uid="{00000000-0005-0000-0000-000023D20000}"/>
    <cellStyle name="Note 2 2 2 2 12 2 4" xfId="54470" xr:uid="{00000000-0005-0000-0000-000024D20000}"/>
    <cellStyle name="Note 2 2 2 2 12 2 4 2" xfId="54471" xr:uid="{00000000-0005-0000-0000-000025D20000}"/>
    <cellStyle name="Note 2 2 2 2 12 2 5" xfId="54472" xr:uid="{00000000-0005-0000-0000-000026D20000}"/>
    <cellStyle name="Note 2 2 2 2 12 2 5 2" xfId="54473" xr:uid="{00000000-0005-0000-0000-000027D20000}"/>
    <cellStyle name="Note 2 2 2 2 12 2 6" xfId="54474" xr:uid="{00000000-0005-0000-0000-000028D20000}"/>
    <cellStyle name="Note 2 2 2 2 12 2 6 2" xfId="54475" xr:uid="{00000000-0005-0000-0000-000029D20000}"/>
    <cellStyle name="Note 2 2 2 2 12 2 7" xfId="54476" xr:uid="{00000000-0005-0000-0000-00002AD20000}"/>
    <cellStyle name="Note 2 2 2 2 12 3" xfId="54477" xr:uid="{00000000-0005-0000-0000-00002BD20000}"/>
    <cellStyle name="Note 2 2 2 2 12 3 2" xfId="54478" xr:uid="{00000000-0005-0000-0000-00002CD20000}"/>
    <cellStyle name="Note 2 2 2 2 12 3 3" xfId="54479" xr:uid="{00000000-0005-0000-0000-00002DD20000}"/>
    <cellStyle name="Note 2 2 2 2 12 3 4" xfId="54480" xr:uid="{00000000-0005-0000-0000-00002ED20000}"/>
    <cellStyle name="Note 2 2 2 2 12 3 5" xfId="54481" xr:uid="{00000000-0005-0000-0000-00002FD20000}"/>
    <cellStyle name="Note 2 2 2 2 12 4" xfId="54482" xr:uid="{00000000-0005-0000-0000-000030D20000}"/>
    <cellStyle name="Note 2 2 2 2 12 4 2" xfId="54483" xr:uid="{00000000-0005-0000-0000-000031D20000}"/>
    <cellStyle name="Note 2 2 2 2 12 4 3" xfId="54484" xr:uid="{00000000-0005-0000-0000-000032D20000}"/>
    <cellStyle name="Note 2 2 2 2 12 4 4" xfId="54485" xr:uid="{00000000-0005-0000-0000-000033D20000}"/>
    <cellStyle name="Note 2 2 2 2 12 4 5" xfId="54486" xr:uid="{00000000-0005-0000-0000-000034D20000}"/>
    <cellStyle name="Note 2 2 2 2 12 5" xfId="54487" xr:uid="{00000000-0005-0000-0000-000035D20000}"/>
    <cellStyle name="Note 2 2 2 2 12 5 2" xfId="54488" xr:uid="{00000000-0005-0000-0000-000036D20000}"/>
    <cellStyle name="Note 2 2 2 2 12 6" xfId="54489" xr:uid="{00000000-0005-0000-0000-000037D20000}"/>
    <cellStyle name="Note 2 2 2 2 12 6 2" xfId="54490" xr:uid="{00000000-0005-0000-0000-000038D20000}"/>
    <cellStyle name="Note 2 2 2 2 12 7" xfId="54491" xr:uid="{00000000-0005-0000-0000-000039D20000}"/>
    <cellStyle name="Note 2 2 2 2 12 7 2" xfId="54492" xr:uid="{00000000-0005-0000-0000-00003AD20000}"/>
    <cellStyle name="Note 2 2 2 2 12 8" xfId="54493" xr:uid="{00000000-0005-0000-0000-00003BD20000}"/>
    <cellStyle name="Note 2 2 2 2 13" xfId="54494" xr:uid="{00000000-0005-0000-0000-00003CD20000}"/>
    <cellStyle name="Note 2 2 2 2 13 2" xfId="54495" xr:uid="{00000000-0005-0000-0000-00003DD20000}"/>
    <cellStyle name="Note 2 2 2 2 13 2 2" xfId="54496" xr:uid="{00000000-0005-0000-0000-00003ED20000}"/>
    <cellStyle name="Note 2 2 2 2 13 2 2 2" xfId="54497" xr:uid="{00000000-0005-0000-0000-00003FD20000}"/>
    <cellStyle name="Note 2 2 2 2 13 2 2 3" xfId="54498" xr:uid="{00000000-0005-0000-0000-000040D20000}"/>
    <cellStyle name="Note 2 2 2 2 13 2 2 4" xfId="54499" xr:uid="{00000000-0005-0000-0000-000041D20000}"/>
    <cellStyle name="Note 2 2 2 2 13 2 2 5" xfId="54500" xr:uid="{00000000-0005-0000-0000-000042D20000}"/>
    <cellStyle name="Note 2 2 2 2 13 2 3" xfId="54501" xr:uid="{00000000-0005-0000-0000-000043D20000}"/>
    <cellStyle name="Note 2 2 2 2 13 2 3 2" xfId="54502" xr:uid="{00000000-0005-0000-0000-000044D20000}"/>
    <cellStyle name="Note 2 2 2 2 13 2 3 3" xfId="54503" xr:uid="{00000000-0005-0000-0000-000045D20000}"/>
    <cellStyle name="Note 2 2 2 2 13 2 3 4" xfId="54504" xr:uid="{00000000-0005-0000-0000-000046D20000}"/>
    <cellStyle name="Note 2 2 2 2 13 2 3 5" xfId="54505" xr:uid="{00000000-0005-0000-0000-000047D20000}"/>
    <cellStyle name="Note 2 2 2 2 13 2 4" xfId="54506" xr:uid="{00000000-0005-0000-0000-000048D20000}"/>
    <cellStyle name="Note 2 2 2 2 13 2 4 2" xfId="54507" xr:uid="{00000000-0005-0000-0000-000049D20000}"/>
    <cellStyle name="Note 2 2 2 2 13 2 5" xfId="54508" xr:uid="{00000000-0005-0000-0000-00004AD20000}"/>
    <cellStyle name="Note 2 2 2 2 13 2 5 2" xfId="54509" xr:uid="{00000000-0005-0000-0000-00004BD20000}"/>
    <cellStyle name="Note 2 2 2 2 13 2 6" xfId="54510" xr:uid="{00000000-0005-0000-0000-00004CD20000}"/>
    <cellStyle name="Note 2 2 2 2 13 2 6 2" xfId="54511" xr:uid="{00000000-0005-0000-0000-00004DD20000}"/>
    <cellStyle name="Note 2 2 2 2 13 2 7" xfId="54512" xr:uid="{00000000-0005-0000-0000-00004ED20000}"/>
    <cellStyle name="Note 2 2 2 2 13 3" xfId="54513" xr:uid="{00000000-0005-0000-0000-00004FD20000}"/>
    <cellStyle name="Note 2 2 2 2 13 3 2" xfId="54514" xr:uid="{00000000-0005-0000-0000-000050D20000}"/>
    <cellStyle name="Note 2 2 2 2 13 3 3" xfId="54515" xr:uid="{00000000-0005-0000-0000-000051D20000}"/>
    <cellStyle name="Note 2 2 2 2 13 3 4" xfId="54516" xr:uid="{00000000-0005-0000-0000-000052D20000}"/>
    <cellStyle name="Note 2 2 2 2 13 3 5" xfId="54517" xr:uid="{00000000-0005-0000-0000-000053D20000}"/>
    <cellStyle name="Note 2 2 2 2 13 4" xfId="54518" xr:uid="{00000000-0005-0000-0000-000054D20000}"/>
    <cellStyle name="Note 2 2 2 2 13 4 2" xfId="54519" xr:uid="{00000000-0005-0000-0000-000055D20000}"/>
    <cellStyle name="Note 2 2 2 2 13 4 3" xfId="54520" xr:uid="{00000000-0005-0000-0000-000056D20000}"/>
    <cellStyle name="Note 2 2 2 2 13 4 4" xfId="54521" xr:uid="{00000000-0005-0000-0000-000057D20000}"/>
    <cellStyle name="Note 2 2 2 2 13 4 5" xfId="54522" xr:uid="{00000000-0005-0000-0000-000058D20000}"/>
    <cellStyle name="Note 2 2 2 2 13 5" xfId="54523" xr:uid="{00000000-0005-0000-0000-000059D20000}"/>
    <cellStyle name="Note 2 2 2 2 13 5 2" xfId="54524" xr:uid="{00000000-0005-0000-0000-00005AD20000}"/>
    <cellStyle name="Note 2 2 2 2 13 6" xfId="54525" xr:uid="{00000000-0005-0000-0000-00005BD20000}"/>
    <cellStyle name="Note 2 2 2 2 13 6 2" xfId="54526" xr:uid="{00000000-0005-0000-0000-00005CD20000}"/>
    <cellStyle name="Note 2 2 2 2 13 7" xfId="54527" xr:uid="{00000000-0005-0000-0000-00005DD20000}"/>
    <cellStyle name="Note 2 2 2 2 13 7 2" xfId="54528" xr:uid="{00000000-0005-0000-0000-00005ED20000}"/>
    <cellStyle name="Note 2 2 2 2 13 8" xfId="54529" xr:uid="{00000000-0005-0000-0000-00005FD20000}"/>
    <cellStyle name="Note 2 2 2 2 14" xfId="54530" xr:uid="{00000000-0005-0000-0000-000060D20000}"/>
    <cellStyle name="Note 2 2 2 2 14 2" xfId="54531" xr:uid="{00000000-0005-0000-0000-000061D20000}"/>
    <cellStyle name="Note 2 2 2 2 14 2 2" xfId="54532" xr:uid="{00000000-0005-0000-0000-000062D20000}"/>
    <cellStyle name="Note 2 2 2 2 14 2 2 2" xfId="54533" xr:uid="{00000000-0005-0000-0000-000063D20000}"/>
    <cellStyle name="Note 2 2 2 2 14 2 2 3" xfId="54534" xr:uid="{00000000-0005-0000-0000-000064D20000}"/>
    <cellStyle name="Note 2 2 2 2 14 2 2 4" xfId="54535" xr:uid="{00000000-0005-0000-0000-000065D20000}"/>
    <cellStyle name="Note 2 2 2 2 14 2 2 5" xfId="54536" xr:uid="{00000000-0005-0000-0000-000066D20000}"/>
    <cellStyle name="Note 2 2 2 2 14 2 3" xfId="54537" xr:uid="{00000000-0005-0000-0000-000067D20000}"/>
    <cellStyle name="Note 2 2 2 2 14 2 3 2" xfId="54538" xr:uid="{00000000-0005-0000-0000-000068D20000}"/>
    <cellStyle name="Note 2 2 2 2 14 2 3 3" xfId="54539" xr:uid="{00000000-0005-0000-0000-000069D20000}"/>
    <cellStyle name="Note 2 2 2 2 14 2 3 4" xfId="54540" xr:uid="{00000000-0005-0000-0000-00006AD20000}"/>
    <cellStyle name="Note 2 2 2 2 14 2 3 5" xfId="54541" xr:uid="{00000000-0005-0000-0000-00006BD20000}"/>
    <cellStyle name="Note 2 2 2 2 14 2 4" xfId="54542" xr:uid="{00000000-0005-0000-0000-00006CD20000}"/>
    <cellStyle name="Note 2 2 2 2 14 2 4 2" xfId="54543" xr:uid="{00000000-0005-0000-0000-00006DD20000}"/>
    <cellStyle name="Note 2 2 2 2 14 2 5" xfId="54544" xr:uid="{00000000-0005-0000-0000-00006ED20000}"/>
    <cellStyle name="Note 2 2 2 2 14 2 5 2" xfId="54545" xr:uid="{00000000-0005-0000-0000-00006FD20000}"/>
    <cellStyle name="Note 2 2 2 2 14 2 6" xfId="54546" xr:uid="{00000000-0005-0000-0000-000070D20000}"/>
    <cellStyle name="Note 2 2 2 2 14 2 6 2" xfId="54547" xr:uid="{00000000-0005-0000-0000-000071D20000}"/>
    <cellStyle name="Note 2 2 2 2 14 2 7" xfId="54548" xr:uid="{00000000-0005-0000-0000-000072D20000}"/>
    <cellStyle name="Note 2 2 2 2 14 3" xfId="54549" xr:uid="{00000000-0005-0000-0000-000073D20000}"/>
    <cellStyle name="Note 2 2 2 2 14 3 2" xfId="54550" xr:uid="{00000000-0005-0000-0000-000074D20000}"/>
    <cellStyle name="Note 2 2 2 2 14 3 3" xfId="54551" xr:uid="{00000000-0005-0000-0000-000075D20000}"/>
    <cellStyle name="Note 2 2 2 2 14 3 4" xfId="54552" xr:uid="{00000000-0005-0000-0000-000076D20000}"/>
    <cellStyle name="Note 2 2 2 2 14 3 5" xfId="54553" xr:uid="{00000000-0005-0000-0000-000077D20000}"/>
    <cellStyle name="Note 2 2 2 2 14 4" xfId="54554" xr:uid="{00000000-0005-0000-0000-000078D20000}"/>
    <cellStyle name="Note 2 2 2 2 14 4 2" xfId="54555" xr:uid="{00000000-0005-0000-0000-000079D20000}"/>
    <cellStyle name="Note 2 2 2 2 14 4 3" xfId="54556" xr:uid="{00000000-0005-0000-0000-00007AD20000}"/>
    <cellStyle name="Note 2 2 2 2 14 4 4" xfId="54557" xr:uid="{00000000-0005-0000-0000-00007BD20000}"/>
    <cellStyle name="Note 2 2 2 2 14 4 5" xfId="54558" xr:uid="{00000000-0005-0000-0000-00007CD20000}"/>
    <cellStyle name="Note 2 2 2 2 14 5" xfId="54559" xr:uid="{00000000-0005-0000-0000-00007DD20000}"/>
    <cellStyle name="Note 2 2 2 2 14 5 2" xfId="54560" xr:uid="{00000000-0005-0000-0000-00007ED20000}"/>
    <cellStyle name="Note 2 2 2 2 14 6" xfId="54561" xr:uid="{00000000-0005-0000-0000-00007FD20000}"/>
    <cellStyle name="Note 2 2 2 2 14 6 2" xfId="54562" xr:uid="{00000000-0005-0000-0000-000080D20000}"/>
    <cellStyle name="Note 2 2 2 2 14 7" xfId="54563" xr:uid="{00000000-0005-0000-0000-000081D20000}"/>
    <cellStyle name="Note 2 2 2 2 14 7 2" xfId="54564" xr:uid="{00000000-0005-0000-0000-000082D20000}"/>
    <cellStyle name="Note 2 2 2 2 14 8" xfId="54565" xr:uid="{00000000-0005-0000-0000-000083D20000}"/>
    <cellStyle name="Note 2 2 2 2 15" xfId="54566" xr:uid="{00000000-0005-0000-0000-000084D20000}"/>
    <cellStyle name="Note 2 2 2 2 15 2" xfId="54567" xr:uid="{00000000-0005-0000-0000-000085D20000}"/>
    <cellStyle name="Note 2 2 2 2 15 2 2" xfId="54568" xr:uid="{00000000-0005-0000-0000-000086D20000}"/>
    <cellStyle name="Note 2 2 2 2 15 2 3" xfId="54569" xr:uid="{00000000-0005-0000-0000-000087D20000}"/>
    <cellStyle name="Note 2 2 2 2 15 2 4" xfId="54570" xr:uid="{00000000-0005-0000-0000-000088D20000}"/>
    <cellStyle name="Note 2 2 2 2 15 2 5" xfId="54571" xr:uid="{00000000-0005-0000-0000-000089D20000}"/>
    <cellStyle name="Note 2 2 2 2 15 3" xfId="54572" xr:uid="{00000000-0005-0000-0000-00008AD20000}"/>
    <cellStyle name="Note 2 2 2 2 15 3 2" xfId="54573" xr:uid="{00000000-0005-0000-0000-00008BD20000}"/>
    <cellStyle name="Note 2 2 2 2 15 3 3" xfId="54574" xr:uid="{00000000-0005-0000-0000-00008CD20000}"/>
    <cellStyle name="Note 2 2 2 2 15 3 4" xfId="54575" xr:uid="{00000000-0005-0000-0000-00008DD20000}"/>
    <cellStyle name="Note 2 2 2 2 15 3 5" xfId="54576" xr:uid="{00000000-0005-0000-0000-00008ED20000}"/>
    <cellStyle name="Note 2 2 2 2 15 4" xfId="54577" xr:uid="{00000000-0005-0000-0000-00008FD20000}"/>
    <cellStyle name="Note 2 2 2 2 15 4 2" xfId="54578" xr:uid="{00000000-0005-0000-0000-000090D20000}"/>
    <cellStyle name="Note 2 2 2 2 15 5" xfId="54579" xr:uid="{00000000-0005-0000-0000-000091D20000}"/>
    <cellStyle name="Note 2 2 2 2 15 5 2" xfId="54580" xr:uid="{00000000-0005-0000-0000-000092D20000}"/>
    <cellStyle name="Note 2 2 2 2 15 6" xfId="54581" xr:uid="{00000000-0005-0000-0000-000093D20000}"/>
    <cellStyle name="Note 2 2 2 2 15 6 2" xfId="54582" xr:uid="{00000000-0005-0000-0000-000094D20000}"/>
    <cellStyle name="Note 2 2 2 2 15 7" xfId="54583" xr:uid="{00000000-0005-0000-0000-000095D20000}"/>
    <cellStyle name="Note 2 2 2 2 16" xfId="54584" xr:uid="{00000000-0005-0000-0000-000096D20000}"/>
    <cellStyle name="Note 2 2 2 2 16 2" xfId="54585" xr:uid="{00000000-0005-0000-0000-000097D20000}"/>
    <cellStyle name="Note 2 2 2 2 16 3" xfId="54586" xr:uid="{00000000-0005-0000-0000-000098D20000}"/>
    <cellStyle name="Note 2 2 2 2 16 4" xfId="54587" xr:uid="{00000000-0005-0000-0000-000099D20000}"/>
    <cellStyle name="Note 2 2 2 2 16 5" xfId="54588" xr:uid="{00000000-0005-0000-0000-00009AD20000}"/>
    <cellStyle name="Note 2 2 2 2 17" xfId="54589" xr:uid="{00000000-0005-0000-0000-00009BD20000}"/>
    <cellStyle name="Note 2 2 2 2 17 2" xfId="54590" xr:uid="{00000000-0005-0000-0000-00009CD20000}"/>
    <cellStyle name="Note 2 2 2 2 17 3" xfId="54591" xr:uid="{00000000-0005-0000-0000-00009DD20000}"/>
    <cellStyle name="Note 2 2 2 2 17 4" xfId="54592" xr:uid="{00000000-0005-0000-0000-00009ED20000}"/>
    <cellStyle name="Note 2 2 2 2 17 5" xfId="54593" xr:uid="{00000000-0005-0000-0000-00009FD20000}"/>
    <cellStyle name="Note 2 2 2 2 18" xfId="54594" xr:uid="{00000000-0005-0000-0000-0000A0D20000}"/>
    <cellStyle name="Note 2 2 2 2 18 2" xfId="54595" xr:uid="{00000000-0005-0000-0000-0000A1D20000}"/>
    <cellStyle name="Note 2 2 2 2 19" xfId="54596" xr:uid="{00000000-0005-0000-0000-0000A2D20000}"/>
    <cellStyle name="Note 2 2 2 2 19 2" xfId="54597" xr:uid="{00000000-0005-0000-0000-0000A3D20000}"/>
    <cellStyle name="Note 2 2 2 2 2" xfId="1597" xr:uid="{00000000-0005-0000-0000-0000A4D20000}"/>
    <cellStyle name="Note 2 2 2 2 2 2" xfId="1598" xr:uid="{00000000-0005-0000-0000-0000A5D20000}"/>
    <cellStyle name="Note 2 2 2 2 2 2 2" xfId="1599" xr:uid="{00000000-0005-0000-0000-0000A6D20000}"/>
    <cellStyle name="Note 2 2 2 2 2 2 2 2" xfId="54598" xr:uid="{00000000-0005-0000-0000-0000A7D20000}"/>
    <cellStyle name="Note 2 2 2 2 2 2 2 3" xfId="54599" xr:uid="{00000000-0005-0000-0000-0000A8D20000}"/>
    <cellStyle name="Note 2 2 2 2 2 2 2 4" xfId="54600" xr:uid="{00000000-0005-0000-0000-0000A9D20000}"/>
    <cellStyle name="Note 2 2 2 2 2 2 2 5" xfId="54601" xr:uid="{00000000-0005-0000-0000-0000AAD20000}"/>
    <cellStyle name="Note 2 2 2 2 2 2 3" xfId="54602" xr:uid="{00000000-0005-0000-0000-0000ABD20000}"/>
    <cellStyle name="Note 2 2 2 2 2 2 3 2" xfId="54603" xr:uid="{00000000-0005-0000-0000-0000ACD20000}"/>
    <cellStyle name="Note 2 2 2 2 2 2 3 3" xfId="54604" xr:uid="{00000000-0005-0000-0000-0000ADD20000}"/>
    <cellStyle name="Note 2 2 2 2 2 2 3 4" xfId="54605" xr:uid="{00000000-0005-0000-0000-0000AED20000}"/>
    <cellStyle name="Note 2 2 2 2 2 2 3 5" xfId="54606" xr:uid="{00000000-0005-0000-0000-0000AFD20000}"/>
    <cellStyle name="Note 2 2 2 2 2 2 4" xfId="54607" xr:uid="{00000000-0005-0000-0000-0000B0D20000}"/>
    <cellStyle name="Note 2 2 2 2 2 2 4 2" xfId="54608" xr:uid="{00000000-0005-0000-0000-0000B1D20000}"/>
    <cellStyle name="Note 2 2 2 2 2 2 5" xfId="54609" xr:uid="{00000000-0005-0000-0000-0000B2D20000}"/>
    <cellStyle name="Note 2 2 2 2 2 2 5 2" xfId="54610" xr:uid="{00000000-0005-0000-0000-0000B3D20000}"/>
    <cellStyle name="Note 2 2 2 2 2 2 6" xfId="54611" xr:uid="{00000000-0005-0000-0000-0000B4D20000}"/>
    <cellStyle name="Note 2 2 2 2 2 2 6 2" xfId="54612" xr:uid="{00000000-0005-0000-0000-0000B5D20000}"/>
    <cellStyle name="Note 2 2 2 2 2 2 7" xfId="54613" xr:uid="{00000000-0005-0000-0000-0000B6D20000}"/>
    <cellStyle name="Note 2 2 2 2 2 3" xfId="1600" xr:uid="{00000000-0005-0000-0000-0000B7D20000}"/>
    <cellStyle name="Note 2 2 2 2 2 3 2" xfId="54614" xr:uid="{00000000-0005-0000-0000-0000B8D20000}"/>
    <cellStyle name="Note 2 2 2 2 2 3 3" xfId="54615" xr:uid="{00000000-0005-0000-0000-0000B9D20000}"/>
    <cellStyle name="Note 2 2 2 2 2 3 4" xfId="54616" xr:uid="{00000000-0005-0000-0000-0000BAD20000}"/>
    <cellStyle name="Note 2 2 2 2 2 3 5" xfId="54617" xr:uid="{00000000-0005-0000-0000-0000BBD20000}"/>
    <cellStyle name="Note 2 2 2 2 2 4" xfId="54618" xr:uid="{00000000-0005-0000-0000-0000BCD20000}"/>
    <cellStyle name="Note 2 2 2 2 2 4 2" xfId="54619" xr:uid="{00000000-0005-0000-0000-0000BDD20000}"/>
    <cellStyle name="Note 2 2 2 2 2 4 3" xfId="54620" xr:uid="{00000000-0005-0000-0000-0000BED20000}"/>
    <cellStyle name="Note 2 2 2 2 2 4 4" xfId="54621" xr:uid="{00000000-0005-0000-0000-0000BFD20000}"/>
    <cellStyle name="Note 2 2 2 2 2 4 5" xfId="54622" xr:uid="{00000000-0005-0000-0000-0000C0D20000}"/>
    <cellStyle name="Note 2 2 2 2 2 5" xfId="54623" xr:uid="{00000000-0005-0000-0000-0000C1D20000}"/>
    <cellStyle name="Note 2 2 2 2 2 5 2" xfId="54624" xr:uid="{00000000-0005-0000-0000-0000C2D20000}"/>
    <cellStyle name="Note 2 2 2 2 2 6" xfId="54625" xr:uid="{00000000-0005-0000-0000-0000C3D20000}"/>
    <cellStyle name="Note 2 2 2 2 2 6 2" xfId="54626" xr:uid="{00000000-0005-0000-0000-0000C4D20000}"/>
    <cellStyle name="Note 2 2 2 2 2 7" xfId="54627" xr:uid="{00000000-0005-0000-0000-0000C5D20000}"/>
    <cellStyle name="Note 2 2 2 2 2 7 2" xfId="54628" xr:uid="{00000000-0005-0000-0000-0000C6D20000}"/>
    <cellStyle name="Note 2 2 2 2 2 8" xfId="54629" xr:uid="{00000000-0005-0000-0000-0000C7D20000}"/>
    <cellStyle name="Note 2 2 2 2 20" xfId="54630" xr:uid="{00000000-0005-0000-0000-0000C8D20000}"/>
    <cellStyle name="Note 2 2 2 2 20 2" xfId="54631" xr:uid="{00000000-0005-0000-0000-0000C9D20000}"/>
    <cellStyle name="Note 2 2 2 2 21" xfId="54632" xr:uid="{00000000-0005-0000-0000-0000CAD20000}"/>
    <cellStyle name="Note 2 2 2 2 3" xfId="1601" xr:uid="{00000000-0005-0000-0000-0000CBD20000}"/>
    <cellStyle name="Note 2 2 2 2 3 2" xfId="1602" xr:uid="{00000000-0005-0000-0000-0000CCD20000}"/>
    <cellStyle name="Note 2 2 2 2 3 2 2" xfId="1603" xr:uid="{00000000-0005-0000-0000-0000CDD20000}"/>
    <cellStyle name="Note 2 2 2 2 3 2 2 2" xfId="54633" xr:uid="{00000000-0005-0000-0000-0000CED20000}"/>
    <cellStyle name="Note 2 2 2 2 3 2 2 3" xfId="54634" xr:uid="{00000000-0005-0000-0000-0000CFD20000}"/>
    <cellStyle name="Note 2 2 2 2 3 2 2 4" xfId="54635" xr:uid="{00000000-0005-0000-0000-0000D0D20000}"/>
    <cellStyle name="Note 2 2 2 2 3 2 2 5" xfId="54636" xr:uid="{00000000-0005-0000-0000-0000D1D20000}"/>
    <cellStyle name="Note 2 2 2 2 3 2 3" xfId="54637" xr:uid="{00000000-0005-0000-0000-0000D2D20000}"/>
    <cellStyle name="Note 2 2 2 2 3 2 3 2" xfId="54638" xr:uid="{00000000-0005-0000-0000-0000D3D20000}"/>
    <cellStyle name="Note 2 2 2 2 3 2 3 3" xfId="54639" xr:uid="{00000000-0005-0000-0000-0000D4D20000}"/>
    <cellStyle name="Note 2 2 2 2 3 2 3 4" xfId="54640" xr:uid="{00000000-0005-0000-0000-0000D5D20000}"/>
    <cellStyle name="Note 2 2 2 2 3 2 3 5" xfId="54641" xr:uid="{00000000-0005-0000-0000-0000D6D20000}"/>
    <cellStyle name="Note 2 2 2 2 3 2 4" xfId="54642" xr:uid="{00000000-0005-0000-0000-0000D7D20000}"/>
    <cellStyle name="Note 2 2 2 2 3 2 4 2" xfId="54643" xr:uid="{00000000-0005-0000-0000-0000D8D20000}"/>
    <cellStyle name="Note 2 2 2 2 3 2 5" xfId="54644" xr:uid="{00000000-0005-0000-0000-0000D9D20000}"/>
    <cellStyle name="Note 2 2 2 2 3 2 5 2" xfId="54645" xr:uid="{00000000-0005-0000-0000-0000DAD20000}"/>
    <cellStyle name="Note 2 2 2 2 3 2 6" xfId="54646" xr:uid="{00000000-0005-0000-0000-0000DBD20000}"/>
    <cellStyle name="Note 2 2 2 2 3 2 6 2" xfId="54647" xr:uid="{00000000-0005-0000-0000-0000DCD20000}"/>
    <cellStyle name="Note 2 2 2 2 3 2 7" xfId="54648" xr:uid="{00000000-0005-0000-0000-0000DDD20000}"/>
    <cellStyle name="Note 2 2 2 2 3 3" xfId="1604" xr:uid="{00000000-0005-0000-0000-0000DED20000}"/>
    <cellStyle name="Note 2 2 2 2 3 3 2" xfId="54649" xr:uid="{00000000-0005-0000-0000-0000DFD20000}"/>
    <cellStyle name="Note 2 2 2 2 3 3 3" xfId="54650" xr:uid="{00000000-0005-0000-0000-0000E0D20000}"/>
    <cellStyle name="Note 2 2 2 2 3 3 4" xfId="54651" xr:uid="{00000000-0005-0000-0000-0000E1D20000}"/>
    <cellStyle name="Note 2 2 2 2 3 3 5" xfId="54652" xr:uid="{00000000-0005-0000-0000-0000E2D20000}"/>
    <cellStyle name="Note 2 2 2 2 3 4" xfId="54653" xr:uid="{00000000-0005-0000-0000-0000E3D20000}"/>
    <cellStyle name="Note 2 2 2 2 3 4 2" xfId="54654" xr:uid="{00000000-0005-0000-0000-0000E4D20000}"/>
    <cellStyle name="Note 2 2 2 2 3 4 3" xfId="54655" xr:uid="{00000000-0005-0000-0000-0000E5D20000}"/>
    <cellStyle name="Note 2 2 2 2 3 4 4" xfId="54656" xr:uid="{00000000-0005-0000-0000-0000E6D20000}"/>
    <cellStyle name="Note 2 2 2 2 3 4 5" xfId="54657" xr:uid="{00000000-0005-0000-0000-0000E7D20000}"/>
    <cellStyle name="Note 2 2 2 2 3 5" xfId="54658" xr:uid="{00000000-0005-0000-0000-0000E8D20000}"/>
    <cellStyle name="Note 2 2 2 2 3 5 2" xfId="54659" xr:uid="{00000000-0005-0000-0000-0000E9D20000}"/>
    <cellStyle name="Note 2 2 2 2 3 6" xfId="54660" xr:uid="{00000000-0005-0000-0000-0000EAD20000}"/>
    <cellStyle name="Note 2 2 2 2 3 6 2" xfId="54661" xr:uid="{00000000-0005-0000-0000-0000EBD20000}"/>
    <cellStyle name="Note 2 2 2 2 3 7" xfId="54662" xr:uid="{00000000-0005-0000-0000-0000ECD20000}"/>
    <cellStyle name="Note 2 2 2 2 3 7 2" xfId="54663" xr:uid="{00000000-0005-0000-0000-0000EDD20000}"/>
    <cellStyle name="Note 2 2 2 2 3 8" xfId="54664" xr:uid="{00000000-0005-0000-0000-0000EED20000}"/>
    <cellStyle name="Note 2 2 2 2 4" xfId="1605" xr:uid="{00000000-0005-0000-0000-0000EFD20000}"/>
    <cellStyle name="Note 2 2 2 2 4 2" xfId="1606" xr:uid="{00000000-0005-0000-0000-0000F0D20000}"/>
    <cellStyle name="Note 2 2 2 2 4 2 2" xfId="1607" xr:uid="{00000000-0005-0000-0000-0000F1D20000}"/>
    <cellStyle name="Note 2 2 2 2 4 2 2 2" xfId="54665" xr:uid="{00000000-0005-0000-0000-0000F2D20000}"/>
    <cellStyle name="Note 2 2 2 2 4 2 2 3" xfId="54666" xr:uid="{00000000-0005-0000-0000-0000F3D20000}"/>
    <cellStyle name="Note 2 2 2 2 4 2 2 4" xfId="54667" xr:uid="{00000000-0005-0000-0000-0000F4D20000}"/>
    <cellStyle name="Note 2 2 2 2 4 2 2 5" xfId="54668" xr:uid="{00000000-0005-0000-0000-0000F5D20000}"/>
    <cellStyle name="Note 2 2 2 2 4 2 3" xfId="54669" xr:uid="{00000000-0005-0000-0000-0000F6D20000}"/>
    <cellStyle name="Note 2 2 2 2 4 2 3 2" xfId="54670" xr:uid="{00000000-0005-0000-0000-0000F7D20000}"/>
    <cellStyle name="Note 2 2 2 2 4 2 3 3" xfId="54671" xr:uid="{00000000-0005-0000-0000-0000F8D20000}"/>
    <cellStyle name="Note 2 2 2 2 4 2 3 4" xfId="54672" xr:uid="{00000000-0005-0000-0000-0000F9D20000}"/>
    <cellStyle name="Note 2 2 2 2 4 2 3 5" xfId="54673" xr:uid="{00000000-0005-0000-0000-0000FAD20000}"/>
    <cellStyle name="Note 2 2 2 2 4 2 4" xfId="54674" xr:uid="{00000000-0005-0000-0000-0000FBD20000}"/>
    <cellStyle name="Note 2 2 2 2 4 2 4 2" xfId="54675" xr:uid="{00000000-0005-0000-0000-0000FCD20000}"/>
    <cellStyle name="Note 2 2 2 2 4 2 5" xfId="54676" xr:uid="{00000000-0005-0000-0000-0000FDD20000}"/>
    <cellStyle name="Note 2 2 2 2 4 2 5 2" xfId="54677" xr:uid="{00000000-0005-0000-0000-0000FED20000}"/>
    <cellStyle name="Note 2 2 2 2 4 2 6" xfId="54678" xr:uid="{00000000-0005-0000-0000-0000FFD20000}"/>
    <cellStyle name="Note 2 2 2 2 4 2 6 2" xfId="54679" xr:uid="{00000000-0005-0000-0000-000000D30000}"/>
    <cellStyle name="Note 2 2 2 2 4 2 7" xfId="54680" xr:uid="{00000000-0005-0000-0000-000001D30000}"/>
    <cellStyle name="Note 2 2 2 2 4 3" xfId="1608" xr:uid="{00000000-0005-0000-0000-000002D30000}"/>
    <cellStyle name="Note 2 2 2 2 4 3 2" xfId="54681" xr:uid="{00000000-0005-0000-0000-000003D30000}"/>
    <cellStyle name="Note 2 2 2 2 4 3 3" xfId="54682" xr:uid="{00000000-0005-0000-0000-000004D30000}"/>
    <cellStyle name="Note 2 2 2 2 4 3 4" xfId="54683" xr:uid="{00000000-0005-0000-0000-000005D30000}"/>
    <cellStyle name="Note 2 2 2 2 4 3 5" xfId="54684" xr:uid="{00000000-0005-0000-0000-000006D30000}"/>
    <cellStyle name="Note 2 2 2 2 4 4" xfId="54685" xr:uid="{00000000-0005-0000-0000-000007D30000}"/>
    <cellStyle name="Note 2 2 2 2 4 4 2" xfId="54686" xr:uid="{00000000-0005-0000-0000-000008D30000}"/>
    <cellStyle name="Note 2 2 2 2 4 4 3" xfId="54687" xr:uid="{00000000-0005-0000-0000-000009D30000}"/>
    <cellStyle name="Note 2 2 2 2 4 4 4" xfId="54688" xr:uid="{00000000-0005-0000-0000-00000AD30000}"/>
    <cellStyle name="Note 2 2 2 2 4 4 5" xfId="54689" xr:uid="{00000000-0005-0000-0000-00000BD30000}"/>
    <cellStyle name="Note 2 2 2 2 4 5" xfId="54690" xr:uid="{00000000-0005-0000-0000-00000CD30000}"/>
    <cellStyle name="Note 2 2 2 2 4 5 2" xfId="54691" xr:uid="{00000000-0005-0000-0000-00000DD30000}"/>
    <cellStyle name="Note 2 2 2 2 4 6" xfId="54692" xr:uid="{00000000-0005-0000-0000-00000ED30000}"/>
    <cellStyle name="Note 2 2 2 2 4 6 2" xfId="54693" xr:uid="{00000000-0005-0000-0000-00000FD30000}"/>
    <cellStyle name="Note 2 2 2 2 4 7" xfId="54694" xr:uid="{00000000-0005-0000-0000-000010D30000}"/>
    <cellStyle name="Note 2 2 2 2 4 7 2" xfId="54695" xr:uid="{00000000-0005-0000-0000-000011D30000}"/>
    <cellStyle name="Note 2 2 2 2 4 8" xfId="54696" xr:uid="{00000000-0005-0000-0000-000012D30000}"/>
    <cellStyle name="Note 2 2 2 2 5" xfId="1609" xr:uid="{00000000-0005-0000-0000-000013D30000}"/>
    <cellStyle name="Note 2 2 2 2 5 2" xfId="1610" xr:uid="{00000000-0005-0000-0000-000014D30000}"/>
    <cellStyle name="Note 2 2 2 2 5 2 2" xfId="1611" xr:uid="{00000000-0005-0000-0000-000015D30000}"/>
    <cellStyle name="Note 2 2 2 2 5 2 2 2" xfId="54697" xr:uid="{00000000-0005-0000-0000-000016D30000}"/>
    <cellStyle name="Note 2 2 2 2 5 2 2 3" xfId="54698" xr:uid="{00000000-0005-0000-0000-000017D30000}"/>
    <cellStyle name="Note 2 2 2 2 5 2 2 4" xfId="54699" xr:uid="{00000000-0005-0000-0000-000018D30000}"/>
    <cellStyle name="Note 2 2 2 2 5 2 2 5" xfId="54700" xr:uid="{00000000-0005-0000-0000-000019D30000}"/>
    <cellStyle name="Note 2 2 2 2 5 2 3" xfId="54701" xr:uid="{00000000-0005-0000-0000-00001AD30000}"/>
    <cellStyle name="Note 2 2 2 2 5 2 3 2" xfId="54702" xr:uid="{00000000-0005-0000-0000-00001BD30000}"/>
    <cellStyle name="Note 2 2 2 2 5 2 3 3" xfId="54703" xr:uid="{00000000-0005-0000-0000-00001CD30000}"/>
    <cellStyle name="Note 2 2 2 2 5 2 3 4" xfId="54704" xr:uid="{00000000-0005-0000-0000-00001DD30000}"/>
    <cellStyle name="Note 2 2 2 2 5 2 3 5" xfId="54705" xr:uid="{00000000-0005-0000-0000-00001ED30000}"/>
    <cellStyle name="Note 2 2 2 2 5 2 4" xfId="54706" xr:uid="{00000000-0005-0000-0000-00001FD30000}"/>
    <cellStyle name="Note 2 2 2 2 5 2 4 2" xfId="54707" xr:uid="{00000000-0005-0000-0000-000020D30000}"/>
    <cellStyle name="Note 2 2 2 2 5 2 5" xfId="54708" xr:uid="{00000000-0005-0000-0000-000021D30000}"/>
    <cellStyle name="Note 2 2 2 2 5 2 5 2" xfId="54709" xr:uid="{00000000-0005-0000-0000-000022D30000}"/>
    <cellStyle name="Note 2 2 2 2 5 2 6" xfId="54710" xr:uid="{00000000-0005-0000-0000-000023D30000}"/>
    <cellStyle name="Note 2 2 2 2 5 2 6 2" xfId="54711" xr:uid="{00000000-0005-0000-0000-000024D30000}"/>
    <cellStyle name="Note 2 2 2 2 5 2 7" xfId="54712" xr:uid="{00000000-0005-0000-0000-000025D30000}"/>
    <cellStyle name="Note 2 2 2 2 5 3" xfId="1612" xr:uid="{00000000-0005-0000-0000-000026D30000}"/>
    <cellStyle name="Note 2 2 2 2 5 3 2" xfId="54713" xr:uid="{00000000-0005-0000-0000-000027D30000}"/>
    <cellStyle name="Note 2 2 2 2 5 3 3" xfId="54714" xr:uid="{00000000-0005-0000-0000-000028D30000}"/>
    <cellStyle name="Note 2 2 2 2 5 3 4" xfId="54715" xr:uid="{00000000-0005-0000-0000-000029D30000}"/>
    <cellStyle name="Note 2 2 2 2 5 3 5" xfId="54716" xr:uid="{00000000-0005-0000-0000-00002AD30000}"/>
    <cellStyle name="Note 2 2 2 2 5 4" xfId="54717" xr:uid="{00000000-0005-0000-0000-00002BD30000}"/>
    <cellStyle name="Note 2 2 2 2 5 4 2" xfId="54718" xr:uid="{00000000-0005-0000-0000-00002CD30000}"/>
    <cellStyle name="Note 2 2 2 2 5 4 3" xfId="54719" xr:uid="{00000000-0005-0000-0000-00002DD30000}"/>
    <cellStyle name="Note 2 2 2 2 5 4 4" xfId="54720" xr:uid="{00000000-0005-0000-0000-00002ED30000}"/>
    <cellStyle name="Note 2 2 2 2 5 4 5" xfId="54721" xr:uid="{00000000-0005-0000-0000-00002FD30000}"/>
    <cellStyle name="Note 2 2 2 2 5 5" xfId="54722" xr:uid="{00000000-0005-0000-0000-000030D30000}"/>
    <cellStyle name="Note 2 2 2 2 5 5 2" xfId="54723" xr:uid="{00000000-0005-0000-0000-000031D30000}"/>
    <cellStyle name="Note 2 2 2 2 5 6" xfId="54724" xr:uid="{00000000-0005-0000-0000-000032D30000}"/>
    <cellStyle name="Note 2 2 2 2 5 6 2" xfId="54725" xr:uid="{00000000-0005-0000-0000-000033D30000}"/>
    <cellStyle name="Note 2 2 2 2 5 7" xfId="54726" xr:uid="{00000000-0005-0000-0000-000034D30000}"/>
    <cellStyle name="Note 2 2 2 2 5 7 2" xfId="54727" xr:uid="{00000000-0005-0000-0000-000035D30000}"/>
    <cellStyle name="Note 2 2 2 2 5 8" xfId="54728" xr:uid="{00000000-0005-0000-0000-000036D30000}"/>
    <cellStyle name="Note 2 2 2 2 6" xfId="1613" xr:uid="{00000000-0005-0000-0000-000037D30000}"/>
    <cellStyle name="Note 2 2 2 2 6 2" xfId="1614" xr:uid="{00000000-0005-0000-0000-000038D30000}"/>
    <cellStyle name="Note 2 2 2 2 6 2 2" xfId="54729" xr:uid="{00000000-0005-0000-0000-000039D30000}"/>
    <cellStyle name="Note 2 2 2 2 6 2 2 2" xfId="54730" xr:uid="{00000000-0005-0000-0000-00003AD30000}"/>
    <cellStyle name="Note 2 2 2 2 6 2 2 3" xfId="54731" xr:uid="{00000000-0005-0000-0000-00003BD30000}"/>
    <cellStyle name="Note 2 2 2 2 6 2 2 4" xfId="54732" xr:uid="{00000000-0005-0000-0000-00003CD30000}"/>
    <cellStyle name="Note 2 2 2 2 6 2 2 5" xfId="54733" xr:uid="{00000000-0005-0000-0000-00003DD30000}"/>
    <cellStyle name="Note 2 2 2 2 6 2 3" xfId="54734" xr:uid="{00000000-0005-0000-0000-00003ED30000}"/>
    <cellStyle name="Note 2 2 2 2 6 2 3 2" xfId="54735" xr:uid="{00000000-0005-0000-0000-00003FD30000}"/>
    <cellStyle name="Note 2 2 2 2 6 2 3 3" xfId="54736" xr:uid="{00000000-0005-0000-0000-000040D30000}"/>
    <cellStyle name="Note 2 2 2 2 6 2 3 4" xfId="54737" xr:uid="{00000000-0005-0000-0000-000041D30000}"/>
    <cellStyle name="Note 2 2 2 2 6 2 3 5" xfId="54738" xr:uid="{00000000-0005-0000-0000-000042D30000}"/>
    <cellStyle name="Note 2 2 2 2 6 2 4" xfId="54739" xr:uid="{00000000-0005-0000-0000-000043D30000}"/>
    <cellStyle name="Note 2 2 2 2 6 2 4 2" xfId="54740" xr:uid="{00000000-0005-0000-0000-000044D30000}"/>
    <cellStyle name="Note 2 2 2 2 6 2 5" xfId="54741" xr:uid="{00000000-0005-0000-0000-000045D30000}"/>
    <cellStyle name="Note 2 2 2 2 6 2 5 2" xfId="54742" xr:uid="{00000000-0005-0000-0000-000046D30000}"/>
    <cellStyle name="Note 2 2 2 2 6 2 6" xfId="54743" xr:uid="{00000000-0005-0000-0000-000047D30000}"/>
    <cellStyle name="Note 2 2 2 2 6 2 6 2" xfId="54744" xr:uid="{00000000-0005-0000-0000-000048D30000}"/>
    <cellStyle name="Note 2 2 2 2 6 2 7" xfId="54745" xr:uid="{00000000-0005-0000-0000-000049D30000}"/>
    <cellStyle name="Note 2 2 2 2 6 3" xfId="54746" xr:uid="{00000000-0005-0000-0000-00004AD30000}"/>
    <cellStyle name="Note 2 2 2 2 6 3 2" xfId="54747" xr:uid="{00000000-0005-0000-0000-00004BD30000}"/>
    <cellStyle name="Note 2 2 2 2 6 3 3" xfId="54748" xr:uid="{00000000-0005-0000-0000-00004CD30000}"/>
    <cellStyle name="Note 2 2 2 2 6 3 4" xfId="54749" xr:uid="{00000000-0005-0000-0000-00004DD30000}"/>
    <cellStyle name="Note 2 2 2 2 6 3 5" xfId="54750" xr:uid="{00000000-0005-0000-0000-00004ED30000}"/>
    <cellStyle name="Note 2 2 2 2 6 4" xfId="54751" xr:uid="{00000000-0005-0000-0000-00004FD30000}"/>
    <cellStyle name="Note 2 2 2 2 6 4 2" xfId="54752" xr:uid="{00000000-0005-0000-0000-000050D30000}"/>
    <cellStyle name="Note 2 2 2 2 6 4 3" xfId="54753" xr:uid="{00000000-0005-0000-0000-000051D30000}"/>
    <cellStyle name="Note 2 2 2 2 6 4 4" xfId="54754" xr:uid="{00000000-0005-0000-0000-000052D30000}"/>
    <cellStyle name="Note 2 2 2 2 6 4 5" xfId="54755" xr:uid="{00000000-0005-0000-0000-000053D30000}"/>
    <cellStyle name="Note 2 2 2 2 6 5" xfId="54756" xr:uid="{00000000-0005-0000-0000-000054D30000}"/>
    <cellStyle name="Note 2 2 2 2 6 5 2" xfId="54757" xr:uid="{00000000-0005-0000-0000-000055D30000}"/>
    <cellStyle name="Note 2 2 2 2 6 6" xfId="54758" xr:uid="{00000000-0005-0000-0000-000056D30000}"/>
    <cellStyle name="Note 2 2 2 2 6 6 2" xfId="54759" xr:uid="{00000000-0005-0000-0000-000057D30000}"/>
    <cellStyle name="Note 2 2 2 2 6 7" xfId="54760" xr:uid="{00000000-0005-0000-0000-000058D30000}"/>
    <cellStyle name="Note 2 2 2 2 6 7 2" xfId="54761" xr:uid="{00000000-0005-0000-0000-000059D30000}"/>
    <cellStyle name="Note 2 2 2 2 6 8" xfId="54762" xr:uid="{00000000-0005-0000-0000-00005AD30000}"/>
    <cellStyle name="Note 2 2 2 2 7" xfId="1615" xr:uid="{00000000-0005-0000-0000-00005BD30000}"/>
    <cellStyle name="Note 2 2 2 2 7 2" xfId="54763" xr:uid="{00000000-0005-0000-0000-00005CD30000}"/>
    <cellStyle name="Note 2 2 2 2 7 2 2" xfId="54764" xr:uid="{00000000-0005-0000-0000-00005DD30000}"/>
    <cellStyle name="Note 2 2 2 2 7 2 2 2" xfId="54765" xr:uid="{00000000-0005-0000-0000-00005ED30000}"/>
    <cellStyle name="Note 2 2 2 2 7 2 2 3" xfId="54766" xr:uid="{00000000-0005-0000-0000-00005FD30000}"/>
    <cellStyle name="Note 2 2 2 2 7 2 2 4" xfId="54767" xr:uid="{00000000-0005-0000-0000-000060D30000}"/>
    <cellStyle name="Note 2 2 2 2 7 2 2 5" xfId="54768" xr:uid="{00000000-0005-0000-0000-000061D30000}"/>
    <cellStyle name="Note 2 2 2 2 7 2 3" xfId="54769" xr:uid="{00000000-0005-0000-0000-000062D30000}"/>
    <cellStyle name="Note 2 2 2 2 7 2 3 2" xfId="54770" xr:uid="{00000000-0005-0000-0000-000063D30000}"/>
    <cellStyle name="Note 2 2 2 2 7 2 3 3" xfId="54771" xr:uid="{00000000-0005-0000-0000-000064D30000}"/>
    <cellStyle name="Note 2 2 2 2 7 2 3 4" xfId="54772" xr:uid="{00000000-0005-0000-0000-000065D30000}"/>
    <cellStyle name="Note 2 2 2 2 7 2 3 5" xfId="54773" xr:uid="{00000000-0005-0000-0000-000066D30000}"/>
    <cellStyle name="Note 2 2 2 2 7 2 4" xfId="54774" xr:uid="{00000000-0005-0000-0000-000067D30000}"/>
    <cellStyle name="Note 2 2 2 2 7 2 4 2" xfId="54775" xr:uid="{00000000-0005-0000-0000-000068D30000}"/>
    <cellStyle name="Note 2 2 2 2 7 2 5" xfId="54776" xr:uid="{00000000-0005-0000-0000-000069D30000}"/>
    <cellStyle name="Note 2 2 2 2 7 2 5 2" xfId="54777" xr:uid="{00000000-0005-0000-0000-00006AD30000}"/>
    <cellStyle name="Note 2 2 2 2 7 2 6" xfId="54778" xr:uid="{00000000-0005-0000-0000-00006BD30000}"/>
    <cellStyle name="Note 2 2 2 2 7 2 6 2" xfId="54779" xr:uid="{00000000-0005-0000-0000-00006CD30000}"/>
    <cellStyle name="Note 2 2 2 2 7 2 7" xfId="54780" xr:uid="{00000000-0005-0000-0000-00006DD30000}"/>
    <cellStyle name="Note 2 2 2 2 7 3" xfId="54781" xr:uid="{00000000-0005-0000-0000-00006ED30000}"/>
    <cellStyle name="Note 2 2 2 2 7 3 2" xfId="54782" xr:uid="{00000000-0005-0000-0000-00006FD30000}"/>
    <cellStyle name="Note 2 2 2 2 7 3 3" xfId="54783" xr:uid="{00000000-0005-0000-0000-000070D30000}"/>
    <cellStyle name="Note 2 2 2 2 7 3 4" xfId="54784" xr:uid="{00000000-0005-0000-0000-000071D30000}"/>
    <cellStyle name="Note 2 2 2 2 7 3 5" xfId="54785" xr:uid="{00000000-0005-0000-0000-000072D30000}"/>
    <cellStyle name="Note 2 2 2 2 7 4" xfId="54786" xr:uid="{00000000-0005-0000-0000-000073D30000}"/>
    <cellStyle name="Note 2 2 2 2 7 4 2" xfId="54787" xr:uid="{00000000-0005-0000-0000-000074D30000}"/>
    <cellStyle name="Note 2 2 2 2 7 4 3" xfId="54788" xr:uid="{00000000-0005-0000-0000-000075D30000}"/>
    <cellStyle name="Note 2 2 2 2 7 4 4" xfId="54789" xr:uid="{00000000-0005-0000-0000-000076D30000}"/>
    <cellStyle name="Note 2 2 2 2 7 4 5" xfId="54790" xr:uid="{00000000-0005-0000-0000-000077D30000}"/>
    <cellStyle name="Note 2 2 2 2 7 5" xfId="54791" xr:uid="{00000000-0005-0000-0000-000078D30000}"/>
    <cellStyle name="Note 2 2 2 2 7 5 2" xfId="54792" xr:uid="{00000000-0005-0000-0000-000079D30000}"/>
    <cellStyle name="Note 2 2 2 2 7 6" xfId="54793" xr:uid="{00000000-0005-0000-0000-00007AD30000}"/>
    <cellStyle name="Note 2 2 2 2 7 6 2" xfId="54794" xr:uid="{00000000-0005-0000-0000-00007BD30000}"/>
    <cellStyle name="Note 2 2 2 2 7 7" xfId="54795" xr:uid="{00000000-0005-0000-0000-00007CD30000}"/>
    <cellStyle name="Note 2 2 2 2 7 7 2" xfId="54796" xr:uid="{00000000-0005-0000-0000-00007DD30000}"/>
    <cellStyle name="Note 2 2 2 2 7 8" xfId="54797" xr:uid="{00000000-0005-0000-0000-00007ED30000}"/>
    <cellStyle name="Note 2 2 2 2 8" xfId="54798" xr:uid="{00000000-0005-0000-0000-00007FD30000}"/>
    <cellStyle name="Note 2 2 2 2 8 2" xfId="54799" xr:uid="{00000000-0005-0000-0000-000080D30000}"/>
    <cellStyle name="Note 2 2 2 2 8 2 2" xfId="54800" xr:uid="{00000000-0005-0000-0000-000081D30000}"/>
    <cellStyle name="Note 2 2 2 2 8 2 2 2" xfId="54801" xr:uid="{00000000-0005-0000-0000-000082D30000}"/>
    <cellStyle name="Note 2 2 2 2 8 2 2 3" xfId="54802" xr:uid="{00000000-0005-0000-0000-000083D30000}"/>
    <cellStyle name="Note 2 2 2 2 8 2 2 4" xfId="54803" xr:uid="{00000000-0005-0000-0000-000084D30000}"/>
    <cellStyle name="Note 2 2 2 2 8 2 2 5" xfId="54804" xr:uid="{00000000-0005-0000-0000-000085D30000}"/>
    <cellStyle name="Note 2 2 2 2 8 2 3" xfId="54805" xr:uid="{00000000-0005-0000-0000-000086D30000}"/>
    <cellStyle name="Note 2 2 2 2 8 2 3 2" xfId="54806" xr:uid="{00000000-0005-0000-0000-000087D30000}"/>
    <cellStyle name="Note 2 2 2 2 8 2 3 3" xfId="54807" xr:uid="{00000000-0005-0000-0000-000088D30000}"/>
    <cellStyle name="Note 2 2 2 2 8 2 3 4" xfId="54808" xr:uid="{00000000-0005-0000-0000-000089D30000}"/>
    <cellStyle name="Note 2 2 2 2 8 2 3 5" xfId="54809" xr:uid="{00000000-0005-0000-0000-00008AD30000}"/>
    <cellStyle name="Note 2 2 2 2 8 2 4" xfId="54810" xr:uid="{00000000-0005-0000-0000-00008BD30000}"/>
    <cellStyle name="Note 2 2 2 2 8 2 4 2" xfId="54811" xr:uid="{00000000-0005-0000-0000-00008CD30000}"/>
    <cellStyle name="Note 2 2 2 2 8 2 5" xfId="54812" xr:uid="{00000000-0005-0000-0000-00008DD30000}"/>
    <cellStyle name="Note 2 2 2 2 8 2 5 2" xfId="54813" xr:uid="{00000000-0005-0000-0000-00008ED30000}"/>
    <cellStyle name="Note 2 2 2 2 8 2 6" xfId="54814" xr:uid="{00000000-0005-0000-0000-00008FD30000}"/>
    <cellStyle name="Note 2 2 2 2 8 2 6 2" xfId="54815" xr:uid="{00000000-0005-0000-0000-000090D30000}"/>
    <cellStyle name="Note 2 2 2 2 8 2 7" xfId="54816" xr:uid="{00000000-0005-0000-0000-000091D30000}"/>
    <cellStyle name="Note 2 2 2 2 8 3" xfId="54817" xr:uid="{00000000-0005-0000-0000-000092D30000}"/>
    <cellStyle name="Note 2 2 2 2 8 3 2" xfId="54818" xr:uid="{00000000-0005-0000-0000-000093D30000}"/>
    <cellStyle name="Note 2 2 2 2 8 3 3" xfId="54819" xr:uid="{00000000-0005-0000-0000-000094D30000}"/>
    <cellStyle name="Note 2 2 2 2 8 3 4" xfId="54820" xr:uid="{00000000-0005-0000-0000-000095D30000}"/>
    <cellStyle name="Note 2 2 2 2 8 3 5" xfId="54821" xr:uid="{00000000-0005-0000-0000-000096D30000}"/>
    <cellStyle name="Note 2 2 2 2 8 4" xfId="54822" xr:uid="{00000000-0005-0000-0000-000097D30000}"/>
    <cellStyle name="Note 2 2 2 2 8 4 2" xfId="54823" xr:uid="{00000000-0005-0000-0000-000098D30000}"/>
    <cellStyle name="Note 2 2 2 2 8 4 3" xfId="54824" xr:uid="{00000000-0005-0000-0000-000099D30000}"/>
    <cellStyle name="Note 2 2 2 2 8 4 4" xfId="54825" xr:uid="{00000000-0005-0000-0000-00009AD30000}"/>
    <cellStyle name="Note 2 2 2 2 8 4 5" xfId="54826" xr:uid="{00000000-0005-0000-0000-00009BD30000}"/>
    <cellStyle name="Note 2 2 2 2 8 5" xfId="54827" xr:uid="{00000000-0005-0000-0000-00009CD30000}"/>
    <cellStyle name="Note 2 2 2 2 8 5 2" xfId="54828" xr:uid="{00000000-0005-0000-0000-00009DD30000}"/>
    <cellStyle name="Note 2 2 2 2 8 6" xfId="54829" xr:uid="{00000000-0005-0000-0000-00009ED30000}"/>
    <cellStyle name="Note 2 2 2 2 8 6 2" xfId="54830" xr:uid="{00000000-0005-0000-0000-00009FD30000}"/>
    <cellStyle name="Note 2 2 2 2 8 7" xfId="54831" xr:uid="{00000000-0005-0000-0000-0000A0D30000}"/>
    <cellStyle name="Note 2 2 2 2 8 7 2" xfId="54832" xr:uid="{00000000-0005-0000-0000-0000A1D30000}"/>
    <cellStyle name="Note 2 2 2 2 8 8" xfId="54833" xr:uid="{00000000-0005-0000-0000-0000A2D30000}"/>
    <cellStyle name="Note 2 2 2 2 9" xfId="54834" xr:uid="{00000000-0005-0000-0000-0000A3D30000}"/>
    <cellStyle name="Note 2 2 2 2 9 2" xfId="54835" xr:uid="{00000000-0005-0000-0000-0000A4D30000}"/>
    <cellStyle name="Note 2 2 2 2 9 2 2" xfId="54836" xr:uid="{00000000-0005-0000-0000-0000A5D30000}"/>
    <cellStyle name="Note 2 2 2 2 9 2 2 2" xfId="54837" xr:uid="{00000000-0005-0000-0000-0000A6D30000}"/>
    <cellStyle name="Note 2 2 2 2 9 2 2 3" xfId="54838" xr:uid="{00000000-0005-0000-0000-0000A7D30000}"/>
    <cellStyle name="Note 2 2 2 2 9 2 2 4" xfId="54839" xr:uid="{00000000-0005-0000-0000-0000A8D30000}"/>
    <cellStyle name="Note 2 2 2 2 9 2 2 5" xfId="54840" xr:uid="{00000000-0005-0000-0000-0000A9D30000}"/>
    <cellStyle name="Note 2 2 2 2 9 2 3" xfId="54841" xr:uid="{00000000-0005-0000-0000-0000AAD30000}"/>
    <cellStyle name="Note 2 2 2 2 9 2 3 2" xfId="54842" xr:uid="{00000000-0005-0000-0000-0000ABD30000}"/>
    <cellStyle name="Note 2 2 2 2 9 2 3 3" xfId="54843" xr:uid="{00000000-0005-0000-0000-0000ACD30000}"/>
    <cellStyle name="Note 2 2 2 2 9 2 3 4" xfId="54844" xr:uid="{00000000-0005-0000-0000-0000ADD30000}"/>
    <cellStyle name="Note 2 2 2 2 9 2 3 5" xfId="54845" xr:uid="{00000000-0005-0000-0000-0000AED30000}"/>
    <cellStyle name="Note 2 2 2 2 9 2 4" xfId="54846" xr:uid="{00000000-0005-0000-0000-0000AFD30000}"/>
    <cellStyle name="Note 2 2 2 2 9 2 4 2" xfId="54847" xr:uid="{00000000-0005-0000-0000-0000B0D30000}"/>
    <cellStyle name="Note 2 2 2 2 9 2 5" xfId="54848" xr:uid="{00000000-0005-0000-0000-0000B1D30000}"/>
    <cellStyle name="Note 2 2 2 2 9 2 5 2" xfId="54849" xr:uid="{00000000-0005-0000-0000-0000B2D30000}"/>
    <cellStyle name="Note 2 2 2 2 9 2 6" xfId="54850" xr:uid="{00000000-0005-0000-0000-0000B3D30000}"/>
    <cellStyle name="Note 2 2 2 2 9 2 6 2" xfId="54851" xr:uid="{00000000-0005-0000-0000-0000B4D30000}"/>
    <cellStyle name="Note 2 2 2 2 9 2 7" xfId="54852" xr:uid="{00000000-0005-0000-0000-0000B5D30000}"/>
    <cellStyle name="Note 2 2 2 2 9 3" xfId="54853" xr:uid="{00000000-0005-0000-0000-0000B6D30000}"/>
    <cellStyle name="Note 2 2 2 2 9 3 2" xfId="54854" xr:uid="{00000000-0005-0000-0000-0000B7D30000}"/>
    <cellStyle name="Note 2 2 2 2 9 3 3" xfId="54855" xr:uid="{00000000-0005-0000-0000-0000B8D30000}"/>
    <cellStyle name="Note 2 2 2 2 9 3 4" xfId="54856" xr:uid="{00000000-0005-0000-0000-0000B9D30000}"/>
    <cellStyle name="Note 2 2 2 2 9 3 5" xfId="54857" xr:uid="{00000000-0005-0000-0000-0000BAD30000}"/>
    <cellStyle name="Note 2 2 2 2 9 4" xfId="54858" xr:uid="{00000000-0005-0000-0000-0000BBD30000}"/>
    <cellStyle name="Note 2 2 2 2 9 4 2" xfId="54859" xr:uid="{00000000-0005-0000-0000-0000BCD30000}"/>
    <cellStyle name="Note 2 2 2 2 9 4 3" xfId="54860" xr:uid="{00000000-0005-0000-0000-0000BDD30000}"/>
    <cellStyle name="Note 2 2 2 2 9 4 4" xfId="54861" xr:uid="{00000000-0005-0000-0000-0000BED30000}"/>
    <cellStyle name="Note 2 2 2 2 9 4 5" xfId="54862" xr:uid="{00000000-0005-0000-0000-0000BFD30000}"/>
    <cellStyle name="Note 2 2 2 2 9 5" xfId="54863" xr:uid="{00000000-0005-0000-0000-0000C0D30000}"/>
    <cellStyle name="Note 2 2 2 2 9 5 2" xfId="54864" xr:uid="{00000000-0005-0000-0000-0000C1D30000}"/>
    <cellStyle name="Note 2 2 2 2 9 6" xfId="54865" xr:uid="{00000000-0005-0000-0000-0000C2D30000}"/>
    <cellStyle name="Note 2 2 2 2 9 6 2" xfId="54866" xr:uid="{00000000-0005-0000-0000-0000C3D30000}"/>
    <cellStyle name="Note 2 2 2 2 9 7" xfId="54867" xr:uid="{00000000-0005-0000-0000-0000C4D30000}"/>
    <cellStyle name="Note 2 2 2 2 9 7 2" xfId="54868" xr:uid="{00000000-0005-0000-0000-0000C5D30000}"/>
    <cellStyle name="Note 2 2 2 2 9 8" xfId="54869" xr:uid="{00000000-0005-0000-0000-0000C6D30000}"/>
    <cellStyle name="Note 2 2 2 3" xfId="1616" xr:uid="{00000000-0005-0000-0000-0000C7D30000}"/>
    <cellStyle name="Note 2 2 2 3 2" xfId="1617" xr:uid="{00000000-0005-0000-0000-0000C8D30000}"/>
    <cellStyle name="Note 2 2 2 3 2 2" xfId="1618" xr:uid="{00000000-0005-0000-0000-0000C9D30000}"/>
    <cellStyle name="Note 2 2 2 3 3" xfId="1619" xr:uid="{00000000-0005-0000-0000-0000CAD30000}"/>
    <cellStyle name="Note 2 2 2 3 3 2" xfId="54870" xr:uid="{00000000-0005-0000-0000-0000CBD30000}"/>
    <cellStyle name="Note 2 2 2 3 4" xfId="54871" xr:uid="{00000000-0005-0000-0000-0000CCD30000}"/>
    <cellStyle name="Note 2 2 2 3 5" xfId="54872" xr:uid="{00000000-0005-0000-0000-0000CDD30000}"/>
    <cellStyle name="Note 2 2 2 4" xfId="1620" xr:uid="{00000000-0005-0000-0000-0000CED30000}"/>
    <cellStyle name="Note 2 2 2 4 2" xfId="1621" xr:uid="{00000000-0005-0000-0000-0000CFD30000}"/>
    <cellStyle name="Note 2 2 2 4 2 2" xfId="1622" xr:uid="{00000000-0005-0000-0000-0000D0D30000}"/>
    <cellStyle name="Note 2 2 2 4 3" xfId="1623" xr:uid="{00000000-0005-0000-0000-0000D1D30000}"/>
    <cellStyle name="Note 2 2 2 4 3 2" xfId="54873" xr:uid="{00000000-0005-0000-0000-0000D2D30000}"/>
    <cellStyle name="Note 2 2 2 4 4" xfId="54874" xr:uid="{00000000-0005-0000-0000-0000D3D30000}"/>
    <cellStyle name="Note 2 2 2 4 5" xfId="54875" xr:uid="{00000000-0005-0000-0000-0000D4D30000}"/>
    <cellStyle name="Note 2 2 2 5" xfId="1624" xr:uid="{00000000-0005-0000-0000-0000D5D30000}"/>
    <cellStyle name="Note 2 2 2 5 2" xfId="1625" xr:uid="{00000000-0005-0000-0000-0000D6D30000}"/>
    <cellStyle name="Note 2 2 2 5 2 2" xfId="54876" xr:uid="{00000000-0005-0000-0000-0000D7D30000}"/>
    <cellStyle name="Note 2 2 2 6" xfId="1626" xr:uid="{00000000-0005-0000-0000-0000D8D30000}"/>
    <cellStyle name="Note 2 2 2 6 2" xfId="54877" xr:uid="{00000000-0005-0000-0000-0000D9D30000}"/>
    <cellStyle name="Note 2 2 2 7" xfId="54878" xr:uid="{00000000-0005-0000-0000-0000DAD30000}"/>
    <cellStyle name="Note 2 2 2 7 2" xfId="54879" xr:uid="{00000000-0005-0000-0000-0000DBD30000}"/>
    <cellStyle name="Note 2 2 2_T-straight with PEDs adjustor" xfId="54880" xr:uid="{00000000-0005-0000-0000-0000DCD30000}"/>
    <cellStyle name="Note 2 2 3" xfId="1627" xr:uid="{00000000-0005-0000-0000-0000DDD30000}"/>
    <cellStyle name="Note 2 2 3 10" xfId="54881" xr:uid="{00000000-0005-0000-0000-0000DED30000}"/>
    <cellStyle name="Note 2 2 3 10 2" xfId="54882" xr:uid="{00000000-0005-0000-0000-0000DFD30000}"/>
    <cellStyle name="Note 2 2 3 10 2 2" xfId="54883" xr:uid="{00000000-0005-0000-0000-0000E0D30000}"/>
    <cellStyle name="Note 2 2 3 10 2 2 2" xfId="54884" xr:uid="{00000000-0005-0000-0000-0000E1D30000}"/>
    <cellStyle name="Note 2 2 3 10 2 2 3" xfId="54885" xr:uid="{00000000-0005-0000-0000-0000E2D30000}"/>
    <cellStyle name="Note 2 2 3 10 2 2 4" xfId="54886" xr:uid="{00000000-0005-0000-0000-0000E3D30000}"/>
    <cellStyle name="Note 2 2 3 10 2 2 5" xfId="54887" xr:uid="{00000000-0005-0000-0000-0000E4D30000}"/>
    <cellStyle name="Note 2 2 3 10 2 3" xfId="54888" xr:uid="{00000000-0005-0000-0000-0000E5D30000}"/>
    <cellStyle name="Note 2 2 3 10 2 3 2" xfId="54889" xr:uid="{00000000-0005-0000-0000-0000E6D30000}"/>
    <cellStyle name="Note 2 2 3 10 2 3 3" xfId="54890" xr:uid="{00000000-0005-0000-0000-0000E7D30000}"/>
    <cellStyle name="Note 2 2 3 10 2 3 4" xfId="54891" xr:uid="{00000000-0005-0000-0000-0000E8D30000}"/>
    <cellStyle name="Note 2 2 3 10 2 3 5" xfId="54892" xr:uid="{00000000-0005-0000-0000-0000E9D30000}"/>
    <cellStyle name="Note 2 2 3 10 2 4" xfId="54893" xr:uid="{00000000-0005-0000-0000-0000EAD30000}"/>
    <cellStyle name="Note 2 2 3 10 2 4 2" xfId="54894" xr:uid="{00000000-0005-0000-0000-0000EBD30000}"/>
    <cellStyle name="Note 2 2 3 10 2 5" xfId="54895" xr:uid="{00000000-0005-0000-0000-0000ECD30000}"/>
    <cellStyle name="Note 2 2 3 10 2 5 2" xfId="54896" xr:uid="{00000000-0005-0000-0000-0000EDD30000}"/>
    <cellStyle name="Note 2 2 3 10 2 6" xfId="54897" xr:uid="{00000000-0005-0000-0000-0000EED30000}"/>
    <cellStyle name="Note 2 2 3 10 2 6 2" xfId="54898" xr:uid="{00000000-0005-0000-0000-0000EFD30000}"/>
    <cellStyle name="Note 2 2 3 10 2 7" xfId="54899" xr:uid="{00000000-0005-0000-0000-0000F0D30000}"/>
    <cellStyle name="Note 2 2 3 10 3" xfId="54900" xr:uid="{00000000-0005-0000-0000-0000F1D30000}"/>
    <cellStyle name="Note 2 2 3 10 3 2" xfId="54901" xr:uid="{00000000-0005-0000-0000-0000F2D30000}"/>
    <cellStyle name="Note 2 2 3 10 3 3" xfId="54902" xr:uid="{00000000-0005-0000-0000-0000F3D30000}"/>
    <cellStyle name="Note 2 2 3 10 3 4" xfId="54903" xr:uid="{00000000-0005-0000-0000-0000F4D30000}"/>
    <cellStyle name="Note 2 2 3 10 3 5" xfId="54904" xr:uid="{00000000-0005-0000-0000-0000F5D30000}"/>
    <cellStyle name="Note 2 2 3 10 4" xfId="54905" xr:uid="{00000000-0005-0000-0000-0000F6D30000}"/>
    <cellStyle name="Note 2 2 3 10 4 2" xfId="54906" xr:uid="{00000000-0005-0000-0000-0000F7D30000}"/>
    <cellStyle name="Note 2 2 3 10 4 3" xfId="54907" xr:uid="{00000000-0005-0000-0000-0000F8D30000}"/>
    <cellStyle name="Note 2 2 3 10 4 4" xfId="54908" xr:uid="{00000000-0005-0000-0000-0000F9D30000}"/>
    <cellStyle name="Note 2 2 3 10 4 5" xfId="54909" xr:uid="{00000000-0005-0000-0000-0000FAD30000}"/>
    <cellStyle name="Note 2 2 3 10 5" xfId="54910" xr:uid="{00000000-0005-0000-0000-0000FBD30000}"/>
    <cellStyle name="Note 2 2 3 10 5 2" xfId="54911" xr:uid="{00000000-0005-0000-0000-0000FCD30000}"/>
    <cellStyle name="Note 2 2 3 10 6" xfId="54912" xr:uid="{00000000-0005-0000-0000-0000FDD30000}"/>
    <cellStyle name="Note 2 2 3 10 6 2" xfId="54913" xr:uid="{00000000-0005-0000-0000-0000FED30000}"/>
    <cellStyle name="Note 2 2 3 10 7" xfId="54914" xr:uid="{00000000-0005-0000-0000-0000FFD30000}"/>
    <cellStyle name="Note 2 2 3 10 7 2" xfId="54915" xr:uid="{00000000-0005-0000-0000-000000D40000}"/>
    <cellStyle name="Note 2 2 3 10 8" xfId="54916" xr:uid="{00000000-0005-0000-0000-000001D40000}"/>
    <cellStyle name="Note 2 2 3 11" xfId="54917" xr:uid="{00000000-0005-0000-0000-000002D40000}"/>
    <cellStyle name="Note 2 2 3 11 2" xfId="54918" xr:uid="{00000000-0005-0000-0000-000003D40000}"/>
    <cellStyle name="Note 2 2 3 11 2 2" xfId="54919" xr:uid="{00000000-0005-0000-0000-000004D40000}"/>
    <cellStyle name="Note 2 2 3 11 2 2 2" xfId="54920" xr:uid="{00000000-0005-0000-0000-000005D40000}"/>
    <cellStyle name="Note 2 2 3 11 2 2 3" xfId="54921" xr:uid="{00000000-0005-0000-0000-000006D40000}"/>
    <cellStyle name="Note 2 2 3 11 2 2 4" xfId="54922" xr:uid="{00000000-0005-0000-0000-000007D40000}"/>
    <cellStyle name="Note 2 2 3 11 2 2 5" xfId="54923" xr:uid="{00000000-0005-0000-0000-000008D40000}"/>
    <cellStyle name="Note 2 2 3 11 2 3" xfId="54924" xr:uid="{00000000-0005-0000-0000-000009D40000}"/>
    <cellStyle name="Note 2 2 3 11 2 3 2" xfId="54925" xr:uid="{00000000-0005-0000-0000-00000AD40000}"/>
    <cellStyle name="Note 2 2 3 11 2 3 3" xfId="54926" xr:uid="{00000000-0005-0000-0000-00000BD40000}"/>
    <cellStyle name="Note 2 2 3 11 2 3 4" xfId="54927" xr:uid="{00000000-0005-0000-0000-00000CD40000}"/>
    <cellStyle name="Note 2 2 3 11 2 3 5" xfId="54928" xr:uid="{00000000-0005-0000-0000-00000DD40000}"/>
    <cellStyle name="Note 2 2 3 11 2 4" xfId="54929" xr:uid="{00000000-0005-0000-0000-00000ED40000}"/>
    <cellStyle name="Note 2 2 3 11 2 4 2" xfId="54930" xr:uid="{00000000-0005-0000-0000-00000FD40000}"/>
    <cellStyle name="Note 2 2 3 11 2 5" xfId="54931" xr:uid="{00000000-0005-0000-0000-000010D40000}"/>
    <cellStyle name="Note 2 2 3 11 2 5 2" xfId="54932" xr:uid="{00000000-0005-0000-0000-000011D40000}"/>
    <cellStyle name="Note 2 2 3 11 2 6" xfId="54933" xr:uid="{00000000-0005-0000-0000-000012D40000}"/>
    <cellStyle name="Note 2 2 3 11 2 6 2" xfId="54934" xr:uid="{00000000-0005-0000-0000-000013D40000}"/>
    <cellStyle name="Note 2 2 3 11 2 7" xfId="54935" xr:uid="{00000000-0005-0000-0000-000014D40000}"/>
    <cellStyle name="Note 2 2 3 11 3" xfId="54936" xr:uid="{00000000-0005-0000-0000-000015D40000}"/>
    <cellStyle name="Note 2 2 3 11 3 2" xfId="54937" xr:uid="{00000000-0005-0000-0000-000016D40000}"/>
    <cellStyle name="Note 2 2 3 11 3 3" xfId="54938" xr:uid="{00000000-0005-0000-0000-000017D40000}"/>
    <cellStyle name="Note 2 2 3 11 3 4" xfId="54939" xr:uid="{00000000-0005-0000-0000-000018D40000}"/>
    <cellStyle name="Note 2 2 3 11 3 5" xfId="54940" xr:uid="{00000000-0005-0000-0000-000019D40000}"/>
    <cellStyle name="Note 2 2 3 11 4" xfId="54941" xr:uid="{00000000-0005-0000-0000-00001AD40000}"/>
    <cellStyle name="Note 2 2 3 11 4 2" xfId="54942" xr:uid="{00000000-0005-0000-0000-00001BD40000}"/>
    <cellStyle name="Note 2 2 3 11 4 3" xfId="54943" xr:uid="{00000000-0005-0000-0000-00001CD40000}"/>
    <cellStyle name="Note 2 2 3 11 4 4" xfId="54944" xr:uid="{00000000-0005-0000-0000-00001DD40000}"/>
    <cellStyle name="Note 2 2 3 11 4 5" xfId="54945" xr:uid="{00000000-0005-0000-0000-00001ED40000}"/>
    <cellStyle name="Note 2 2 3 11 5" xfId="54946" xr:uid="{00000000-0005-0000-0000-00001FD40000}"/>
    <cellStyle name="Note 2 2 3 11 5 2" xfId="54947" xr:uid="{00000000-0005-0000-0000-000020D40000}"/>
    <cellStyle name="Note 2 2 3 11 6" xfId="54948" xr:uid="{00000000-0005-0000-0000-000021D40000}"/>
    <cellStyle name="Note 2 2 3 11 6 2" xfId="54949" xr:uid="{00000000-0005-0000-0000-000022D40000}"/>
    <cellStyle name="Note 2 2 3 11 7" xfId="54950" xr:uid="{00000000-0005-0000-0000-000023D40000}"/>
    <cellStyle name="Note 2 2 3 11 7 2" xfId="54951" xr:uid="{00000000-0005-0000-0000-000024D40000}"/>
    <cellStyle name="Note 2 2 3 11 8" xfId="54952" xr:uid="{00000000-0005-0000-0000-000025D40000}"/>
    <cellStyle name="Note 2 2 3 12" xfId="54953" xr:uid="{00000000-0005-0000-0000-000026D40000}"/>
    <cellStyle name="Note 2 2 3 12 2" xfId="54954" xr:uid="{00000000-0005-0000-0000-000027D40000}"/>
    <cellStyle name="Note 2 2 3 12 2 2" xfId="54955" xr:uid="{00000000-0005-0000-0000-000028D40000}"/>
    <cellStyle name="Note 2 2 3 12 2 2 2" xfId="54956" xr:uid="{00000000-0005-0000-0000-000029D40000}"/>
    <cellStyle name="Note 2 2 3 12 2 2 3" xfId="54957" xr:uid="{00000000-0005-0000-0000-00002AD40000}"/>
    <cellStyle name="Note 2 2 3 12 2 2 4" xfId="54958" xr:uid="{00000000-0005-0000-0000-00002BD40000}"/>
    <cellStyle name="Note 2 2 3 12 2 2 5" xfId="54959" xr:uid="{00000000-0005-0000-0000-00002CD40000}"/>
    <cellStyle name="Note 2 2 3 12 2 3" xfId="54960" xr:uid="{00000000-0005-0000-0000-00002DD40000}"/>
    <cellStyle name="Note 2 2 3 12 2 3 2" xfId="54961" xr:uid="{00000000-0005-0000-0000-00002ED40000}"/>
    <cellStyle name="Note 2 2 3 12 2 3 3" xfId="54962" xr:uid="{00000000-0005-0000-0000-00002FD40000}"/>
    <cellStyle name="Note 2 2 3 12 2 3 4" xfId="54963" xr:uid="{00000000-0005-0000-0000-000030D40000}"/>
    <cellStyle name="Note 2 2 3 12 2 3 5" xfId="54964" xr:uid="{00000000-0005-0000-0000-000031D40000}"/>
    <cellStyle name="Note 2 2 3 12 2 4" xfId="54965" xr:uid="{00000000-0005-0000-0000-000032D40000}"/>
    <cellStyle name="Note 2 2 3 12 2 4 2" xfId="54966" xr:uid="{00000000-0005-0000-0000-000033D40000}"/>
    <cellStyle name="Note 2 2 3 12 2 5" xfId="54967" xr:uid="{00000000-0005-0000-0000-000034D40000}"/>
    <cellStyle name="Note 2 2 3 12 2 5 2" xfId="54968" xr:uid="{00000000-0005-0000-0000-000035D40000}"/>
    <cellStyle name="Note 2 2 3 12 2 6" xfId="54969" xr:uid="{00000000-0005-0000-0000-000036D40000}"/>
    <cellStyle name="Note 2 2 3 12 2 6 2" xfId="54970" xr:uid="{00000000-0005-0000-0000-000037D40000}"/>
    <cellStyle name="Note 2 2 3 12 2 7" xfId="54971" xr:uid="{00000000-0005-0000-0000-000038D40000}"/>
    <cellStyle name="Note 2 2 3 12 3" xfId="54972" xr:uid="{00000000-0005-0000-0000-000039D40000}"/>
    <cellStyle name="Note 2 2 3 12 3 2" xfId="54973" xr:uid="{00000000-0005-0000-0000-00003AD40000}"/>
    <cellStyle name="Note 2 2 3 12 3 3" xfId="54974" xr:uid="{00000000-0005-0000-0000-00003BD40000}"/>
    <cellStyle name="Note 2 2 3 12 3 4" xfId="54975" xr:uid="{00000000-0005-0000-0000-00003CD40000}"/>
    <cellStyle name="Note 2 2 3 12 3 5" xfId="54976" xr:uid="{00000000-0005-0000-0000-00003DD40000}"/>
    <cellStyle name="Note 2 2 3 12 4" xfId="54977" xr:uid="{00000000-0005-0000-0000-00003ED40000}"/>
    <cellStyle name="Note 2 2 3 12 4 2" xfId="54978" xr:uid="{00000000-0005-0000-0000-00003FD40000}"/>
    <cellStyle name="Note 2 2 3 12 4 3" xfId="54979" xr:uid="{00000000-0005-0000-0000-000040D40000}"/>
    <cellStyle name="Note 2 2 3 12 4 4" xfId="54980" xr:uid="{00000000-0005-0000-0000-000041D40000}"/>
    <cellStyle name="Note 2 2 3 12 4 5" xfId="54981" xr:uid="{00000000-0005-0000-0000-000042D40000}"/>
    <cellStyle name="Note 2 2 3 12 5" xfId="54982" xr:uid="{00000000-0005-0000-0000-000043D40000}"/>
    <cellStyle name="Note 2 2 3 12 5 2" xfId="54983" xr:uid="{00000000-0005-0000-0000-000044D40000}"/>
    <cellStyle name="Note 2 2 3 12 6" xfId="54984" xr:uid="{00000000-0005-0000-0000-000045D40000}"/>
    <cellStyle name="Note 2 2 3 12 6 2" xfId="54985" xr:uid="{00000000-0005-0000-0000-000046D40000}"/>
    <cellStyle name="Note 2 2 3 12 7" xfId="54986" xr:uid="{00000000-0005-0000-0000-000047D40000}"/>
    <cellStyle name="Note 2 2 3 12 7 2" xfId="54987" xr:uid="{00000000-0005-0000-0000-000048D40000}"/>
    <cellStyle name="Note 2 2 3 12 8" xfId="54988" xr:uid="{00000000-0005-0000-0000-000049D40000}"/>
    <cellStyle name="Note 2 2 3 13" xfId="54989" xr:uid="{00000000-0005-0000-0000-00004AD40000}"/>
    <cellStyle name="Note 2 2 3 13 2" xfId="54990" xr:uid="{00000000-0005-0000-0000-00004BD40000}"/>
    <cellStyle name="Note 2 2 3 13 2 2" xfId="54991" xr:uid="{00000000-0005-0000-0000-00004CD40000}"/>
    <cellStyle name="Note 2 2 3 13 2 2 2" xfId="54992" xr:uid="{00000000-0005-0000-0000-00004DD40000}"/>
    <cellStyle name="Note 2 2 3 13 2 2 3" xfId="54993" xr:uid="{00000000-0005-0000-0000-00004ED40000}"/>
    <cellStyle name="Note 2 2 3 13 2 2 4" xfId="54994" xr:uid="{00000000-0005-0000-0000-00004FD40000}"/>
    <cellStyle name="Note 2 2 3 13 2 2 5" xfId="54995" xr:uid="{00000000-0005-0000-0000-000050D40000}"/>
    <cellStyle name="Note 2 2 3 13 2 3" xfId="54996" xr:uid="{00000000-0005-0000-0000-000051D40000}"/>
    <cellStyle name="Note 2 2 3 13 2 3 2" xfId="54997" xr:uid="{00000000-0005-0000-0000-000052D40000}"/>
    <cellStyle name="Note 2 2 3 13 2 3 3" xfId="54998" xr:uid="{00000000-0005-0000-0000-000053D40000}"/>
    <cellStyle name="Note 2 2 3 13 2 3 4" xfId="54999" xr:uid="{00000000-0005-0000-0000-000054D40000}"/>
    <cellStyle name="Note 2 2 3 13 2 3 5" xfId="55000" xr:uid="{00000000-0005-0000-0000-000055D40000}"/>
    <cellStyle name="Note 2 2 3 13 2 4" xfId="55001" xr:uid="{00000000-0005-0000-0000-000056D40000}"/>
    <cellStyle name="Note 2 2 3 13 2 4 2" xfId="55002" xr:uid="{00000000-0005-0000-0000-000057D40000}"/>
    <cellStyle name="Note 2 2 3 13 2 5" xfId="55003" xr:uid="{00000000-0005-0000-0000-000058D40000}"/>
    <cellStyle name="Note 2 2 3 13 2 5 2" xfId="55004" xr:uid="{00000000-0005-0000-0000-000059D40000}"/>
    <cellStyle name="Note 2 2 3 13 2 6" xfId="55005" xr:uid="{00000000-0005-0000-0000-00005AD40000}"/>
    <cellStyle name="Note 2 2 3 13 2 6 2" xfId="55006" xr:uid="{00000000-0005-0000-0000-00005BD40000}"/>
    <cellStyle name="Note 2 2 3 13 2 7" xfId="55007" xr:uid="{00000000-0005-0000-0000-00005CD40000}"/>
    <cellStyle name="Note 2 2 3 13 3" xfId="55008" xr:uid="{00000000-0005-0000-0000-00005DD40000}"/>
    <cellStyle name="Note 2 2 3 13 3 2" xfId="55009" xr:uid="{00000000-0005-0000-0000-00005ED40000}"/>
    <cellStyle name="Note 2 2 3 13 3 3" xfId="55010" xr:uid="{00000000-0005-0000-0000-00005FD40000}"/>
    <cellStyle name="Note 2 2 3 13 3 4" xfId="55011" xr:uid="{00000000-0005-0000-0000-000060D40000}"/>
    <cellStyle name="Note 2 2 3 13 3 5" xfId="55012" xr:uid="{00000000-0005-0000-0000-000061D40000}"/>
    <cellStyle name="Note 2 2 3 13 4" xfId="55013" xr:uid="{00000000-0005-0000-0000-000062D40000}"/>
    <cellStyle name="Note 2 2 3 13 4 2" xfId="55014" xr:uid="{00000000-0005-0000-0000-000063D40000}"/>
    <cellStyle name="Note 2 2 3 13 4 3" xfId="55015" xr:uid="{00000000-0005-0000-0000-000064D40000}"/>
    <cellStyle name="Note 2 2 3 13 4 4" xfId="55016" xr:uid="{00000000-0005-0000-0000-000065D40000}"/>
    <cellStyle name="Note 2 2 3 13 4 5" xfId="55017" xr:uid="{00000000-0005-0000-0000-000066D40000}"/>
    <cellStyle name="Note 2 2 3 13 5" xfId="55018" xr:uid="{00000000-0005-0000-0000-000067D40000}"/>
    <cellStyle name="Note 2 2 3 13 5 2" xfId="55019" xr:uid="{00000000-0005-0000-0000-000068D40000}"/>
    <cellStyle name="Note 2 2 3 13 6" xfId="55020" xr:uid="{00000000-0005-0000-0000-000069D40000}"/>
    <cellStyle name="Note 2 2 3 13 6 2" xfId="55021" xr:uid="{00000000-0005-0000-0000-00006AD40000}"/>
    <cellStyle name="Note 2 2 3 13 7" xfId="55022" xr:uid="{00000000-0005-0000-0000-00006BD40000}"/>
    <cellStyle name="Note 2 2 3 13 7 2" xfId="55023" xr:uid="{00000000-0005-0000-0000-00006CD40000}"/>
    <cellStyle name="Note 2 2 3 13 8" xfId="55024" xr:uid="{00000000-0005-0000-0000-00006DD40000}"/>
    <cellStyle name="Note 2 2 3 14" xfId="55025" xr:uid="{00000000-0005-0000-0000-00006ED40000}"/>
    <cellStyle name="Note 2 2 3 14 2" xfId="55026" xr:uid="{00000000-0005-0000-0000-00006FD40000}"/>
    <cellStyle name="Note 2 2 3 14 2 2" xfId="55027" xr:uid="{00000000-0005-0000-0000-000070D40000}"/>
    <cellStyle name="Note 2 2 3 14 2 2 2" xfId="55028" xr:uid="{00000000-0005-0000-0000-000071D40000}"/>
    <cellStyle name="Note 2 2 3 14 2 2 3" xfId="55029" xr:uid="{00000000-0005-0000-0000-000072D40000}"/>
    <cellStyle name="Note 2 2 3 14 2 2 4" xfId="55030" xr:uid="{00000000-0005-0000-0000-000073D40000}"/>
    <cellStyle name="Note 2 2 3 14 2 2 5" xfId="55031" xr:uid="{00000000-0005-0000-0000-000074D40000}"/>
    <cellStyle name="Note 2 2 3 14 2 3" xfId="55032" xr:uid="{00000000-0005-0000-0000-000075D40000}"/>
    <cellStyle name="Note 2 2 3 14 2 3 2" xfId="55033" xr:uid="{00000000-0005-0000-0000-000076D40000}"/>
    <cellStyle name="Note 2 2 3 14 2 3 3" xfId="55034" xr:uid="{00000000-0005-0000-0000-000077D40000}"/>
    <cellStyle name="Note 2 2 3 14 2 3 4" xfId="55035" xr:uid="{00000000-0005-0000-0000-000078D40000}"/>
    <cellStyle name="Note 2 2 3 14 2 3 5" xfId="55036" xr:uid="{00000000-0005-0000-0000-000079D40000}"/>
    <cellStyle name="Note 2 2 3 14 2 4" xfId="55037" xr:uid="{00000000-0005-0000-0000-00007AD40000}"/>
    <cellStyle name="Note 2 2 3 14 2 4 2" xfId="55038" xr:uid="{00000000-0005-0000-0000-00007BD40000}"/>
    <cellStyle name="Note 2 2 3 14 2 5" xfId="55039" xr:uid="{00000000-0005-0000-0000-00007CD40000}"/>
    <cellStyle name="Note 2 2 3 14 2 5 2" xfId="55040" xr:uid="{00000000-0005-0000-0000-00007DD40000}"/>
    <cellStyle name="Note 2 2 3 14 2 6" xfId="55041" xr:uid="{00000000-0005-0000-0000-00007ED40000}"/>
    <cellStyle name="Note 2 2 3 14 2 6 2" xfId="55042" xr:uid="{00000000-0005-0000-0000-00007FD40000}"/>
    <cellStyle name="Note 2 2 3 14 2 7" xfId="55043" xr:uid="{00000000-0005-0000-0000-000080D40000}"/>
    <cellStyle name="Note 2 2 3 14 3" xfId="55044" xr:uid="{00000000-0005-0000-0000-000081D40000}"/>
    <cellStyle name="Note 2 2 3 14 3 2" xfId="55045" xr:uid="{00000000-0005-0000-0000-000082D40000}"/>
    <cellStyle name="Note 2 2 3 14 3 3" xfId="55046" xr:uid="{00000000-0005-0000-0000-000083D40000}"/>
    <cellStyle name="Note 2 2 3 14 3 4" xfId="55047" xr:uid="{00000000-0005-0000-0000-000084D40000}"/>
    <cellStyle name="Note 2 2 3 14 3 5" xfId="55048" xr:uid="{00000000-0005-0000-0000-000085D40000}"/>
    <cellStyle name="Note 2 2 3 14 4" xfId="55049" xr:uid="{00000000-0005-0000-0000-000086D40000}"/>
    <cellStyle name="Note 2 2 3 14 4 2" xfId="55050" xr:uid="{00000000-0005-0000-0000-000087D40000}"/>
    <cellStyle name="Note 2 2 3 14 4 3" xfId="55051" xr:uid="{00000000-0005-0000-0000-000088D40000}"/>
    <cellStyle name="Note 2 2 3 14 4 4" xfId="55052" xr:uid="{00000000-0005-0000-0000-000089D40000}"/>
    <cellStyle name="Note 2 2 3 14 4 5" xfId="55053" xr:uid="{00000000-0005-0000-0000-00008AD40000}"/>
    <cellStyle name="Note 2 2 3 14 5" xfId="55054" xr:uid="{00000000-0005-0000-0000-00008BD40000}"/>
    <cellStyle name="Note 2 2 3 14 5 2" xfId="55055" xr:uid="{00000000-0005-0000-0000-00008CD40000}"/>
    <cellStyle name="Note 2 2 3 14 6" xfId="55056" xr:uid="{00000000-0005-0000-0000-00008DD40000}"/>
    <cellStyle name="Note 2 2 3 14 6 2" xfId="55057" xr:uid="{00000000-0005-0000-0000-00008ED40000}"/>
    <cellStyle name="Note 2 2 3 14 7" xfId="55058" xr:uid="{00000000-0005-0000-0000-00008FD40000}"/>
    <cellStyle name="Note 2 2 3 14 7 2" xfId="55059" xr:uid="{00000000-0005-0000-0000-000090D40000}"/>
    <cellStyle name="Note 2 2 3 14 8" xfId="55060" xr:uid="{00000000-0005-0000-0000-000091D40000}"/>
    <cellStyle name="Note 2 2 3 15" xfId="55061" xr:uid="{00000000-0005-0000-0000-000092D40000}"/>
    <cellStyle name="Note 2 2 3 15 2" xfId="55062" xr:uid="{00000000-0005-0000-0000-000093D40000}"/>
    <cellStyle name="Note 2 2 3 15 2 2" xfId="55063" xr:uid="{00000000-0005-0000-0000-000094D40000}"/>
    <cellStyle name="Note 2 2 3 15 2 3" xfId="55064" xr:uid="{00000000-0005-0000-0000-000095D40000}"/>
    <cellStyle name="Note 2 2 3 15 2 4" xfId="55065" xr:uid="{00000000-0005-0000-0000-000096D40000}"/>
    <cellStyle name="Note 2 2 3 15 2 5" xfId="55066" xr:uid="{00000000-0005-0000-0000-000097D40000}"/>
    <cellStyle name="Note 2 2 3 15 3" xfId="55067" xr:uid="{00000000-0005-0000-0000-000098D40000}"/>
    <cellStyle name="Note 2 2 3 15 3 2" xfId="55068" xr:uid="{00000000-0005-0000-0000-000099D40000}"/>
    <cellStyle name="Note 2 2 3 15 3 3" xfId="55069" xr:uid="{00000000-0005-0000-0000-00009AD40000}"/>
    <cellStyle name="Note 2 2 3 15 3 4" xfId="55070" xr:uid="{00000000-0005-0000-0000-00009BD40000}"/>
    <cellStyle name="Note 2 2 3 15 3 5" xfId="55071" xr:uid="{00000000-0005-0000-0000-00009CD40000}"/>
    <cellStyle name="Note 2 2 3 15 4" xfId="55072" xr:uid="{00000000-0005-0000-0000-00009DD40000}"/>
    <cellStyle name="Note 2 2 3 15 4 2" xfId="55073" xr:uid="{00000000-0005-0000-0000-00009ED40000}"/>
    <cellStyle name="Note 2 2 3 15 5" xfId="55074" xr:uid="{00000000-0005-0000-0000-00009FD40000}"/>
    <cellStyle name="Note 2 2 3 15 5 2" xfId="55075" xr:uid="{00000000-0005-0000-0000-0000A0D40000}"/>
    <cellStyle name="Note 2 2 3 15 6" xfId="55076" xr:uid="{00000000-0005-0000-0000-0000A1D40000}"/>
    <cellStyle name="Note 2 2 3 15 6 2" xfId="55077" xr:uid="{00000000-0005-0000-0000-0000A2D40000}"/>
    <cellStyle name="Note 2 2 3 15 7" xfId="55078" xr:uid="{00000000-0005-0000-0000-0000A3D40000}"/>
    <cellStyle name="Note 2 2 3 16" xfId="55079" xr:uid="{00000000-0005-0000-0000-0000A4D40000}"/>
    <cellStyle name="Note 2 2 3 16 2" xfId="55080" xr:uid="{00000000-0005-0000-0000-0000A5D40000}"/>
    <cellStyle name="Note 2 2 3 16 3" xfId="55081" xr:uid="{00000000-0005-0000-0000-0000A6D40000}"/>
    <cellStyle name="Note 2 2 3 16 4" xfId="55082" xr:uid="{00000000-0005-0000-0000-0000A7D40000}"/>
    <cellStyle name="Note 2 2 3 16 5" xfId="55083" xr:uid="{00000000-0005-0000-0000-0000A8D40000}"/>
    <cellStyle name="Note 2 2 3 17" xfId="55084" xr:uid="{00000000-0005-0000-0000-0000A9D40000}"/>
    <cellStyle name="Note 2 2 3 17 2" xfId="55085" xr:uid="{00000000-0005-0000-0000-0000AAD40000}"/>
    <cellStyle name="Note 2 2 3 17 3" xfId="55086" xr:uid="{00000000-0005-0000-0000-0000ABD40000}"/>
    <cellStyle name="Note 2 2 3 17 4" xfId="55087" xr:uid="{00000000-0005-0000-0000-0000ACD40000}"/>
    <cellStyle name="Note 2 2 3 17 5" xfId="55088" xr:uid="{00000000-0005-0000-0000-0000ADD40000}"/>
    <cellStyle name="Note 2 2 3 18" xfId="55089" xr:uid="{00000000-0005-0000-0000-0000AED40000}"/>
    <cellStyle name="Note 2 2 3 18 2" xfId="55090" xr:uid="{00000000-0005-0000-0000-0000AFD40000}"/>
    <cellStyle name="Note 2 2 3 19" xfId="55091" xr:uid="{00000000-0005-0000-0000-0000B0D40000}"/>
    <cellStyle name="Note 2 2 3 19 2" xfId="55092" xr:uid="{00000000-0005-0000-0000-0000B1D40000}"/>
    <cellStyle name="Note 2 2 3 2" xfId="1628" xr:uid="{00000000-0005-0000-0000-0000B2D40000}"/>
    <cellStyle name="Note 2 2 3 2 2" xfId="1629" xr:uid="{00000000-0005-0000-0000-0000B3D40000}"/>
    <cellStyle name="Note 2 2 3 2 2 2" xfId="1630" xr:uid="{00000000-0005-0000-0000-0000B4D40000}"/>
    <cellStyle name="Note 2 2 3 2 2 2 2" xfId="55093" xr:uid="{00000000-0005-0000-0000-0000B5D40000}"/>
    <cellStyle name="Note 2 2 3 2 2 2 3" xfId="55094" xr:uid="{00000000-0005-0000-0000-0000B6D40000}"/>
    <cellStyle name="Note 2 2 3 2 2 2 4" xfId="55095" xr:uid="{00000000-0005-0000-0000-0000B7D40000}"/>
    <cellStyle name="Note 2 2 3 2 2 2 5" xfId="55096" xr:uid="{00000000-0005-0000-0000-0000B8D40000}"/>
    <cellStyle name="Note 2 2 3 2 2 3" xfId="55097" xr:uid="{00000000-0005-0000-0000-0000B9D40000}"/>
    <cellStyle name="Note 2 2 3 2 2 3 2" xfId="55098" xr:uid="{00000000-0005-0000-0000-0000BAD40000}"/>
    <cellStyle name="Note 2 2 3 2 2 3 3" xfId="55099" xr:uid="{00000000-0005-0000-0000-0000BBD40000}"/>
    <cellStyle name="Note 2 2 3 2 2 3 4" xfId="55100" xr:uid="{00000000-0005-0000-0000-0000BCD40000}"/>
    <cellStyle name="Note 2 2 3 2 2 3 5" xfId="55101" xr:uid="{00000000-0005-0000-0000-0000BDD40000}"/>
    <cellStyle name="Note 2 2 3 2 2 4" xfId="55102" xr:uid="{00000000-0005-0000-0000-0000BED40000}"/>
    <cellStyle name="Note 2 2 3 2 2 4 2" xfId="55103" xr:uid="{00000000-0005-0000-0000-0000BFD40000}"/>
    <cellStyle name="Note 2 2 3 2 2 5" xfId="55104" xr:uid="{00000000-0005-0000-0000-0000C0D40000}"/>
    <cellStyle name="Note 2 2 3 2 2 5 2" xfId="55105" xr:uid="{00000000-0005-0000-0000-0000C1D40000}"/>
    <cellStyle name="Note 2 2 3 2 2 6" xfId="55106" xr:uid="{00000000-0005-0000-0000-0000C2D40000}"/>
    <cellStyle name="Note 2 2 3 2 2 6 2" xfId="55107" xr:uid="{00000000-0005-0000-0000-0000C3D40000}"/>
    <cellStyle name="Note 2 2 3 2 2 7" xfId="55108" xr:uid="{00000000-0005-0000-0000-0000C4D40000}"/>
    <cellStyle name="Note 2 2 3 2 3" xfId="1631" xr:uid="{00000000-0005-0000-0000-0000C5D40000}"/>
    <cellStyle name="Note 2 2 3 2 3 2" xfId="55109" xr:uid="{00000000-0005-0000-0000-0000C6D40000}"/>
    <cellStyle name="Note 2 2 3 2 3 3" xfId="55110" xr:uid="{00000000-0005-0000-0000-0000C7D40000}"/>
    <cellStyle name="Note 2 2 3 2 3 4" xfId="55111" xr:uid="{00000000-0005-0000-0000-0000C8D40000}"/>
    <cellStyle name="Note 2 2 3 2 3 5" xfId="55112" xr:uid="{00000000-0005-0000-0000-0000C9D40000}"/>
    <cellStyle name="Note 2 2 3 2 4" xfId="55113" xr:uid="{00000000-0005-0000-0000-0000CAD40000}"/>
    <cellStyle name="Note 2 2 3 2 4 2" xfId="55114" xr:uid="{00000000-0005-0000-0000-0000CBD40000}"/>
    <cellStyle name="Note 2 2 3 2 4 3" xfId="55115" xr:uid="{00000000-0005-0000-0000-0000CCD40000}"/>
    <cellStyle name="Note 2 2 3 2 4 4" xfId="55116" xr:uid="{00000000-0005-0000-0000-0000CDD40000}"/>
    <cellStyle name="Note 2 2 3 2 4 5" xfId="55117" xr:uid="{00000000-0005-0000-0000-0000CED40000}"/>
    <cellStyle name="Note 2 2 3 2 5" xfId="55118" xr:uid="{00000000-0005-0000-0000-0000CFD40000}"/>
    <cellStyle name="Note 2 2 3 2 5 2" xfId="55119" xr:uid="{00000000-0005-0000-0000-0000D0D40000}"/>
    <cellStyle name="Note 2 2 3 2 6" xfId="55120" xr:uid="{00000000-0005-0000-0000-0000D1D40000}"/>
    <cellStyle name="Note 2 2 3 2 6 2" xfId="55121" xr:uid="{00000000-0005-0000-0000-0000D2D40000}"/>
    <cellStyle name="Note 2 2 3 2 7" xfId="55122" xr:uid="{00000000-0005-0000-0000-0000D3D40000}"/>
    <cellStyle name="Note 2 2 3 2 7 2" xfId="55123" xr:uid="{00000000-0005-0000-0000-0000D4D40000}"/>
    <cellStyle name="Note 2 2 3 2 8" xfId="55124" xr:uid="{00000000-0005-0000-0000-0000D5D40000}"/>
    <cellStyle name="Note 2 2 3 20" xfId="55125" xr:uid="{00000000-0005-0000-0000-0000D6D40000}"/>
    <cellStyle name="Note 2 2 3 20 2" xfId="55126" xr:uid="{00000000-0005-0000-0000-0000D7D40000}"/>
    <cellStyle name="Note 2 2 3 21" xfId="55127" xr:uid="{00000000-0005-0000-0000-0000D8D40000}"/>
    <cellStyle name="Note 2 2 3 3" xfId="1632" xr:uid="{00000000-0005-0000-0000-0000D9D40000}"/>
    <cellStyle name="Note 2 2 3 3 2" xfId="1633" xr:uid="{00000000-0005-0000-0000-0000DAD40000}"/>
    <cellStyle name="Note 2 2 3 3 2 2" xfId="1634" xr:uid="{00000000-0005-0000-0000-0000DBD40000}"/>
    <cellStyle name="Note 2 2 3 3 2 2 2" xfId="55128" xr:uid="{00000000-0005-0000-0000-0000DCD40000}"/>
    <cellStyle name="Note 2 2 3 3 2 2 3" xfId="55129" xr:uid="{00000000-0005-0000-0000-0000DDD40000}"/>
    <cellStyle name="Note 2 2 3 3 2 2 4" xfId="55130" xr:uid="{00000000-0005-0000-0000-0000DED40000}"/>
    <cellStyle name="Note 2 2 3 3 2 2 5" xfId="55131" xr:uid="{00000000-0005-0000-0000-0000DFD40000}"/>
    <cellStyle name="Note 2 2 3 3 2 3" xfId="55132" xr:uid="{00000000-0005-0000-0000-0000E0D40000}"/>
    <cellStyle name="Note 2 2 3 3 2 3 2" xfId="55133" xr:uid="{00000000-0005-0000-0000-0000E1D40000}"/>
    <cellStyle name="Note 2 2 3 3 2 3 3" xfId="55134" xr:uid="{00000000-0005-0000-0000-0000E2D40000}"/>
    <cellStyle name="Note 2 2 3 3 2 3 4" xfId="55135" xr:uid="{00000000-0005-0000-0000-0000E3D40000}"/>
    <cellStyle name="Note 2 2 3 3 2 3 5" xfId="55136" xr:uid="{00000000-0005-0000-0000-0000E4D40000}"/>
    <cellStyle name="Note 2 2 3 3 2 4" xfId="55137" xr:uid="{00000000-0005-0000-0000-0000E5D40000}"/>
    <cellStyle name="Note 2 2 3 3 2 4 2" xfId="55138" xr:uid="{00000000-0005-0000-0000-0000E6D40000}"/>
    <cellStyle name="Note 2 2 3 3 2 5" xfId="55139" xr:uid="{00000000-0005-0000-0000-0000E7D40000}"/>
    <cellStyle name="Note 2 2 3 3 2 5 2" xfId="55140" xr:uid="{00000000-0005-0000-0000-0000E8D40000}"/>
    <cellStyle name="Note 2 2 3 3 2 6" xfId="55141" xr:uid="{00000000-0005-0000-0000-0000E9D40000}"/>
    <cellStyle name="Note 2 2 3 3 2 6 2" xfId="55142" xr:uid="{00000000-0005-0000-0000-0000EAD40000}"/>
    <cellStyle name="Note 2 2 3 3 2 7" xfId="55143" xr:uid="{00000000-0005-0000-0000-0000EBD40000}"/>
    <cellStyle name="Note 2 2 3 3 3" xfId="1635" xr:uid="{00000000-0005-0000-0000-0000ECD40000}"/>
    <cellStyle name="Note 2 2 3 3 3 2" xfId="55144" xr:uid="{00000000-0005-0000-0000-0000EDD40000}"/>
    <cellStyle name="Note 2 2 3 3 3 3" xfId="55145" xr:uid="{00000000-0005-0000-0000-0000EED40000}"/>
    <cellStyle name="Note 2 2 3 3 3 4" xfId="55146" xr:uid="{00000000-0005-0000-0000-0000EFD40000}"/>
    <cellStyle name="Note 2 2 3 3 3 5" xfId="55147" xr:uid="{00000000-0005-0000-0000-0000F0D40000}"/>
    <cellStyle name="Note 2 2 3 3 4" xfId="55148" xr:uid="{00000000-0005-0000-0000-0000F1D40000}"/>
    <cellStyle name="Note 2 2 3 3 4 2" xfId="55149" xr:uid="{00000000-0005-0000-0000-0000F2D40000}"/>
    <cellStyle name="Note 2 2 3 3 4 3" xfId="55150" xr:uid="{00000000-0005-0000-0000-0000F3D40000}"/>
    <cellStyle name="Note 2 2 3 3 4 4" xfId="55151" xr:uid="{00000000-0005-0000-0000-0000F4D40000}"/>
    <cellStyle name="Note 2 2 3 3 4 5" xfId="55152" xr:uid="{00000000-0005-0000-0000-0000F5D40000}"/>
    <cellStyle name="Note 2 2 3 3 5" xfId="55153" xr:uid="{00000000-0005-0000-0000-0000F6D40000}"/>
    <cellStyle name="Note 2 2 3 3 5 2" xfId="55154" xr:uid="{00000000-0005-0000-0000-0000F7D40000}"/>
    <cellStyle name="Note 2 2 3 3 6" xfId="55155" xr:uid="{00000000-0005-0000-0000-0000F8D40000}"/>
    <cellStyle name="Note 2 2 3 3 6 2" xfId="55156" xr:uid="{00000000-0005-0000-0000-0000F9D40000}"/>
    <cellStyle name="Note 2 2 3 3 7" xfId="55157" xr:uid="{00000000-0005-0000-0000-0000FAD40000}"/>
    <cellStyle name="Note 2 2 3 3 7 2" xfId="55158" xr:uid="{00000000-0005-0000-0000-0000FBD40000}"/>
    <cellStyle name="Note 2 2 3 3 8" xfId="55159" xr:uid="{00000000-0005-0000-0000-0000FCD40000}"/>
    <cellStyle name="Note 2 2 3 4" xfId="1636" xr:uid="{00000000-0005-0000-0000-0000FDD40000}"/>
    <cellStyle name="Note 2 2 3 4 2" xfId="1637" xr:uid="{00000000-0005-0000-0000-0000FED40000}"/>
    <cellStyle name="Note 2 2 3 4 2 2" xfId="1638" xr:uid="{00000000-0005-0000-0000-0000FFD40000}"/>
    <cellStyle name="Note 2 2 3 4 2 2 2" xfId="55160" xr:uid="{00000000-0005-0000-0000-000000D50000}"/>
    <cellStyle name="Note 2 2 3 4 2 2 3" xfId="55161" xr:uid="{00000000-0005-0000-0000-000001D50000}"/>
    <cellStyle name="Note 2 2 3 4 2 2 4" xfId="55162" xr:uid="{00000000-0005-0000-0000-000002D50000}"/>
    <cellStyle name="Note 2 2 3 4 2 2 5" xfId="55163" xr:uid="{00000000-0005-0000-0000-000003D50000}"/>
    <cellStyle name="Note 2 2 3 4 2 3" xfId="55164" xr:uid="{00000000-0005-0000-0000-000004D50000}"/>
    <cellStyle name="Note 2 2 3 4 2 3 2" xfId="55165" xr:uid="{00000000-0005-0000-0000-000005D50000}"/>
    <cellStyle name="Note 2 2 3 4 2 3 3" xfId="55166" xr:uid="{00000000-0005-0000-0000-000006D50000}"/>
    <cellStyle name="Note 2 2 3 4 2 3 4" xfId="55167" xr:uid="{00000000-0005-0000-0000-000007D50000}"/>
    <cellStyle name="Note 2 2 3 4 2 3 5" xfId="55168" xr:uid="{00000000-0005-0000-0000-000008D50000}"/>
    <cellStyle name="Note 2 2 3 4 2 4" xfId="55169" xr:uid="{00000000-0005-0000-0000-000009D50000}"/>
    <cellStyle name="Note 2 2 3 4 2 4 2" xfId="55170" xr:uid="{00000000-0005-0000-0000-00000AD50000}"/>
    <cellStyle name="Note 2 2 3 4 2 5" xfId="55171" xr:uid="{00000000-0005-0000-0000-00000BD50000}"/>
    <cellStyle name="Note 2 2 3 4 2 5 2" xfId="55172" xr:uid="{00000000-0005-0000-0000-00000CD50000}"/>
    <cellStyle name="Note 2 2 3 4 2 6" xfId="55173" xr:uid="{00000000-0005-0000-0000-00000DD50000}"/>
    <cellStyle name="Note 2 2 3 4 2 6 2" xfId="55174" xr:uid="{00000000-0005-0000-0000-00000ED50000}"/>
    <cellStyle name="Note 2 2 3 4 2 7" xfId="55175" xr:uid="{00000000-0005-0000-0000-00000FD50000}"/>
    <cellStyle name="Note 2 2 3 4 3" xfId="1639" xr:uid="{00000000-0005-0000-0000-000010D50000}"/>
    <cellStyle name="Note 2 2 3 4 3 2" xfId="55176" xr:uid="{00000000-0005-0000-0000-000011D50000}"/>
    <cellStyle name="Note 2 2 3 4 3 3" xfId="55177" xr:uid="{00000000-0005-0000-0000-000012D50000}"/>
    <cellStyle name="Note 2 2 3 4 3 4" xfId="55178" xr:uid="{00000000-0005-0000-0000-000013D50000}"/>
    <cellStyle name="Note 2 2 3 4 3 5" xfId="55179" xr:uid="{00000000-0005-0000-0000-000014D50000}"/>
    <cellStyle name="Note 2 2 3 4 4" xfId="55180" xr:uid="{00000000-0005-0000-0000-000015D50000}"/>
    <cellStyle name="Note 2 2 3 4 4 2" xfId="55181" xr:uid="{00000000-0005-0000-0000-000016D50000}"/>
    <cellStyle name="Note 2 2 3 4 4 3" xfId="55182" xr:uid="{00000000-0005-0000-0000-000017D50000}"/>
    <cellStyle name="Note 2 2 3 4 4 4" xfId="55183" xr:uid="{00000000-0005-0000-0000-000018D50000}"/>
    <cellStyle name="Note 2 2 3 4 4 5" xfId="55184" xr:uid="{00000000-0005-0000-0000-000019D50000}"/>
    <cellStyle name="Note 2 2 3 4 5" xfId="55185" xr:uid="{00000000-0005-0000-0000-00001AD50000}"/>
    <cellStyle name="Note 2 2 3 4 5 2" xfId="55186" xr:uid="{00000000-0005-0000-0000-00001BD50000}"/>
    <cellStyle name="Note 2 2 3 4 6" xfId="55187" xr:uid="{00000000-0005-0000-0000-00001CD50000}"/>
    <cellStyle name="Note 2 2 3 4 6 2" xfId="55188" xr:uid="{00000000-0005-0000-0000-00001DD50000}"/>
    <cellStyle name="Note 2 2 3 4 7" xfId="55189" xr:uid="{00000000-0005-0000-0000-00001ED50000}"/>
    <cellStyle name="Note 2 2 3 4 7 2" xfId="55190" xr:uid="{00000000-0005-0000-0000-00001FD50000}"/>
    <cellStyle name="Note 2 2 3 4 8" xfId="55191" xr:uid="{00000000-0005-0000-0000-000020D50000}"/>
    <cellStyle name="Note 2 2 3 5" xfId="1640" xr:uid="{00000000-0005-0000-0000-000021D50000}"/>
    <cellStyle name="Note 2 2 3 5 2" xfId="1641" xr:uid="{00000000-0005-0000-0000-000022D50000}"/>
    <cellStyle name="Note 2 2 3 5 2 2" xfId="1642" xr:uid="{00000000-0005-0000-0000-000023D50000}"/>
    <cellStyle name="Note 2 2 3 5 2 2 2" xfId="55192" xr:uid="{00000000-0005-0000-0000-000024D50000}"/>
    <cellStyle name="Note 2 2 3 5 2 2 3" xfId="55193" xr:uid="{00000000-0005-0000-0000-000025D50000}"/>
    <cellStyle name="Note 2 2 3 5 2 2 4" xfId="55194" xr:uid="{00000000-0005-0000-0000-000026D50000}"/>
    <cellStyle name="Note 2 2 3 5 2 2 5" xfId="55195" xr:uid="{00000000-0005-0000-0000-000027D50000}"/>
    <cellStyle name="Note 2 2 3 5 2 3" xfId="55196" xr:uid="{00000000-0005-0000-0000-000028D50000}"/>
    <cellStyle name="Note 2 2 3 5 2 3 2" xfId="55197" xr:uid="{00000000-0005-0000-0000-000029D50000}"/>
    <cellStyle name="Note 2 2 3 5 2 3 3" xfId="55198" xr:uid="{00000000-0005-0000-0000-00002AD50000}"/>
    <cellStyle name="Note 2 2 3 5 2 3 4" xfId="55199" xr:uid="{00000000-0005-0000-0000-00002BD50000}"/>
    <cellStyle name="Note 2 2 3 5 2 3 5" xfId="55200" xr:uid="{00000000-0005-0000-0000-00002CD50000}"/>
    <cellStyle name="Note 2 2 3 5 2 4" xfId="55201" xr:uid="{00000000-0005-0000-0000-00002DD50000}"/>
    <cellStyle name="Note 2 2 3 5 2 4 2" xfId="55202" xr:uid="{00000000-0005-0000-0000-00002ED50000}"/>
    <cellStyle name="Note 2 2 3 5 2 5" xfId="55203" xr:uid="{00000000-0005-0000-0000-00002FD50000}"/>
    <cellStyle name="Note 2 2 3 5 2 5 2" xfId="55204" xr:uid="{00000000-0005-0000-0000-000030D50000}"/>
    <cellStyle name="Note 2 2 3 5 2 6" xfId="55205" xr:uid="{00000000-0005-0000-0000-000031D50000}"/>
    <cellStyle name="Note 2 2 3 5 2 6 2" xfId="55206" xr:uid="{00000000-0005-0000-0000-000032D50000}"/>
    <cellStyle name="Note 2 2 3 5 2 7" xfId="55207" xr:uid="{00000000-0005-0000-0000-000033D50000}"/>
    <cellStyle name="Note 2 2 3 5 3" xfId="1643" xr:uid="{00000000-0005-0000-0000-000034D50000}"/>
    <cellStyle name="Note 2 2 3 5 3 2" xfId="55208" xr:uid="{00000000-0005-0000-0000-000035D50000}"/>
    <cellStyle name="Note 2 2 3 5 3 3" xfId="55209" xr:uid="{00000000-0005-0000-0000-000036D50000}"/>
    <cellStyle name="Note 2 2 3 5 3 4" xfId="55210" xr:uid="{00000000-0005-0000-0000-000037D50000}"/>
    <cellStyle name="Note 2 2 3 5 3 5" xfId="55211" xr:uid="{00000000-0005-0000-0000-000038D50000}"/>
    <cellStyle name="Note 2 2 3 5 4" xfId="55212" xr:uid="{00000000-0005-0000-0000-000039D50000}"/>
    <cellStyle name="Note 2 2 3 5 4 2" xfId="55213" xr:uid="{00000000-0005-0000-0000-00003AD50000}"/>
    <cellStyle name="Note 2 2 3 5 4 3" xfId="55214" xr:uid="{00000000-0005-0000-0000-00003BD50000}"/>
    <cellStyle name="Note 2 2 3 5 4 4" xfId="55215" xr:uid="{00000000-0005-0000-0000-00003CD50000}"/>
    <cellStyle name="Note 2 2 3 5 4 5" xfId="55216" xr:uid="{00000000-0005-0000-0000-00003DD50000}"/>
    <cellStyle name="Note 2 2 3 5 5" xfId="55217" xr:uid="{00000000-0005-0000-0000-00003ED50000}"/>
    <cellStyle name="Note 2 2 3 5 5 2" xfId="55218" xr:uid="{00000000-0005-0000-0000-00003FD50000}"/>
    <cellStyle name="Note 2 2 3 5 6" xfId="55219" xr:uid="{00000000-0005-0000-0000-000040D50000}"/>
    <cellStyle name="Note 2 2 3 5 6 2" xfId="55220" xr:uid="{00000000-0005-0000-0000-000041D50000}"/>
    <cellStyle name="Note 2 2 3 5 7" xfId="55221" xr:uid="{00000000-0005-0000-0000-000042D50000}"/>
    <cellStyle name="Note 2 2 3 5 7 2" xfId="55222" xr:uid="{00000000-0005-0000-0000-000043D50000}"/>
    <cellStyle name="Note 2 2 3 5 8" xfId="55223" xr:uid="{00000000-0005-0000-0000-000044D50000}"/>
    <cellStyle name="Note 2 2 3 6" xfId="1644" xr:uid="{00000000-0005-0000-0000-000045D50000}"/>
    <cellStyle name="Note 2 2 3 6 2" xfId="1645" xr:uid="{00000000-0005-0000-0000-000046D50000}"/>
    <cellStyle name="Note 2 2 3 6 2 2" xfId="55224" xr:uid="{00000000-0005-0000-0000-000047D50000}"/>
    <cellStyle name="Note 2 2 3 6 2 2 2" xfId="55225" xr:uid="{00000000-0005-0000-0000-000048D50000}"/>
    <cellStyle name="Note 2 2 3 6 2 2 3" xfId="55226" xr:uid="{00000000-0005-0000-0000-000049D50000}"/>
    <cellStyle name="Note 2 2 3 6 2 2 4" xfId="55227" xr:uid="{00000000-0005-0000-0000-00004AD50000}"/>
    <cellStyle name="Note 2 2 3 6 2 2 5" xfId="55228" xr:uid="{00000000-0005-0000-0000-00004BD50000}"/>
    <cellStyle name="Note 2 2 3 6 2 3" xfId="55229" xr:uid="{00000000-0005-0000-0000-00004CD50000}"/>
    <cellStyle name="Note 2 2 3 6 2 3 2" xfId="55230" xr:uid="{00000000-0005-0000-0000-00004DD50000}"/>
    <cellStyle name="Note 2 2 3 6 2 3 3" xfId="55231" xr:uid="{00000000-0005-0000-0000-00004ED50000}"/>
    <cellStyle name="Note 2 2 3 6 2 3 4" xfId="55232" xr:uid="{00000000-0005-0000-0000-00004FD50000}"/>
    <cellStyle name="Note 2 2 3 6 2 3 5" xfId="55233" xr:uid="{00000000-0005-0000-0000-000050D50000}"/>
    <cellStyle name="Note 2 2 3 6 2 4" xfId="55234" xr:uid="{00000000-0005-0000-0000-000051D50000}"/>
    <cellStyle name="Note 2 2 3 6 2 4 2" xfId="55235" xr:uid="{00000000-0005-0000-0000-000052D50000}"/>
    <cellStyle name="Note 2 2 3 6 2 5" xfId="55236" xr:uid="{00000000-0005-0000-0000-000053D50000}"/>
    <cellStyle name="Note 2 2 3 6 2 5 2" xfId="55237" xr:uid="{00000000-0005-0000-0000-000054D50000}"/>
    <cellStyle name="Note 2 2 3 6 2 6" xfId="55238" xr:uid="{00000000-0005-0000-0000-000055D50000}"/>
    <cellStyle name="Note 2 2 3 6 2 6 2" xfId="55239" xr:uid="{00000000-0005-0000-0000-000056D50000}"/>
    <cellStyle name="Note 2 2 3 6 2 7" xfId="55240" xr:uid="{00000000-0005-0000-0000-000057D50000}"/>
    <cellStyle name="Note 2 2 3 6 3" xfId="55241" xr:uid="{00000000-0005-0000-0000-000058D50000}"/>
    <cellStyle name="Note 2 2 3 6 3 2" xfId="55242" xr:uid="{00000000-0005-0000-0000-000059D50000}"/>
    <cellStyle name="Note 2 2 3 6 3 3" xfId="55243" xr:uid="{00000000-0005-0000-0000-00005AD50000}"/>
    <cellStyle name="Note 2 2 3 6 3 4" xfId="55244" xr:uid="{00000000-0005-0000-0000-00005BD50000}"/>
    <cellStyle name="Note 2 2 3 6 3 5" xfId="55245" xr:uid="{00000000-0005-0000-0000-00005CD50000}"/>
    <cellStyle name="Note 2 2 3 6 4" xfId="55246" xr:uid="{00000000-0005-0000-0000-00005DD50000}"/>
    <cellStyle name="Note 2 2 3 6 4 2" xfId="55247" xr:uid="{00000000-0005-0000-0000-00005ED50000}"/>
    <cellStyle name="Note 2 2 3 6 4 3" xfId="55248" xr:uid="{00000000-0005-0000-0000-00005FD50000}"/>
    <cellStyle name="Note 2 2 3 6 4 4" xfId="55249" xr:uid="{00000000-0005-0000-0000-000060D50000}"/>
    <cellStyle name="Note 2 2 3 6 4 5" xfId="55250" xr:uid="{00000000-0005-0000-0000-000061D50000}"/>
    <cellStyle name="Note 2 2 3 6 5" xfId="55251" xr:uid="{00000000-0005-0000-0000-000062D50000}"/>
    <cellStyle name="Note 2 2 3 6 5 2" xfId="55252" xr:uid="{00000000-0005-0000-0000-000063D50000}"/>
    <cellStyle name="Note 2 2 3 6 6" xfId="55253" xr:uid="{00000000-0005-0000-0000-000064D50000}"/>
    <cellStyle name="Note 2 2 3 6 6 2" xfId="55254" xr:uid="{00000000-0005-0000-0000-000065D50000}"/>
    <cellStyle name="Note 2 2 3 6 7" xfId="55255" xr:uid="{00000000-0005-0000-0000-000066D50000}"/>
    <cellStyle name="Note 2 2 3 6 7 2" xfId="55256" xr:uid="{00000000-0005-0000-0000-000067D50000}"/>
    <cellStyle name="Note 2 2 3 6 8" xfId="55257" xr:uid="{00000000-0005-0000-0000-000068D50000}"/>
    <cellStyle name="Note 2 2 3 7" xfId="1646" xr:uid="{00000000-0005-0000-0000-000069D50000}"/>
    <cellStyle name="Note 2 2 3 7 2" xfId="55258" xr:uid="{00000000-0005-0000-0000-00006AD50000}"/>
    <cellStyle name="Note 2 2 3 7 2 2" xfId="55259" xr:uid="{00000000-0005-0000-0000-00006BD50000}"/>
    <cellStyle name="Note 2 2 3 7 2 2 2" xfId="55260" xr:uid="{00000000-0005-0000-0000-00006CD50000}"/>
    <cellStyle name="Note 2 2 3 7 2 2 3" xfId="55261" xr:uid="{00000000-0005-0000-0000-00006DD50000}"/>
    <cellStyle name="Note 2 2 3 7 2 2 4" xfId="55262" xr:uid="{00000000-0005-0000-0000-00006ED50000}"/>
    <cellStyle name="Note 2 2 3 7 2 2 5" xfId="55263" xr:uid="{00000000-0005-0000-0000-00006FD50000}"/>
    <cellStyle name="Note 2 2 3 7 2 3" xfId="55264" xr:uid="{00000000-0005-0000-0000-000070D50000}"/>
    <cellStyle name="Note 2 2 3 7 2 3 2" xfId="55265" xr:uid="{00000000-0005-0000-0000-000071D50000}"/>
    <cellStyle name="Note 2 2 3 7 2 3 3" xfId="55266" xr:uid="{00000000-0005-0000-0000-000072D50000}"/>
    <cellStyle name="Note 2 2 3 7 2 3 4" xfId="55267" xr:uid="{00000000-0005-0000-0000-000073D50000}"/>
    <cellStyle name="Note 2 2 3 7 2 3 5" xfId="55268" xr:uid="{00000000-0005-0000-0000-000074D50000}"/>
    <cellStyle name="Note 2 2 3 7 2 4" xfId="55269" xr:uid="{00000000-0005-0000-0000-000075D50000}"/>
    <cellStyle name="Note 2 2 3 7 2 4 2" xfId="55270" xr:uid="{00000000-0005-0000-0000-000076D50000}"/>
    <cellStyle name="Note 2 2 3 7 2 5" xfId="55271" xr:uid="{00000000-0005-0000-0000-000077D50000}"/>
    <cellStyle name="Note 2 2 3 7 2 5 2" xfId="55272" xr:uid="{00000000-0005-0000-0000-000078D50000}"/>
    <cellStyle name="Note 2 2 3 7 2 6" xfId="55273" xr:uid="{00000000-0005-0000-0000-000079D50000}"/>
    <cellStyle name="Note 2 2 3 7 2 6 2" xfId="55274" xr:uid="{00000000-0005-0000-0000-00007AD50000}"/>
    <cellStyle name="Note 2 2 3 7 2 7" xfId="55275" xr:uid="{00000000-0005-0000-0000-00007BD50000}"/>
    <cellStyle name="Note 2 2 3 7 3" xfId="55276" xr:uid="{00000000-0005-0000-0000-00007CD50000}"/>
    <cellStyle name="Note 2 2 3 7 3 2" xfId="55277" xr:uid="{00000000-0005-0000-0000-00007DD50000}"/>
    <cellStyle name="Note 2 2 3 7 3 3" xfId="55278" xr:uid="{00000000-0005-0000-0000-00007ED50000}"/>
    <cellStyle name="Note 2 2 3 7 3 4" xfId="55279" xr:uid="{00000000-0005-0000-0000-00007FD50000}"/>
    <cellStyle name="Note 2 2 3 7 3 5" xfId="55280" xr:uid="{00000000-0005-0000-0000-000080D50000}"/>
    <cellStyle name="Note 2 2 3 7 4" xfId="55281" xr:uid="{00000000-0005-0000-0000-000081D50000}"/>
    <cellStyle name="Note 2 2 3 7 4 2" xfId="55282" xr:uid="{00000000-0005-0000-0000-000082D50000}"/>
    <cellStyle name="Note 2 2 3 7 4 3" xfId="55283" xr:uid="{00000000-0005-0000-0000-000083D50000}"/>
    <cellStyle name="Note 2 2 3 7 4 4" xfId="55284" xr:uid="{00000000-0005-0000-0000-000084D50000}"/>
    <cellStyle name="Note 2 2 3 7 4 5" xfId="55285" xr:uid="{00000000-0005-0000-0000-000085D50000}"/>
    <cellStyle name="Note 2 2 3 7 5" xfId="55286" xr:uid="{00000000-0005-0000-0000-000086D50000}"/>
    <cellStyle name="Note 2 2 3 7 5 2" xfId="55287" xr:uid="{00000000-0005-0000-0000-000087D50000}"/>
    <cellStyle name="Note 2 2 3 7 6" xfId="55288" xr:uid="{00000000-0005-0000-0000-000088D50000}"/>
    <cellStyle name="Note 2 2 3 7 6 2" xfId="55289" xr:uid="{00000000-0005-0000-0000-000089D50000}"/>
    <cellStyle name="Note 2 2 3 7 7" xfId="55290" xr:uid="{00000000-0005-0000-0000-00008AD50000}"/>
    <cellStyle name="Note 2 2 3 7 7 2" xfId="55291" xr:uid="{00000000-0005-0000-0000-00008BD50000}"/>
    <cellStyle name="Note 2 2 3 7 8" xfId="55292" xr:uid="{00000000-0005-0000-0000-00008CD50000}"/>
    <cellStyle name="Note 2 2 3 8" xfId="55293" xr:uid="{00000000-0005-0000-0000-00008DD50000}"/>
    <cellStyle name="Note 2 2 3 8 2" xfId="55294" xr:uid="{00000000-0005-0000-0000-00008ED50000}"/>
    <cellStyle name="Note 2 2 3 8 2 2" xfId="55295" xr:uid="{00000000-0005-0000-0000-00008FD50000}"/>
    <cellStyle name="Note 2 2 3 8 2 2 2" xfId="55296" xr:uid="{00000000-0005-0000-0000-000090D50000}"/>
    <cellStyle name="Note 2 2 3 8 2 2 3" xfId="55297" xr:uid="{00000000-0005-0000-0000-000091D50000}"/>
    <cellStyle name="Note 2 2 3 8 2 2 4" xfId="55298" xr:uid="{00000000-0005-0000-0000-000092D50000}"/>
    <cellStyle name="Note 2 2 3 8 2 2 5" xfId="55299" xr:uid="{00000000-0005-0000-0000-000093D50000}"/>
    <cellStyle name="Note 2 2 3 8 2 3" xfId="55300" xr:uid="{00000000-0005-0000-0000-000094D50000}"/>
    <cellStyle name="Note 2 2 3 8 2 3 2" xfId="55301" xr:uid="{00000000-0005-0000-0000-000095D50000}"/>
    <cellStyle name="Note 2 2 3 8 2 3 3" xfId="55302" xr:uid="{00000000-0005-0000-0000-000096D50000}"/>
    <cellStyle name="Note 2 2 3 8 2 3 4" xfId="55303" xr:uid="{00000000-0005-0000-0000-000097D50000}"/>
    <cellStyle name="Note 2 2 3 8 2 3 5" xfId="55304" xr:uid="{00000000-0005-0000-0000-000098D50000}"/>
    <cellStyle name="Note 2 2 3 8 2 4" xfId="55305" xr:uid="{00000000-0005-0000-0000-000099D50000}"/>
    <cellStyle name="Note 2 2 3 8 2 4 2" xfId="55306" xr:uid="{00000000-0005-0000-0000-00009AD50000}"/>
    <cellStyle name="Note 2 2 3 8 2 5" xfId="55307" xr:uid="{00000000-0005-0000-0000-00009BD50000}"/>
    <cellStyle name="Note 2 2 3 8 2 5 2" xfId="55308" xr:uid="{00000000-0005-0000-0000-00009CD50000}"/>
    <cellStyle name="Note 2 2 3 8 2 6" xfId="55309" xr:uid="{00000000-0005-0000-0000-00009DD50000}"/>
    <cellStyle name="Note 2 2 3 8 2 6 2" xfId="55310" xr:uid="{00000000-0005-0000-0000-00009ED50000}"/>
    <cellStyle name="Note 2 2 3 8 2 7" xfId="55311" xr:uid="{00000000-0005-0000-0000-00009FD50000}"/>
    <cellStyle name="Note 2 2 3 8 3" xfId="55312" xr:uid="{00000000-0005-0000-0000-0000A0D50000}"/>
    <cellStyle name="Note 2 2 3 8 3 2" xfId="55313" xr:uid="{00000000-0005-0000-0000-0000A1D50000}"/>
    <cellStyle name="Note 2 2 3 8 3 3" xfId="55314" xr:uid="{00000000-0005-0000-0000-0000A2D50000}"/>
    <cellStyle name="Note 2 2 3 8 3 4" xfId="55315" xr:uid="{00000000-0005-0000-0000-0000A3D50000}"/>
    <cellStyle name="Note 2 2 3 8 3 5" xfId="55316" xr:uid="{00000000-0005-0000-0000-0000A4D50000}"/>
    <cellStyle name="Note 2 2 3 8 4" xfId="55317" xr:uid="{00000000-0005-0000-0000-0000A5D50000}"/>
    <cellStyle name="Note 2 2 3 8 4 2" xfId="55318" xr:uid="{00000000-0005-0000-0000-0000A6D50000}"/>
    <cellStyle name="Note 2 2 3 8 4 3" xfId="55319" xr:uid="{00000000-0005-0000-0000-0000A7D50000}"/>
    <cellStyle name="Note 2 2 3 8 4 4" xfId="55320" xr:uid="{00000000-0005-0000-0000-0000A8D50000}"/>
    <cellStyle name="Note 2 2 3 8 4 5" xfId="55321" xr:uid="{00000000-0005-0000-0000-0000A9D50000}"/>
    <cellStyle name="Note 2 2 3 8 5" xfId="55322" xr:uid="{00000000-0005-0000-0000-0000AAD50000}"/>
    <cellStyle name="Note 2 2 3 8 5 2" xfId="55323" xr:uid="{00000000-0005-0000-0000-0000ABD50000}"/>
    <cellStyle name="Note 2 2 3 8 6" xfId="55324" xr:uid="{00000000-0005-0000-0000-0000ACD50000}"/>
    <cellStyle name="Note 2 2 3 8 6 2" xfId="55325" xr:uid="{00000000-0005-0000-0000-0000ADD50000}"/>
    <cellStyle name="Note 2 2 3 8 7" xfId="55326" xr:uid="{00000000-0005-0000-0000-0000AED50000}"/>
    <cellStyle name="Note 2 2 3 8 7 2" xfId="55327" xr:uid="{00000000-0005-0000-0000-0000AFD50000}"/>
    <cellStyle name="Note 2 2 3 8 8" xfId="55328" xr:uid="{00000000-0005-0000-0000-0000B0D50000}"/>
    <cellStyle name="Note 2 2 3 9" xfId="55329" xr:uid="{00000000-0005-0000-0000-0000B1D50000}"/>
    <cellStyle name="Note 2 2 3 9 2" xfId="55330" xr:uid="{00000000-0005-0000-0000-0000B2D50000}"/>
    <cellStyle name="Note 2 2 3 9 2 2" xfId="55331" xr:uid="{00000000-0005-0000-0000-0000B3D50000}"/>
    <cellStyle name="Note 2 2 3 9 2 2 2" xfId="55332" xr:uid="{00000000-0005-0000-0000-0000B4D50000}"/>
    <cellStyle name="Note 2 2 3 9 2 2 3" xfId="55333" xr:uid="{00000000-0005-0000-0000-0000B5D50000}"/>
    <cellStyle name="Note 2 2 3 9 2 2 4" xfId="55334" xr:uid="{00000000-0005-0000-0000-0000B6D50000}"/>
    <cellStyle name="Note 2 2 3 9 2 2 5" xfId="55335" xr:uid="{00000000-0005-0000-0000-0000B7D50000}"/>
    <cellStyle name="Note 2 2 3 9 2 3" xfId="55336" xr:uid="{00000000-0005-0000-0000-0000B8D50000}"/>
    <cellStyle name="Note 2 2 3 9 2 3 2" xfId="55337" xr:uid="{00000000-0005-0000-0000-0000B9D50000}"/>
    <cellStyle name="Note 2 2 3 9 2 3 3" xfId="55338" xr:uid="{00000000-0005-0000-0000-0000BAD50000}"/>
    <cellStyle name="Note 2 2 3 9 2 3 4" xfId="55339" xr:uid="{00000000-0005-0000-0000-0000BBD50000}"/>
    <cellStyle name="Note 2 2 3 9 2 3 5" xfId="55340" xr:uid="{00000000-0005-0000-0000-0000BCD50000}"/>
    <cellStyle name="Note 2 2 3 9 2 4" xfId="55341" xr:uid="{00000000-0005-0000-0000-0000BDD50000}"/>
    <cellStyle name="Note 2 2 3 9 2 4 2" xfId="55342" xr:uid="{00000000-0005-0000-0000-0000BED50000}"/>
    <cellStyle name="Note 2 2 3 9 2 5" xfId="55343" xr:uid="{00000000-0005-0000-0000-0000BFD50000}"/>
    <cellStyle name="Note 2 2 3 9 2 5 2" xfId="55344" xr:uid="{00000000-0005-0000-0000-0000C0D50000}"/>
    <cellStyle name="Note 2 2 3 9 2 6" xfId="55345" xr:uid="{00000000-0005-0000-0000-0000C1D50000}"/>
    <cellStyle name="Note 2 2 3 9 2 6 2" xfId="55346" xr:uid="{00000000-0005-0000-0000-0000C2D50000}"/>
    <cellStyle name="Note 2 2 3 9 2 7" xfId="55347" xr:uid="{00000000-0005-0000-0000-0000C3D50000}"/>
    <cellStyle name="Note 2 2 3 9 3" xfId="55348" xr:uid="{00000000-0005-0000-0000-0000C4D50000}"/>
    <cellStyle name="Note 2 2 3 9 3 2" xfId="55349" xr:uid="{00000000-0005-0000-0000-0000C5D50000}"/>
    <cellStyle name="Note 2 2 3 9 3 3" xfId="55350" xr:uid="{00000000-0005-0000-0000-0000C6D50000}"/>
    <cellStyle name="Note 2 2 3 9 3 4" xfId="55351" xr:uid="{00000000-0005-0000-0000-0000C7D50000}"/>
    <cellStyle name="Note 2 2 3 9 3 5" xfId="55352" xr:uid="{00000000-0005-0000-0000-0000C8D50000}"/>
    <cellStyle name="Note 2 2 3 9 4" xfId="55353" xr:uid="{00000000-0005-0000-0000-0000C9D50000}"/>
    <cellStyle name="Note 2 2 3 9 4 2" xfId="55354" xr:uid="{00000000-0005-0000-0000-0000CAD50000}"/>
    <cellStyle name="Note 2 2 3 9 4 3" xfId="55355" xr:uid="{00000000-0005-0000-0000-0000CBD50000}"/>
    <cellStyle name="Note 2 2 3 9 4 4" xfId="55356" xr:uid="{00000000-0005-0000-0000-0000CCD50000}"/>
    <cellStyle name="Note 2 2 3 9 4 5" xfId="55357" xr:uid="{00000000-0005-0000-0000-0000CDD50000}"/>
    <cellStyle name="Note 2 2 3 9 5" xfId="55358" xr:uid="{00000000-0005-0000-0000-0000CED50000}"/>
    <cellStyle name="Note 2 2 3 9 5 2" xfId="55359" xr:uid="{00000000-0005-0000-0000-0000CFD50000}"/>
    <cellStyle name="Note 2 2 3 9 6" xfId="55360" xr:uid="{00000000-0005-0000-0000-0000D0D50000}"/>
    <cellStyle name="Note 2 2 3 9 6 2" xfId="55361" xr:uid="{00000000-0005-0000-0000-0000D1D50000}"/>
    <cellStyle name="Note 2 2 3 9 7" xfId="55362" xr:uid="{00000000-0005-0000-0000-0000D2D50000}"/>
    <cellStyle name="Note 2 2 3 9 7 2" xfId="55363" xr:uid="{00000000-0005-0000-0000-0000D3D50000}"/>
    <cellStyle name="Note 2 2 3 9 8" xfId="55364" xr:uid="{00000000-0005-0000-0000-0000D4D50000}"/>
    <cellStyle name="Note 2 2 4" xfId="1647" xr:uid="{00000000-0005-0000-0000-0000D5D50000}"/>
    <cellStyle name="Note 2 2 4 2" xfId="1648" xr:uid="{00000000-0005-0000-0000-0000D6D50000}"/>
    <cellStyle name="Note 2 2 4 2 2" xfId="1649" xr:uid="{00000000-0005-0000-0000-0000D7D50000}"/>
    <cellStyle name="Note 2 2 4 3" xfId="1650" xr:uid="{00000000-0005-0000-0000-0000D8D50000}"/>
    <cellStyle name="Note 2 2 4 3 2" xfId="55365" xr:uid="{00000000-0005-0000-0000-0000D9D50000}"/>
    <cellStyle name="Note 2 2 4 4" xfId="55366" xr:uid="{00000000-0005-0000-0000-0000DAD50000}"/>
    <cellStyle name="Note 2 2 4 5" xfId="55367" xr:uid="{00000000-0005-0000-0000-0000DBD50000}"/>
    <cellStyle name="Note 2 2 5" xfId="1651" xr:uid="{00000000-0005-0000-0000-0000DCD50000}"/>
    <cellStyle name="Note 2 2 5 2" xfId="1652" xr:uid="{00000000-0005-0000-0000-0000DDD50000}"/>
    <cellStyle name="Note 2 2 5 2 2" xfId="1653" xr:uid="{00000000-0005-0000-0000-0000DED50000}"/>
    <cellStyle name="Note 2 2 5 3" xfId="1654" xr:uid="{00000000-0005-0000-0000-0000DFD50000}"/>
    <cellStyle name="Note 2 2 5 3 2" xfId="55368" xr:uid="{00000000-0005-0000-0000-0000E0D50000}"/>
    <cellStyle name="Note 2 2 5 4" xfId="55369" xr:uid="{00000000-0005-0000-0000-0000E1D50000}"/>
    <cellStyle name="Note 2 2 5 5" xfId="55370" xr:uid="{00000000-0005-0000-0000-0000E2D50000}"/>
    <cellStyle name="Note 2 2 6" xfId="1655" xr:uid="{00000000-0005-0000-0000-0000E3D50000}"/>
    <cellStyle name="Note 2 2 6 2" xfId="1656" xr:uid="{00000000-0005-0000-0000-0000E4D50000}"/>
    <cellStyle name="Note 2 2 6 2 2" xfId="55371" xr:uid="{00000000-0005-0000-0000-0000E5D50000}"/>
    <cellStyle name="Note 2 2 7" xfId="1657" xr:uid="{00000000-0005-0000-0000-0000E6D50000}"/>
    <cellStyle name="Note 2 2 7 2" xfId="55372" xr:uid="{00000000-0005-0000-0000-0000E7D50000}"/>
    <cellStyle name="Note 2 2 8" xfId="55373" xr:uid="{00000000-0005-0000-0000-0000E8D50000}"/>
    <cellStyle name="Note 2 2 8 2" xfId="55374" xr:uid="{00000000-0005-0000-0000-0000E9D50000}"/>
    <cellStyle name="Note 2 2_T-straight with PEDs adjustor" xfId="55375" xr:uid="{00000000-0005-0000-0000-0000EAD50000}"/>
    <cellStyle name="Note 2 3" xfId="1658" xr:uid="{00000000-0005-0000-0000-0000EBD50000}"/>
    <cellStyle name="Note 2 3 2" xfId="1659" xr:uid="{00000000-0005-0000-0000-0000ECD50000}"/>
    <cellStyle name="Note 2 3 2 10" xfId="55376" xr:uid="{00000000-0005-0000-0000-0000EDD50000}"/>
    <cellStyle name="Note 2 3 2 10 2" xfId="55377" xr:uid="{00000000-0005-0000-0000-0000EED50000}"/>
    <cellStyle name="Note 2 3 2 10 2 2" xfId="55378" xr:uid="{00000000-0005-0000-0000-0000EFD50000}"/>
    <cellStyle name="Note 2 3 2 10 2 2 2" xfId="55379" xr:uid="{00000000-0005-0000-0000-0000F0D50000}"/>
    <cellStyle name="Note 2 3 2 10 2 2 3" xfId="55380" xr:uid="{00000000-0005-0000-0000-0000F1D50000}"/>
    <cellStyle name="Note 2 3 2 10 2 2 4" xfId="55381" xr:uid="{00000000-0005-0000-0000-0000F2D50000}"/>
    <cellStyle name="Note 2 3 2 10 2 2 5" xfId="55382" xr:uid="{00000000-0005-0000-0000-0000F3D50000}"/>
    <cellStyle name="Note 2 3 2 10 2 3" xfId="55383" xr:uid="{00000000-0005-0000-0000-0000F4D50000}"/>
    <cellStyle name="Note 2 3 2 10 2 3 2" xfId="55384" xr:uid="{00000000-0005-0000-0000-0000F5D50000}"/>
    <cellStyle name="Note 2 3 2 10 2 3 3" xfId="55385" xr:uid="{00000000-0005-0000-0000-0000F6D50000}"/>
    <cellStyle name="Note 2 3 2 10 2 3 4" xfId="55386" xr:uid="{00000000-0005-0000-0000-0000F7D50000}"/>
    <cellStyle name="Note 2 3 2 10 2 3 5" xfId="55387" xr:uid="{00000000-0005-0000-0000-0000F8D50000}"/>
    <cellStyle name="Note 2 3 2 10 2 4" xfId="55388" xr:uid="{00000000-0005-0000-0000-0000F9D50000}"/>
    <cellStyle name="Note 2 3 2 10 2 4 2" xfId="55389" xr:uid="{00000000-0005-0000-0000-0000FAD50000}"/>
    <cellStyle name="Note 2 3 2 10 2 5" xfId="55390" xr:uid="{00000000-0005-0000-0000-0000FBD50000}"/>
    <cellStyle name="Note 2 3 2 10 2 5 2" xfId="55391" xr:uid="{00000000-0005-0000-0000-0000FCD50000}"/>
    <cellStyle name="Note 2 3 2 10 2 6" xfId="55392" xr:uid="{00000000-0005-0000-0000-0000FDD50000}"/>
    <cellStyle name="Note 2 3 2 10 2 6 2" xfId="55393" xr:uid="{00000000-0005-0000-0000-0000FED50000}"/>
    <cellStyle name="Note 2 3 2 10 2 7" xfId="55394" xr:uid="{00000000-0005-0000-0000-0000FFD50000}"/>
    <cellStyle name="Note 2 3 2 10 3" xfId="55395" xr:uid="{00000000-0005-0000-0000-000000D60000}"/>
    <cellStyle name="Note 2 3 2 10 3 2" xfId="55396" xr:uid="{00000000-0005-0000-0000-000001D60000}"/>
    <cellStyle name="Note 2 3 2 10 3 3" xfId="55397" xr:uid="{00000000-0005-0000-0000-000002D60000}"/>
    <cellStyle name="Note 2 3 2 10 3 4" xfId="55398" xr:uid="{00000000-0005-0000-0000-000003D60000}"/>
    <cellStyle name="Note 2 3 2 10 3 5" xfId="55399" xr:uid="{00000000-0005-0000-0000-000004D60000}"/>
    <cellStyle name="Note 2 3 2 10 4" xfId="55400" xr:uid="{00000000-0005-0000-0000-000005D60000}"/>
    <cellStyle name="Note 2 3 2 10 4 2" xfId="55401" xr:uid="{00000000-0005-0000-0000-000006D60000}"/>
    <cellStyle name="Note 2 3 2 10 4 3" xfId="55402" xr:uid="{00000000-0005-0000-0000-000007D60000}"/>
    <cellStyle name="Note 2 3 2 10 4 4" xfId="55403" xr:uid="{00000000-0005-0000-0000-000008D60000}"/>
    <cellStyle name="Note 2 3 2 10 4 5" xfId="55404" xr:uid="{00000000-0005-0000-0000-000009D60000}"/>
    <cellStyle name="Note 2 3 2 10 5" xfId="55405" xr:uid="{00000000-0005-0000-0000-00000AD60000}"/>
    <cellStyle name="Note 2 3 2 10 5 2" xfId="55406" xr:uid="{00000000-0005-0000-0000-00000BD60000}"/>
    <cellStyle name="Note 2 3 2 10 6" xfId="55407" xr:uid="{00000000-0005-0000-0000-00000CD60000}"/>
    <cellStyle name="Note 2 3 2 10 6 2" xfId="55408" xr:uid="{00000000-0005-0000-0000-00000DD60000}"/>
    <cellStyle name="Note 2 3 2 10 7" xfId="55409" xr:uid="{00000000-0005-0000-0000-00000ED60000}"/>
    <cellStyle name="Note 2 3 2 10 7 2" xfId="55410" xr:uid="{00000000-0005-0000-0000-00000FD60000}"/>
    <cellStyle name="Note 2 3 2 10 8" xfId="55411" xr:uid="{00000000-0005-0000-0000-000010D60000}"/>
    <cellStyle name="Note 2 3 2 11" xfId="55412" xr:uid="{00000000-0005-0000-0000-000011D60000}"/>
    <cellStyle name="Note 2 3 2 11 2" xfId="55413" xr:uid="{00000000-0005-0000-0000-000012D60000}"/>
    <cellStyle name="Note 2 3 2 11 2 2" xfId="55414" xr:uid="{00000000-0005-0000-0000-000013D60000}"/>
    <cellStyle name="Note 2 3 2 11 2 2 2" xfId="55415" xr:uid="{00000000-0005-0000-0000-000014D60000}"/>
    <cellStyle name="Note 2 3 2 11 2 2 3" xfId="55416" xr:uid="{00000000-0005-0000-0000-000015D60000}"/>
    <cellStyle name="Note 2 3 2 11 2 2 4" xfId="55417" xr:uid="{00000000-0005-0000-0000-000016D60000}"/>
    <cellStyle name="Note 2 3 2 11 2 2 5" xfId="55418" xr:uid="{00000000-0005-0000-0000-000017D60000}"/>
    <cellStyle name="Note 2 3 2 11 2 3" xfId="55419" xr:uid="{00000000-0005-0000-0000-000018D60000}"/>
    <cellStyle name="Note 2 3 2 11 2 3 2" xfId="55420" xr:uid="{00000000-0005-0000-0000-000019D60000}"/>
    <cellStyle name="Note 2 3 2 11 2 3 3" xfId="55421" xr:uid="{00000000-0005-0000-0000-00001AD60000}"/>
    <cellStyle name="Note 2 3 2 11 2 3 4" xfId="55422" xr:uid="{00000000-0005-0000-0000-00001BD60000}"/>
    <cellStyle name="Note 2 3 2 11 2 3 5" xfId="55423" xr:uid="{00000000-0005-0000-0000-00001CD60000}"/>
    <cellStyle name="Note 2 3 2 11 2 4" xfId="55424" xr:uid="{00000000-0005-0000-0000-00001DD60000}"/>
    <cellStyle name="Note 2 3 2 11 2 4 2" xfId="55425" xr:uid="{00000000-0005-0000-0000-00001ED60000}"/>
    <cellStyle name="Note 2 3 2 11 2 5" xfId="55426" xr:uid="{00000000-0005-0000-0000-00001FD60000}"/>
    <cellStyle name="Note 2 3 2 11 2 5 2" xfId="55427" xr:uid="{00000000-0005-0000-0000-000020D60000}"/>
    <cellStyle name="Note 2 3 2 11 2 6" xfId="55428" xr:uid="{00000000-0005-0000-0000-000021D60000}"/>
    <cellStyle name="Note 2 3 2 11 2 6 2" xfId="55429" xr:uid="{00000000-0005-0000-0000-000022D60000}"/>
    <cellStyle name="Note 2 3 2 11 2 7" xfId="55430" xr:uid="{00000000-0005-0000-0000-000023D60000}"/>
    <cellStyle name="Note 2 3 2 11 3" xfId="55431" xr:uid="{00000000-0005-0000-0000-000024D60000}"/>
    <cellStyle name="Note 2 3 2 11 3 2" xfId="55432" xr:uid="{00000000-0005-0000-0000-000025D60000}"/>
    <cellStyle name="Note 2 3 2 11 3 3" xfId="55433" xr:uid="{00000000-0005-0000-0000-000026D60000}"/>
    <cellStyle name="Note 2 3 2 11 3 4" xfId="55434" xr:uid="{00000000-0005-0000-0000-000027D60000}"/>
    <cellStyle name="Note 2 3 2 11 3 5" xfId="55435" xr:uid="{00000000-0005-0000-0000-000028D60000}"/>
    <cellStyle name="Note 2 3 2 11 4" xfId="55436" xr:uid="{00000000-0005-0000-0000-000029D60000}"/>
    <cellStyle name="Note 2 3 2 11 4 2" xfId="55437" xr:uid="{00000000-0005-0000-0000-00002AD60000}"/>
    <cellStyle name="Note 2 3 2 11 4 3" xfId="55438" xr:uid="{00000000-0005-0000-0000-00002BD60000}"/>
    <cellStyle name="Note 2 3 2 11 4 4" xfId="55439" xr:uid="{00000000-0005-0000-0000-00002CD60000}"/>
    <cellStyle name="Note 2 3 2 11 4 5" xfId="55440" xr:uid="{00000000-0005-0000-0000-00002DD60000}"/>
    <cellStyle name="Note 2 3 2 11 5" xfId="55441" xr:uid="{00000000-0005-0000-0000-00002ED60000}"/>
    <cellStyle name="Note 2 3 2 11 5 2" xfId="55442" xr:uid="{00000000-0005-0000-0000-00002FD60000}"/>
    <cellStyle name="Note 2 3 2 11 6" xfId="55443" xr:uid="{00000000-0005-0000-0000-000030D60000}"/>
    <cellStyle name="Note 2 3 2 11 6 2" xfId="55444" xr:uid="{00000000-0005-0000-0000-000031D60000}"/>
    <cellStyle name="Note 2 3 2 11 7" xfId="55445" xr:uid="{00000000-0005-0000-0000-000032D60000}"/>
    <cellStyle name="Note 2 3 2 11 7 2" xfId="55446" xr:uid="{00000000-0005-0000-0000-000033D60000}"/>
    <cellStyle name="Note 2 3 2 11 8" xfId="55447" xr:uid="{00000000-0005-0000-0000-000034D60000}"/>
    <cellStyle name="Note 2 3 2 12" xfId="55448" xr:uid="{00000000-0005-0000-0000-000035D60000}"/>
    <cellStyle name="Note 2 3 2 12 2" xfId="55449" xr:uid="{00000000-0005-0000-0000-000036D60000}"/>
    <cellStyle name="Note 2 3 2 12 2 2" xfId="55450" xr:uid="{00000000-0005-0000-0000-000037D60000}"/>
    <cellStyle name="Note 2 3 2 12 2 2 2" xfId="55451" xr:uid="{00000000-0005-0000-0000-000038D60000}"/>
    <cellStyle name="Note 2 3 2 12 2 2 3" xfId="55452" xr:uid="{00000000-0005-0000-0000-000039D60000}"/>
    <cellStyle name="Note 2 3 2 12 2 2 4" xfId="55453" xr:uid="{00000000-0005-0000-0000-00003AD60000}"/>
    <cellStyle name="Note 2 3 2 12 2 2 5" xfId="55454" xr:uid="{00000000-0005-0000-0000-00003BD60000}"/>
    <cellStyle name="Note 2 3 2 12 2 3" xfId="55455" xr:uid="{00000000-0005-0000-0000-00003CD60000}"/>
    <cellStyle name="Note 2 3 2 12 2 3 2" xfId="55456" xr:uid="{00000000-0005-0000-0000-00003DD60000}"/>
    <cellStyle name="Note 2 3 2 12 2 3 3" xfId="55457" xr:uid="{00000000-0005-0000-0000-00003ED60000}"/>
    <cellStyle name="Note 2 3 2 12 2 3 4" xfId="55458" xr:uid="{00000000-0005-0000-0000-00003FD60000}"/>
    <cellStyle name="Note 2 3 2 12 2 3 5" xfId="55459" xr:uid="{00000000-0005-0000-0000-000040D60000}"/>
    <cellStyle name="Note 2 3 2 12 2 4" xfId="55460" xr:uid="{00000000-0005-0000-0000-000041D60000}"/>
    <cellStyle name="Note 2 3 2 12 2 4 2" xfId="55461" xr:uid="{00000000-0005-0000-0000-000042D60000}"/>
    <cellStyle name="Note 2 3 2 12 2 5" xfId="55462" xr:uid="{00000000-0005-0000-0000-000043D60000}"/>
    <cellStyle name="Note 2 3 2 12 2 5 2" xfId="55463" xr:uid="{00000000-0005-0000-0000-000044D60000}"/>
    <cellStyle name="Note 2 3 2 12 2 6" xfId="55464" xr:uid="{00000000-0005-0000-0000-000045D60000}"/>
    <cellStyle name="Note 2 3 2 12 2 6 2" xfId="55465" xr:uid="{00000000-0005-0000-0000-000046D60000}"/>
    <cellStyle name="Note 2 3 2 12 2 7" xfId="55466" xr:uid="{00000000-0005-0000-0000-000047D60000}"/>
    <cellStyle name="Note 2 3 2 12 3" xfId="55467" xr:uid="{00000000-0005-0000-0000-000048D60000}"/>
    <cellStyle name="Note 2 3 2 12 3 2" xfId="55468" xr:uid="{00000000-0005-0000-0000-000049D60000}"/>
    <cellStyle name="Note 2 3 2 12 3 3" xfId="55469" xr:uid="{00000000-0005-0000-0000-00004AD60000}"/>
    <cellStyle name="Note 2 3 2 12 3 4" xfId="55470" xr:uid="{00000000-0005-0000-0000-00004BD60000}"/>
    <cellStyle name="Note 2 3 2 12 3 5" xfId="55471" xr:uid="{00000000-0005-0000-0000-00004CD60000}"/>
    <cellStyle name="Note 2 3 2 12 4" xfId="55472" xr:uid="{00000000-0005-0000-0000-00004DD60000}"/>
    <cellStyle name="Note 2 3 2 12 4 2" xfId="55473" xr:uid="{00000000-0005-0000-0000-00004ED60000}"/>
    <cellStyle name="Note 2 3 2 12 4 3" xfId="55474" xr:uid="{00000000-0005-0000-0000-00004FD60000}"/>
    <cellStyle name="Note 2 3 2 12 4 4" xfId="55475" xr:uid="{00000000-0005-0000-0000-000050D60000}"/>
    <cellStyle name="Note 2 3 2 12 4 5" xfId="55476" xr:uid="{00000000-0005-0000-0000-000051D60000}"/>
    <cellStyle name="Note 2 3 2 12 5" xfId="55477" xr:uid="{00000000-0005-0000-0000-000052D60000}"/>
    <cellStyle name="Note 2 3 2 12 5 2" xfId="55478" xr:uid="{00000000-0005-0000-0000-000053D60000}"/>
    <cellStyle name="Note 2 3 2 12 6" xfId="55479" xr:uid="{00000000-0005-0000-0000-000054D60000}"/>
    <cellStyle name="Note 2 3 2 12 6 2" xfId="55480" xr:uid="{00000000-0005-0000-0000-000055D60000}"/>
    <cellStyle name="Note 2 3 2 12 7" xfId="55481" xr:uid="{00000000-0005-0000-0000-000056D60000}"/>
    <cellStyle name="Note 2 3 2 12 7 2" xfId="55482" xr:uid="{00000000-0005-0000-0000-000057D60000}"/>
    <cellStyle name="Note 2 3 2 12 8" xfId="55483" xr:uid="{00000000-0005-0000-0000-000058D60000}"/>
    <cellStyle name="Note 2 3 2 13" xfId="55484" xr:uid="{00000000-0005-0000-0000-000059D60000}"/>
    <cellStyle name="Note 2 3 2 13 2" xfId="55485" xr:uid="{00000000-0005-0000-0000-00005AD60000}"/>
    <cellStyle name="Note 2 3 2 13 2 2" xfId="55486" xr:uid="{00000000-0005-0000-0000-00005BD60000}"/>
    <cellStyle name="Note 2 3 2 13 2 2 2" xfId="55487" xr:uid="{00000000-0005-0000-0000-00005CD60000}"/>
    <cellStyle name="Note 2 3 2 13 2 2 3" xfId="55488" xr:uid="{00000000-0005-0000-0000-00005DD60000}"/>
    <cellStyle name="Note 2 3 2 13 2 2 4" xfId="55489" xr:uid="{00000000-0005-0000-0000-00005ED60000}"/>
    <cellStyle name="Note 2 3 2 13 2 2 5" xfId="55490" xr:uid="{00000000-0005-0000-0000-00005FD60000}"/>
    <cellStyle name="Note 2 3 2 13 2 3" xfId="55491" xr:uid="{00000000-0005-0000-0000-000060D60000}"/>
    <cellStyle name="Note 2 3 2 13 2 3 2" xfId="55492" xr:uid="{00000000-0005-0000-0000-000061D60000}"/>
    <cellStyle name="Note 2 3 2 13 2 3 3" xfId="55493" xr:uid="{00000000-0005-0000-0000-000062D60000}"/>
    <cellStyle name="Note 2 3 2 13 2 3 4" xfId="55494" xr:uid="{00000000-0005-0000-0000-000063D60000}"/>
    <cellStyle name="Note 2 3 2 13 2 3 5" xfId="55495" xr:uid="{00000000-0005-0000-0000-000064D60000}"/>
    <cellStyle name="Note 2 3 2 13 2 4" xfId="55496" xr:uid="{00000000-0005-0000-0000-000065D60000}"/>
    <cellStyle name="Note 2 3 2 13 2 4 2" xfId="55497" xr:uid="{00000000-0005-0000-0000-000066D60000}"/>
    <cellStyle name="Note 2 3 2 13 2 5" xfId="55498" xr:uid="{00000000-0005-0000-0000-000067D60000}"/>
    <cellStyle name="Note 2 3 2 13 2 5 2" xfId="55499" xr:uid="{00000000-0005-0000-0000-000068D60000}"/>
    <cellStyle name="Note 2 3 2 13 2 6" xfId="55500" xr:uid="{00000000-0005-0000-0000-000069D60000}"/>
    <cellStyle name="Note 2 3 2 13 2 6 2" xfId="55501" xr:uid="{00000000-0005-0000-0000-00006AD60000}"/>
    <cellStyle name="Note 2 3 2 13 2 7" xfId="55502" xr:uid="{00000000-0005-0000-0000-00006BD60000}"/>
    <cellStyle name="Note 2 3 2 13 3" xfId="55503" xr:uid="{00000000-0005-0000-0000-00006CD60000}"/>
    <cellStyle name="Note 2 3 2 13 3 2" xfId="55504" xr:uid="{00000000-0005-0000-0000-00006DD60000}"/>
    <cellStyle name="Note 2 3 2 13 3 3" xfId="55505" xr:uid="{00000000-0005-0000-0000-00006ED60000}"/>
    <cellStyle name="Note 2 3 2 13 3 4" xfId="55506" xr:uid="{00000000-0005-0000-0000-00006FD60000}"/>
    <cellStyle name="Note 2 3 2 13 3 5" xfId="55507" xr:uid="{00000000-0005-0000-0000-000070D60000}"/>
    <cellStyle name="Note 2 3 2 13 4" xfId="55508" xr:uid="{00000000-0005-0000-0000-000071D60000}"/>
    <cellStyle name="Note 2 3 2 13 4 2" xfId="55509" xr:uid="{00000000-0005-0000-0000-000072D60000}"/>
    <cellStyle name="Note 2 3 2 13 4 3" xfId="55510" xr:uid="{00000000-0005-0000-0000-000073D60000}"/>
    <cellStyle name="Note 2 3 2 13 4 4" xfId="55511" xr:uid="{00000000-0005-0000-0000-000074D60000}"/>
    <cellStyle name="Note 2 3 2 13 4 5" xfId="55512" xr:uid="{00000000-0005-0000-0000-000075D60000}"/>
    <cellStyle name="Note 2 3 2 13 5" xfId="55513" xr:uid="{00000000-0005-0000-0000-000076D60000}"/>
    <cellStyle name="Note 2 3 2 13 5 2" xfId="55514" xr:uid="{00000000-0005-0000-0000-000077D60000}"/>
    <cellStyle name="Note 2 3 2 13 6" xfId="55515" xr:uid="{00000000-0005-0000-0000-000078D60000}"/>
    <cellStyle name="Note 2 3 2 13 6 2" xfId="55516" xr:uid="{00000000-0005-0000-0000-000079D60000}"/>
    <cellStyle name="Note 2 3 2 13 7" xfId="55517" xr:uid="{00000000-0005-0000-0000-00007AD60000}"/>
    <cellStyle name="Note 2 3 2 13 7 2" xfId="55518" xr:uid="{00000000-0005-0000-0000-00007BD60000}"/>
    <cellStyle name="Note 2 3 2 13 8" xfId="55519" xr:uid="{00000000-0005-0000-0000-00007CD60000}"/>
    <cellStyle name="Note 2 3 2 14" xfId="55520" xr:uid="{00000000-0005-0000-0000-00007DD60000}"/>
    <cellStyle name="Note 2 3 2 14 2" xfId="55521" xr:uid="{00000000-0005-0000-0000-00007ED60000}"/>
    <cellStyle name="Note 2 3 2 14 2 2" xfId="55522" xr:uid="{00000000-0005-0000-0000-00007FD60000}"/>
    <cellStyle name="Note 2 3 2 14 2 2 2" xfId="55523" xr:uid="{00000000-0005-0000-0000-000080D60000}"/>
    <cellStyle name="Note 2 3 2 14 2 2 3" xfId="55524" xr:uid="{00000000-0005-0000-0000-000081D60000}"/>
    <cellStyle name="Note 2 3 2 14 2 2 4" xfId="55525" xr:uid="{00000000-0005-0000-0000-000082D60000}"/>
    <cellStyle name="Note 2 3 2 14 2 2 5" xfId="55526" xr:uid="{00000000-0005-0000-0000-000083D60000}"/>
    <cellStyle name="Note 2 3 2 14 2 3" xfId="55527" xr:uid="{00000000-0005-0000-0000-000084D60000}"/>
    <cellStyle name="Note 2 3 2 14 2 3 2" xfId="55528" xr:uid="{00000000-0005-0000-0000-000085D60000}"/>
    <cellStyle name="Note 2 3 2 14 2 3 3" xfId="55529" xr:uid="{00000000-0005-0000-0000-000086D60000}"/>
    <cellStyle name="Note 2 3 2 14 2 3 4" xfId="55530" xr:uid="{00000000-0005-0000-0000-000087D60000}"/>
    <cellStyle name="Note 2 3 2 14 2 3 5" xfId="55531" xr:uid="{00000000-0005-0000-0000-000088D60000}"/>
    <cellStyle name="Note 2 3 2 14 2 4" xfId="55532" xr:uid="{00000000-0005-0000-0000-000089D60000}"/>
    <cellStyle name="Note 2 3 2 14 2 4 2" xfId="55533" xr:uid="{00000000-0005-0000-0000-00008AD60000}"/>
    <cellStyle name="Note 2 3 2 14 2 5" xfId="55534" xr:uid="{00000000-0005-0000-0000-00008BD60000}"/>
    <cellStyle name="Note 2 3 2 14 2 5 2" xfId="55535" xr:uid="{00000000-0005-0000-0000-00008CD60000}"/>
    <cellStyle name="Note 2 3 2 14 2 6" xfId="55536" xr:uid="{00000000-0005-0000-0000-00008DD60000}"/>
    <cellStyle name="Note 2 3 2 14 2 6 2" xfId="55537" xr:uid="{00000000-0005-0000-0000-00008ED60000}"/>
    <cellStyle name="Note 2 3 2 14 2 7" xfId="55538" xr:uid="{00000000-0005-0000-0000-00008FD60000}"/>
    <cellStyle name="Note 2 3 2 14 3" xfId="55539" xr:uid="{00000000-0005-0000-0000-000090D60000}"/>
    <cellStyle name="Note 2 3 2 14 3 2" xfId="55540" xr:uid="{00000000-0005-0000-0000-000091D60000}"/>
    <cellStyle name="Note 2 3 2 14 3 3" xfId="55541" xr:uid="{00000000-0005-0000-0000-000092D60000}"/>
    <cellStyle name="Note 2 3 2 14 3 4" xfId="55542" xr:uid="{00000000-0005-0000-0000-000093D60000}"/>
    <cellStyle name="Note 2 3 2 14 3 5" xfId="55543" xr:uid="{00000000-0005-0000-0000-000094D60000}"/>
    <cellStyle name="Note 2 3 2 14 4" xfId="55544" xr:uid="{00000000-0005-0000-0000-000095D60000}"/>
    <cellStyle name="Note 2 3 2 14 4 2" xfId="55545" xr:uid="{00000000-0005-0000-0000-000096D60000}"/>
    <cellStyle name="Note 2 3 2 14 4 3" xfId="55546" xr:uid="{00000000-0005-0000-0000-000097D60000}"/>
    <cellStyle name="Note 2 3 2 14 4 4" xfId="55547" xr:uid="{00000000-0005-0000-0000-000098D60000}"/>
    <cellStyle name="Note 2 3 2 14 4 5" xfId="55548" xr:uid="{00000000-0005-0000-0000-000099D60000}"/>
    <cellStyle name="Note 2 3 2 14 5" xfId="55549" xr:uid="{00000000-0005-0000-0000-00009AD60000}"/>
    <cellStyle name="Note 2 3 2 14 5 2" xfId="55550" xr:uid="{00000000-0005-0000-0000-00009BD60000}"/>
    <cellStyle name="Note 2 3 2 14 6" xfId="55551" xr:uid="{00000000-0005-0000-0000-00009CD60000}"/>
    <cellStyle name="Note 2 3 2 14 6 2" xfId="55552" xr:uid="{00000000-0005-0000-0000-00009DD60000}"/>
    <cellStyle name="Note 2 3 2 14 7" xfId="55553" xr:uid="{00000000-0005-0000-0000-00009ED60000}"/>
    <cellStyle name="Note 2 3 2 14 7 2" xfId="55554" xr:uid="{00000000-0005-0000-0000-00009FD60000}"/>
    <cellStyle name="Note 2 3 2 14 8" xfId="55555" xr:uid="{00000000-0005-0000-0000-0000A0D60000}"/>
    <cellStyle name="Note 2 3 2 15" xfId="55556" xr:uid="{00000000-0005-0000-0000-0000A1D60000}"/>
    <cellStyle name="Note 2 3 2 15 2" xfId="55557" xr:uid="{00000000-0005-0000-0000-0000A2D60000}"/>
    <cellStyle name="Note 2 3 2 15 2 2" xfId="55558" xr:uid="{00000000-0005-0000-0000-0000A3D60000}"/>
    <cellStyle name="Note 2 3 2 15 2 3" xfId="55559" xr:uid="{00000000-0005-0000-0000-0000A4D60000}"/>
    <cellStyle name="Note 2 3 2 15 2 4" xfId="55560" xr:uid="{00000000-0005-0000-0000-0000A5D60000}"/>
    <cellStyle name="Note 2 3 2 15 2 5" xfId="55561" xr:uid="{00000000-0005-0000-0000-0000A6D60000}"/>
    <cellStyle name="Note 2 3 2 15 3" xfId="55562" xr:uid="{00000000-0005-0000-0000-0000A7D60000}"/>
    <cellStyle name="Note 2 3 2 15 3 2" xfId="55563" xr:uid="{00000000-0005-0000-0000-0000A8D60000}"/>
    <cellStyle name="Note 2 3 2 15 3 3" xfId="55564" xr:uid="{00000000-0005-0000-0000-0000A9D60000}"/>
    <cellStyle name="Note 2 3 2 15 3 4" xfId="55565" xr:uid="{00000000-0005-0000-0000-0000AAD60000}"/>
    <cellStyle name="Note 2 3 2 15 3 5" xfId="55566" xr:uid="{00000000-0005-0000-0000-0000ABD60000}"/>
    <cellStyle name="Note 2 3 2 15 4" xfId="55567" xr:uid="{00000000-0005-0000-0000-0000ACD60000}"/>
    <cellStyle name="Note 2 3 2 15 4 2" xfId="55568" xr:uid="{00000000-0005-0000-0000-0000ADD60000}"/>
    <cellStyle name="Note 2 3 2 15 5" xfId="55569" xr:uid="{00000000-0005-0000-0000-0000AED60000}"/>
    <cellStyle name="Note 2 3 2 15 5 2" xfId="55570" xr:uid="{00000000-0005-0000-0000-0000AFD60000}"/>
    <cellStyle name="Note 2 3 2 15 6" xfId="55571" xr:uid="{00000000-0005-0000-0000-0000B0D60000}"/>
    <cellStyle name="Note 2 3 2 15 6 2" xfId="55572" xr:uid="{00000000-0005-0000-0000-0000B1D60000}"/>
    <cellStyle name="Note 2 3 2 15 7" xfId="55573" xr:uid="{00000000-0005-0000-0000-0000B2D60000}"/>
    <cellStyle name="Note 2 3 2 16" xfId="55574" xr:uid="{00000000-0005-0000-0000-0000B3D60000}"/>
    <cellStyle name="Note 2 3 2 16 2" xfId="55575" xr:uid="{00000000-0005-0000-0000-0000B4D60000}"/>
    <cellStyle name="Note 2 3 2 16 3" xfId="55576" xr:uid="{00000000-0005-0000-0000-0000B5D60000}"/>
    <cellStyle name="Note 2 3 2 16 4" xfId="55577" xr:uid="{00000000-0005-0000-0000-0000B6D60000}"/>
    <cellStyle name="Note 2 3 2 16 5" xfId="55578" xr:uid="{00000000-0005-0000-0000-0000B7D60000}"/>
    <cellStyle name="Note 2 3 2 17" xfId="55579" xr:uid="{00000000-0005-0000-0000-0000B8D60000}"/>
    <cellStyle name="Note 2 3 2 17 2" xfId="55580" xr:uid="{00000000-0005-0000-0000-0000B9D60000}"/>
    <cellStyle name="Note 2 3 2 17 3" xfId="55581" xr:uid="{00000000-0005-0000-0000-0000BAD60000}"/>
    <cellStyle name="Note 2 3 2 17 4" xfId="55582" xr:uid="{00000000-0005-0000-0000-0000BBD60000}"/>
    <cellStyle name="Note 2 3 2 17 5" xfId="55583" xr:uid="{00000000-0005-0000-0000-0000BCD60000}"/>
    <cellStyle name="Note 2 3 2 18" xfId="55584" xr:uid="{00000000-0005-0000-0000-0000BDD60000}"/>
    <cellStyle name="Note 2 3 2 18 2" xfId="55585" xr:uid="{00000000-0005-0000-0000-0000BED60000}"/>
    <cellStyle name="Note 2 3 2 19" xfId="55586" xr:uid="{00000000-0005-0000-0000-0000BFD60000}"/>
    <cellStyle name="Note 2 3 2 19 2" xfId="55587" xr:uid="{00000000-0005-0000-0000-0000C0D60000}"/>
    <cellStyle name="Note 2 3 2 2" xfId="1660" xr:uid="{00000000-0005-0000-0000-0000C1D60000}"/>
    <cellStyle name="Note 2 3 2 2 2" xfId="1661" xr:uid="{00000000-0005-0000-0000-0000C2D60000}"/>
    <cellStyle name="Note 2 3 2 2 2 2" xfId="1662" xr:uid="{00000000-0005-0000-0000-0000C3D60000}"/>
    <cellStyle name="Note 2 3 2 2 2 2 2" xfId="55588" xr:uid="{00000000-0005-0000-0000-0000C4D60000}"/>
    <cellStyle name="Note 2 3 2 2 2 2 3" xfId="55589" xr:uid="{00000000-0005-0000-0000-0000C5D60000}"/>
    <cellStyle name="Note 2 3 2 2 2 2 4" xfId="55590" xr:uid="{00000000-0005-0000-0000-0000C6D60000}"/>
    <cellStyle name="Note 2 3 2 2 2 2 5" xfId="55591" xr:uid="{00000000-0005-0000-0000-0000C7D60000}"/>
    <cellStyle name="Note 2 3 2 2 2 3" xfId="55592" xr:uid="{00000000-0005-0000-0000-0000C8D60000}"/>
    <cellStyle name="Note 2 3 2 2 2 3 2" xfId="55593" xr:uid="{00000000-0005-0000-0000-0000C9D60000}"/>
    <cellStyle name="Note 2 3 2 2 2 3 3" xfId="55594" xr:uid="{00000000-0005-0000-0000-0000CAD60000}"/>
    <cellStyle name="Note 2 3 2 2 2 3 4" xfId="55595" xr:uid="{00000000-0005-0000-0000-0000CBD60000}"/>
    <cellStyle name="Note 2 3 2 2 2 3 5" xfId="55596" xr:uid="{00000000-0005-0000-0000-0000CCD60000}"/>
    <cellStyle name="Note 2 3 2 2 2 4" xfId="55597" xr:uid="{00000000-0005-0000-0000-0000CDD60000}"/>
    <cellStyle name="Note 2 3 2 2 2 4 2" xfId="55598" xr:uid="{00000000-0005-0000-0000-0000CED60000}"/>
    <cellStyle name="Note 2 3 2 2 2 5" xfId="55599" xr:uid="{00000000-0005-0000-0000-0000CFD60000}"/>
    <cellStyle name="Note 2 3 2 2 2 5 2" xfId="55600" xr:uid="{00000000-0005-0000-0000-0000D0D60000}"/>
    <cellStyle name="Note 2 3 2 2 2 6" xfId="55601" xr:uid="{00000000-0005-0000-0000-0000D1D60000}"/>
    <cellStyle name="Note 2 3 2 2 2 6 2" xfId="55602" xr:uid="{00000000-0005-0000-0000-0000D2D60000}"/>
    <cellStyle name="Note 2 3 2 2 2 7" xfId="55603" xr:uid="{00000000-0005-0000-0000-0000D3D60000}"/>
    <cellStyle name="Note 2 3 2 2 3" xfId="1663" xr:uid="{00000000-0005-0000-0000-0000D4D60000}"/>
    <cellStyle name="Note 2 3 2 2 3 2" xfId="55604" xr:uid="{00000000-0005-0000-0000-0000D5D60000}"/>
    <cellStyle name="Note 2 3 2 2 3 3" xfId="55605" xr:uid="{00000000-0005-0000-0000-0000D6D60000}"/>
    <cellStyle name="Note 2 3 2 2 3 4" xfId="55606" xr:uid="{00000000-0005-0000-0000-0000D7D60000}"/>
    <cellStyle name="Note 2 3 2 2 3 5" xfId="55607" xr:uid="{00000000-0005-0000-0000-0000D8D60000}"/>
    <cellStyle name="Note 2 3 2 2 4" xfId="55608" xr:uid="{00000000-0005-0000-0000-0000D9D60000}"/>
    <cellStyle name="Note 2 3 2 2 4 2" xfId="55609" xr:uid="{00000000-0005-0000-0000-0000DAD60000}"/>
    <cellStyle name="Note 2 3 2 2 4 3" xfId="55610" xr:uid="{00000000-0005-0000-0000-0000DBD60000}"/>
    <cellStyle name="Note 2 3 2 2 4 4" xfId="55611" xr:uid="{00000000-0005-0000-0000-0000DCD60000}"/>
    <cellStyle name="Note 2 3 2 2 4 5" xfId="55612" xr:uid="{00000000-0005-0000-0000-0000DDD60000}"/>
    <cellStyle name="Note 2 3 2 2 5" xfId="55613" xr:uid="{00000000-0005-0000-0000-0000DED60000}"/>
    <cellStyle name="Note 2 3 2 2 5 2" xfId="55614" xr:uid="{00000000-0005-0000-0000-0000DFD60000}"/>
    <cellStyle name="Note 2 3 2 2 6" xfId="55615" xr:uid="{00000000-0005-0000-0000-0000E0D60000}"/>
    <cellStyle name="Note 2 3 2 2 6 2" xfId="55616" xr:uid="{00000000-0005-0000-0000-0000E1D60000}"/>
    <cellStyle name="Note 2 3 2 2 7" xfId="55617" xr:uid="{00000000-0005-0000-0000-0000E2D60000}"/>
    <cellStyle name="Note 2 3 2 2 7 2" xfId="55618" xr:uid="{00000000-0005-0000-0000-0000E3D60000}"/>
    <cellStyle name="Note 2 3 2 2 8" xfId="55619" xr:uid="{00000000-0005-0000-0000-0000E4D60000}"/>
    <cellStyle name="Note 2 3 2 20" xfId="55620" xr:uid="{00000000-0005-0000-0000-0000E5D60000}"/>
    <cellStyle name="Note 2 3 2 20 2" xfId="55621" xr:uid="{00000000-0005-0000-0000-0000E6D60000}"/>
    <cellStyle name="Note 2 3 2 21" xfId="55622" xr:uid="{00000000-0005-0000-0000-0000E7D60000}"/>
    <cellStyle name="Note 2 3 2 3" xfId="1664" xr:uid="{00000000-0005-0000-0000-0000E8D60000}"/>
    <cellStyle name="Note 2 3 2 3 2" xfId="1665" xr:uid="{00000000-0005-0000-0000-0000E9D60000}"/>
    <cellStyle name="Note 2 3 2 3 2 2" xfId="1666" xr:uid="{00000000-0005-0000-0000-0000EAD60000}"/>
    <cellStyle name="Note 2 3 2 3 2 2 2" xfId="55623" xr:uid="{00000000-0005-0000-0000-0000EBD60000}"/>
    <cellStyle name="Note 2 3 2 3 2 2 3" xfId="55624" xr:uid="{00000000-0005-0000-0000-0000ECD60000}"/>
    <cellStyle name="Note 2 3 2 3 2 2 4" xfId="55625" xr:uid="{00000000-0005-0000-0000-0000EDD60000}"/>
    <cellStyle name="Note 2 3 2 3 2 2 5" xfId="55626" xr:uid="{00000000-0005-0000-0000-0000EED60000}"/>
    <cellStyle name="Note 2 3 2 3 2 3" xfId="55627" xr:uid="{00000000-0005-0000-0000-0000EFD60000}"/>
    <cellStyle name="Note 2 3 2 3 2 3 2" xfId="55628" xr:uid="{00000000-0005-0000-0000-0000F0D60000}"/>
    <cellStyle name="Note 2 3 2 3 2 3 3" xfId="55629" xr:uid="{00000000-0005-0000-0000-0000F1D60000}"/>
    <cellStyle name="Note 2 3 2 3 2 3 4" xfId="55630" xr:uid="{00000000-0005-0000-0000-0000F2D60000}"/>
    <cellStyle name="Note 2 3 2 3 2 3 5" xfId="55631" xr:uid="{00000000-0005-0000-0000-0000F3D60000}"/>
    <cellStyle name="Note 2 3 2 3 2 4" xfId="55632" xr:uid="{00000000-0005-0000-0000-0000F4D60000}"/>
    <cellStyle name="Note 2 3 2 3 2 4 2" xfId="55633" xr:uid="{00000000-0005-0000-0000-0000F5D60000}"/>
    <cellStyle name="Note 2 3 2 3 2 5" xfId="55634" xr:uid="{00000000-0005-0000-0000-0000F6D60000}"/>
    <cellStyle name="Note 2 3 2 3 2 5 2" xfId="55635" xr:uid="{00000000-0005-0000-0000-0000F7D60000}"/>
    <cellStyle name="Note 2 3 2 3 2 6" xfId="55636" xr:uid="{00000000-0005-0000-0000-0000F8D60000}"/>
    <cellStyle name="Note 2 3 2 3 2 6 2" xfId="55637" xr:uid="{00000000-0005-0000-0000-0000F9D60000}"/>
    <cellStyle name="Note 2 3 2 3 2 7" xfId="55638" xr:uid="{00000000-0005-0000-0000-0000FAD60000}"/>
    <cellStyle name="Note 2 3 2 3 3" xfId="1667" xr:uid="{00000000-0005-0000-0000-0000FBD60000}"/>
    <cellStyle name="Note 2 3 2 3 3 2" xfId="55639" xr:uid="{00000000-0005-0000-0000-0000FCD60000}"/>
    <cellStyle name="Note 2 3 2 3 3 3" xfId="55640" xr:uid="{00000000-0005-0000-0000-0000FDD60000}"/>
    <cellStyle name="Note 2 3 2 3 3 4" xfId="55641" xr:uid="{00000000-0005-0000-0000-0000FED60000}"/>
    <cellStyle name="Note 2 3 2 3 3 5" xfId="55642" xr:uid="{00000000-0005-0000-0000-0000FFD60000}"/>
    <cellStyle name="Note 2 3 2 3 4" xfId="55643" xr:uid="{00000000-0005-0000-0000-000000D70000}"/>
    <cellStyle name="Note 2 3 2 3 4 2" xfId="55644" xr:uid="{00000000-0005-0000-0000-000001D70000}"/>
    <cellStyle name="Note 2 3 2 3 4 3" xfId="55645" xr:uid="{00000000-0005-0000-0000-000002D70000}"/>
    <cellStyle name="Note 2 3 2 3 4 4" xfId="55646" xr:uid="{00000000-0005-0000-0000-000003D70000}"/>
    <cellStyle name="Note 2 3 2 3 4 5" xfId="55647" xr:uid="{00000000-0005-0000-0000-000004D70000}"/>
    <cellStyle name="Note 2 3 2 3 5" xfId="55648" xr:uid="{00000000-0005-0000-0000-000005D70000}"/>
    <cellStyle name="Note 2 3 2 3 5 2" xfId="55649" xr:uid="{00000000-0005-0000-0000-000006D70000}"/>
    <cellStyle name="Note 2 3 2 3 6" xfId="55650" xr:uid="{00000000-0005-0000-0000-000007D70000}"/>
    <cellStyle name="Note 2 3 2 3 6 2" xfId="55651" xr:uid="{00000000-0005-0000-0000-000008D70000}"/>
    <cellStyle name="Note 2 3 2 3 7" xfId="55652" xr:uid="{00000000-0005-0000-0000-000009D70000}"/>
    <cellStyle name="Note 2 3 2 3 7 2" xfId="55653" xr:uid="{00000000-0005-0000-0000-00000AD70000}"/>
    <cellStyle name="Note 2 3 2 3 8" xfId="55654" xr:uid="{00000000-0005-0000-0000-00000BD70000}"/>
    <cellStyle name="Note 2 3 2 4" xfId="1668" xr:uid="{00000000-0005-0000-0000-00000CD70000}"/>
    <cellStyle name="Note 2 3 2 4 2" xfId="1669" xr:uid="{00000000-0005-0000-0000-00000DD70000}"/>
    <cellStyle name="Note 2 3 2 4 2 2" xfId="1670" xr:uid="{00000000-0005-0000-0000-00000ED70000}"/>
    <cellStyle name="Note 2 3 2 4 2 2 2" xfId="55655" xr:uid="{00000000-0005-0000-0000-00000FD70000}"/>
    <cellStyle name="Note 2 3 2 4 2 2 3" xfId="55656" xr:uid="{00000000-0005-0000-0000-000010D70000}"/>
    <cellStyle name="Note 2 3 2 4 2 2 4" xfId="55657" xr:uid="{00000000-0005-0000-0000-000011D70000}"/>
    <cellStyle name="Note 2 3 2 4 2 2 5" xfId="55658" xr:uid="{00000000-0005-0000-0000-000012D70000}"/>
    <cellStyle name="Note 2 3 2 4 2 3" xfId="55659" xr:uid="{00000000-0005-0000-0000-000013D70000}"/>
    <cellStyle name="Note 2 3 2 4 2 3 2" xfId="55660" xr:uid="{00000000-0005-0000-0000-000014D70000}"/>
    <cellStyle name="Note 2 3 2 4 2 3 3" xfId="55661" xr:uid="{00000000-0005-0000-0000-000015D70000}"/>
    <cellStyle name="Note 2 3 2 4 2 3 4" xfId="55662" xr:uid="{00000000-0005-0000-0000-000016D70000}"/>
    <cellStyle name="Note 2 3 2 4 2 3 5" xfId="55663" xr:uid="{00000000-0005-0000-0000-000017D70000}"/>
    <cellStyle name="Note 2 3 2 4 2 4" xfId="55664" xr:uid="{00000000-0005-0000-0000-000018D70000}"/>
    <cellStyle name="Note 2 3 2 4 2 4 2" xfId="55665" xr:uid="{00000000-0005-0000-0000-000019D70000}"/>
    <cellStyle name="Note 2 3 2 4 2 5" xfId="55666" xr:uid="{00000000-0005-0000-0000-00001AD70000}"/>
    <cellStyle name="Note 2 3 2 4 2 5 2" xfId="55667" xr:uid="{00000000-0005-0000-0000-00001BD70000}"/>
    <cellStyle name="Note 2 3 2 4 2 6" xfId="55668" xr:uid="{00000000-0005-0000-0000-00001CD70000}"/>
    <cellStyle name="Note 2 3 2 4 2 6 2" xfId="55669" xr:uid="{00000000-0005-0000-0000-00001DD70000}"/>
    <cellStyle name="Note 2 3 2 4 2 7" xfId="55670" xr:uid="{00000000-0005-0000-0000-00001ED70000}"/>
    <cellStyle name="Note 2 3 2 4 3" xfId="1671" xr:uid="{00000000-0005-0000-0000-00001FD70000}"/>
    <cellStyle name="Note 2 3 2 4 3 2" xfId="55671" xr:uid="{00000000-0005-0000-0000-000020D70000}"/>
    <cellStyle name="Note 2 3 2 4 3 3" xfId="55672" xr:uid="{00000000-0005-0000-0000-000021D70000}"/>
    <cellStyle name="Note 2 3 2 4 3 4" xfId="55673" xr:uid="{00000000-0005-0000-0000-000022D70000}"/>
    <cellStyle name="Note 2 3 2 4 3 5" xfId="55674" xr:uid="{00000000-0005-0000-0000-000023D70000}"/>
    <cellStyle name="Note 2 3 2 4 4" xfId="55675" xr:uid="{00000000-0005-0000-0000-000024D70000}"/>
    <cellStyle name="Note 2 3 2 4 4 2" xfId="55676" xr:uid="{00000000-0005-0000-0000-000025D70000}"/>
    <cellStyle name="Note 2 3 2 4 4 3" xfId="55677" xr:uid="{00000000-0005-0000-0000-000026D70000}"/>
    <cellStyle name="Note 2 3 2 4 4 4" xfId="55678" xr:uid="{00000000-0005-0000-0000-000027D70000}"/>
    <cellStyle name="Note 2 3 2 4 4 5" xfId="55679" xr:uid="{00000000-0005-0000-0000-000028D70000}"/>
    <cellStyle name="Note 2 3 2 4 5" xfId="55680" xr:uid="{00000000-0005-0000-0000-000029D70000}"/>
    <cellStyle name="Note 2 3 2 4 5 2" xfId="55681" xr:uid="{00000000-0005-0000-0000-00002AD70000}"/>
    <cellStyle name="Note 2 3 2 4 6" xfId="55682" xr:uid="{00000000-0005-0000-0000-00002BD70000}"/>
    <cellStyle name="Note 2 3 2 4 6 2" xfId="55683" xr:uid="{00000000-0005-0000-0000-00002CD70000}"/>
    <cellStyle name="Note 2 3 2 4 7" xfId="55684" xr:uid="{00000000-0005-0000-0000-00002DD70000}"/>
    <cellStyle name="Note 2 3 2 4 7 2" xfId="55685" xr:uid="{00000000-0005-0000-0000-00002ED70000}"/>
    <cellStyle name="Note 2 3 2 4 8" xfId="55686" xr:uid="{00000000-0005-0000-0000-00002FD70000}"/>
    <cellStyle name="Note 2 3 2 5" xfId="1672" xr:uid="{00000000-0005-0000-0000-000030D70000}"/>
    <cellStyle name="Note 2 3 2 5 2" xfId="1673" xr:uid="{00000000-0005-0000-0000-000031D70000}"/>
    <cellStyle name="Note 2 3 2 5 2 2" xfId="1674" xr:uid="{00000000-0005-0000-0000-000032D70000}"/>
    <cellStyle name="Note 2 3 2 5 2 2 2" xfId="55687" xr:uid="{00000000-0005-0000-0000-000033D70000}"/>
    <cellStyle name="Note 2 3 2 5 2 2 3" xfId="55688" xr:uid="{00000000-0005-0000-0000-000034D70000}"/>
    <cellStyle name="Note 2 3 2 5 2 2 4" xfId="55689" xr:uid="{00000000-0005-0000-0000-000035D70000}"/>
    <cellStyle name="Note 2 3 2 5 2 2 5" xfId="55690" xr:uid="{00000000-0005-0000-0000-000036D70000}"/>
    <cellStyle name="Note 2 3 2 5 2 3" xfId="55691" xr:uid="{00000000-0005-0000-0000-000037D70000}"/>
    <cellStyle name="Note 2 3 2 5 2 3 2" xfId="55692" xr:uid="{00000000-0005-0000-0000-000038D70000}"/>
    <cellStyle name="Note 2 3 2 5 2 3 3" xfId="55693" xr:uid="{00000000-0005-0000-0000-000039D70000}"/>
    <cellStyle name="Note 2 3 2 5 2 3 4" xfId="55694" xr:uid="{00000000-0005-0000-0000-00003AD70000}"/>
    <cellStyle name="Note 2 3 2 5 2 3 5" xfId="55695" xr:uid="{00000000-0005-0000-0000-00003BD70000}"/>
    <cellStyle name="Note 2 3 2 5 2 4" xfId="55696" xr:uid="{00000000-0005-0000-0000-00003CD70000}"/>
    <cellStyle name="Note 2 3 2 5 2 4 2" xfId="55697" xr:uid="{00000000-0005-0000-0000-00003DD70000}"/>
    <cellStyle name="Note 2 3 2 5 2 5" xfId="55698" xr:uid="{00000000-0005-0000-0000-00003ED70000}"/>
    <cellStyle name="Note 2 3 2 5 2 5 2" xfId="55699" xr:uid="{00000000-0005-0000-0000-00003FD70000}"/>
    <cellStyle name="Note 2 3 2 5 2 6" xfId="55700" xr:uid="{00000000-0005-0000-0000-000040D70000}"/>
    <cellStyle name="Note 2 3 2 5 2 6 2" xfId="55701" xr:uid="{00000000-0005-0000-0000-000041D70000}"/>
    <cellStyle name="Note 2 3 2 5 2 7" xfId="55702" xr:uid="{00000000-0005-0000-0000-000042D70000}"/>
    <cellStyle name="Note 2 3 2 5 3" xfId="1675" xr:uid="{00000000-0005-0000-0000-000043D70000}"/>
    <cellStyle name="Note 2 3 2 5 3 2" xfId="55703" xr:uid="{00000000-0005-0000-0000-000044D70000}"/>
    <cellStyle name="Note 2 3 2 5 3 3" xfId="55704" xr:uid="{00000000-0005-0000-0000-000045D70000}"/>
    <cellStyle name="Note 2 3 2 5 3 4" xfId="55705" xr:uid="{00000000-0005-0000-0000-000046D70000}"/>
    <cellStyle name="Note 2 3 2 5 3 5" xfId="55706" xr:uid="{00000000-0005-0000-0000-000047D70000}"/>
    <cellStyle name="Note 2 3 2 5 4" xfId="55707" xr:uid="{00000000-0005-0000-0000-000048D70000}"/>
    <cellStyle name="Note 2 3 2 5 4 2" xfId="55708" xr:uid="{00000000-0005-0000-0000-000049D70000}"/>
    <cellStyle name="Note 2 3 2 5 4 3" xfId="55709" xr:uid="{00000000-0005-0000-0000-00004AD70000}"/>
    <cellStyle name="Note 2 3 2 5 4 4" xfId="55710" xr:uid="{00000000-0005-0000-0000-00004BD70000}"/>
    <cellStyle name="Note 2 3 2 5 4 5" xfId="55711" xr:uid="{00000000-0005-0000-0000-00004CD70000}"/>
    <cellStyle name="Note 2 3 2 5 5" xfId="55712" xr:uid="{00000000-0005-0000-0000-00004DD70000}"/>
    <cellStyle name="Note 2 3 2 5 5 2" xfId="55713" xr:uid="{00000000-0005-0000-0000-00004ED70000}"/>
    <cellStyle name="Note 2 3 2 5 6" xfId="55714" xr:uid="{00000000-0005-0000-0000-00004FD70000}"/>
    <cellStyle name="Note 2 3 2 5 6 2" xfId="55715" xr:uid="{00000000-0005-0000-0000-000050D70000}"/>
    <cellStyle name="Note 2 3 2 5 7" xfId="55716" xr:uid="{00000000-0005-0000-0000-000051D70000}"/>
    <cellStyle name="Note 2 3 2 5 7 2" xfId="55717" xr:uid="{00000000-0005-0000-0000-000052D70000}"/>
    <cellStyle name="Note 2 3 2 5 8" xfId="55718" xr:uid="{00000000-0005-0000-0000-000053D70000}"/>
    <cellStyle name="Note 2 3 2 6" xfId="1676" xr:uid="{00000000-0005-0000-0000-000054D70000}"/>
    <cellStyle name="Note 2 3 2 6 2" xfId="1677" xr:uid="{00000000-0005-0000-0000-000055D70000}"/>
    <cellStyle name="Note 2 3 2 6 2 2" xfId="55719" xr:uid="{00000000-0005-0000-0000-000056D70000}"/>
    <cellStyle name="Note 2 3 2 6 2 2 2" xfId="55720" xr:uid="{00000000-0005-0000-0000-000057D70000}"/>
    <cellStyle name="Note 2 3 2 6 2 2 3" xfId="55721" xr:uid="{00000000-0005-0000-0000-000058D70000}"/>
    <cellStyle name="Note 2 3 2 6 2 2 4" xfId="55722" xr:uid="{00000000-0005-0000-0000-000059D70000}"/>
    <cellStyle name="Note 2 3 2 6 2 2 5" xfId="55723" xr:uid="{00000000-0005-0000-0000-00005AD70000}"/>
    <cellStyle name="Note 2 3 2 6 2 3" xfId="55724" xr:uid="{00000000-0005-0000-0000-00005BD70000}"/>
    <cellStyle name="Note 2 3 2 6 2 3 2" xfId="55725" xr:uid="{00000000-0005-0000-0000-00005CD70000}"/>
    <cellStyle name="Note 2 3 2 6 2 3 3" xfId="55726" xr:uid="{00000000-0005-0000-0000-00005DD70000}"/>
    <cellStyle name="Note 2 3 2 6 2 3 4" xfId="55727" xr:uid="{00000000-0005-0000-0000-00005ED70000}"/>
    <cellStyle name="Note 2 3 2 6 2 3 5" xfId="55728" xr:uid="{00000000-0005-0000-0000-00005FD70000}"/>
    <cellStyle name="Note 2 3 2 6 2 4" xfId="55729" xr:uid="{00000000-0005-0000-0000-000060D70000}"/>
    <cellStyle name="Note 2 3 2 6 2 4 2" xfId="55730" xr:uid="{00000000-0005-0000-0000-000061D70000}"/>
    <cellStyle name="Note 2 3 2 6 2 5" xfId="55731" xr:uid="{00000000-0005-0000-0000-000062D70000}"/>
    <cellStyle name="Note 2 3 2 6 2 5 2" xfId="55732" xr:uid="{00000000-0005-0000-0000-000063D70000}"/>
    <cellStyle name="Note 2 3 2 6 2 6" xfId="55733" xr:uid="{00000000-0005-0000-0000-000064D70000}"/>
    <cellStyle name="Note 2 3 2 6 2 6 2" xfId="55734" xr:uid="{00000000-0005-0000-0000-000065D70000}"/>
    <cellStyle name="Note 2 3 2 6 2 7" xfId="55735" xr:uid="{00000000-0005-0000-0000-000066D70000}"/>
    <cellStyle name="Note 2 3 2 6 3" xfId="55736" xr:uid="{00000000-0005-0000-0000-000067D70000}"/>
    <cellStyle name="Note 2 3 2 6 3 2" xfId="55737" xr:uid="{00000000-0005-0000-0000-000068D70000}"/>
    <cellStyle name="Note 2 3 2 6 3 3" xfId="55738" xr:uid="{00000000-0005-0000-0000-000069D70000}"/>
    <cellStyle name="Note 2 3 2 6 3 4" xfId="55739" xr:uid="{00000000-0005-0000-0000-00006AD70000}"/>
    <cellStyle name="Note 2 3 2 6 3 5" xfId="55740" xr:uid="{00000000-0005-0000-0000-00006BD70000}"/>
    <cellStyle name="Note 2 3 2 6 4" xfId="55741" xr:uid="{00000000-0005-0000-0000-00006CD70000}"/>
    <cellStyle name="Note 2 3 2 6 4 2" xfId="55742" xr:uid="{00000000-0005-0000-0000-00006DD70000}"/>
    <cellStyle name="Note 2 3 2 6 4 3" xfId="55743" xr:uid="{00000000-0005-0000-0000-00006ED70000}"/>
    <cellStyle name="Note 2 3 2 6 4 4" xfId="55744" xr:uid="{00000000-0005-0000-0000-00006FD70000}"/>
    <cellStyle name="Note 2 3 2 6 4 5" xfId="55745" xr:uid="{00000000-0005-0000-0000-000070D70000}"/>
    <cellStyle name="Note 2 3 2 6 5" xfId="55746" xr:uid="{00000000-0005-0000-0000-000071D70000}"/>
    <cellStyle name="Note 2 3 2 6 5 2" xfId="55747" xr:uid="{00000000-0005-0000-0000-000072D70000}"/>
    <cellStyle name="Note 2 3 2 6 6" xfId="55748" xr:uid="{00000000-0005-0000-0000-000073D70000}"/>
    <cellStyle name="Note 2 3 2 6 6 2" xfId="55749" xr:uid="{00000000-0005-0000-0000-000074D70000}"/>
    <cellStyle name="Note 2 3 2 6 7" xfId="55750" xr:uid="{00000000-0005-0000-0000-000075D70000}"/>
    <cellStyle name="Note 2 3 2 6 7 2" xfId="55751" xr:uid="{00000000-0005-0000-0000-000076D70000}"/>
    <cellStyle name="Note 2 3 2 6 8" xfId="55752" xr:uid="{00000000-0005-0000-0000-000077D70000}"/>
    <cellStyle name="Note 2 3 2 7" xfId="1678" xr:uid="{00000000-0005-0000-0000-000078D70000}"/>
    <cellStyle name="Note 2 3 2 7 2" xfId="55753" xr:uid="{00000000-0005-0000-0000-000079D70000}"/>
    <cellStyle name="Note 2 3 2 7 2 2" xfId="55754" xr:uid="{00000000-0005-0000-0000-00007AD70000}"/>
    <cellStyle name="Note 2 3 2 7 2 2 2" xfId="55755" xr:uid="{00000000-0005-0000-0000-00007BD70000}"/>
    <cellStyle name="Note 2 3 2 7 2 2 3" xfId="55756" xr:uid="{00000000-0005-0000-0000-00007CD70000}"/>
    <cellStyle name="Note 2 3 2 7 2 2 4" xfId="55757" xr:uid="{00000000-0005-0000-0000-00007DD70000}"/>
    <cellStyle name="Note 2 3 2 7 2 2 5" xfId="55758" xr:uid="{00000000-0005-0000-0000-00007ED70000}"/>
    <cellStyle name="Note 2 3 2 7 2 3" xfId="55759" xr:uid="{00000000-0005-0000-0000-00007FD70000}"/>
    <cellStyle name="Note 2 3 2 7 2 3 2" xfId="55760" xr:uid="{00000000-0005-0000-0000-000080D70000}"/>
    <cellStyle name="Note 2 3 2 7 2 3 3" xfId="55761" xr:uid="{00000000-0005-0000-0000-000081D70000}"/>
    <cellStyle name="Note 2 3 2 7 2 3 4" xfId="55762" xr:uid="{00000000-0005-0000-0000-000082D70000}"/>
    <cellStyle name="Note 2 3 2 7 2 3 5" xfId="55763" xr:uid="{00000000-0005-0000-0000-000083D70000}"/>
    <cellStyle name="Note 2 3 2 7 2 4" xfId="55764" xr:uid="{00000000-0005-0000-0000-000084D70000}"/>
    <cellStyle name="Note 2 3 2 7 2 4 2" xfId="55765" xr:uid="{00000000-0005-0000-0000-000085D70000}"/>
    <cellStyle name="Note 2 3 2 7 2 5" xfId="55766" xr:uid="{00000000-0005-0000-0000-000086D70000}"/>
    <cellStyle name="Note 2 3 2 7 2 5 2" xfId="55767" xr:uid="{00000000-0005-0000-0000-000087D70000}"/>
    <cellStyle name="Note 2 3 2 7 2 6" xfId="55768" xr:uid="{00000000-0005-0000-0000-000088D70000}"/>
    <cellStyle name="Note 2 3 2 7 2 6 2" xfId="55769" xr:uid="{00000000-0005-0000-0000-000089D70000}"/>
    <cellStyle name="Note 2 3 2 7 2 7" xfId="55770" xr:uid="{00000000-0005-0000-0000-00008AD70000}"/>
    <cellStyle name="Note 2 3 2 7 3" xfId="55771" xr:uid="{00000000-0005-0000-0000-00008BD70000}"/>
    <cellStyle name="Note 2 3 2 7 3 2" xfId="55772" xr:uid="{00000000-0005-0000-0000-00008CD70000}"/>
    <cellStyle name="Note 2 3 2 7 3 3" xfId="55773" xr:uid="{00000000-0005-0000-0000-00008DD70000}"/>
    <cellStyle name="Note 2 3 2 7 3 4" xfId="55774" xr:uid="{00000000-0005-0000-0000-00008ED70000}"/>
    <cellStyle name="Note 2 3 2 7 3 5" xfId="55775" xr:uid="{00000000-0005-0000-0000-00008FD70000}"/>
    <cellStyle name="Note 2 3 2 7 4" xfId="55776" xr:uid="{00000000-0005-0000-0000-000090D70000}"/>
    <cellStyle name="Note 2 3 2 7 4 2" xfId="55777" xr:uid="{00000000-0005-0000-0000-000091D70000}"/>
    <cellStyle name="Note 2 3 2 7 4 3" xfId="55778" xr:uid="{00000000-0005-0000-0000-000092D70000}"/>
    <cellStyle name="Note 2 3 2 7 4 4" xfId="55779" xr:uid="{00000000-0005-0000-0000-000093D70000}"/>
    <cellStyle name="Note 2 3 2 7 4 5" xfId="55780" xr:uid="{00000000-0005-0000-0000-000094D70000}"/>
    <cellStyle name="Note 2 3 2 7 5" xfId="55781" xr:uid="{00000000-0005-0000-0000-000095D70000}"/>
    <cellStyle name="Note 2 3 2 7 5 2" xfId="55782" xr:uid="{00000000-0005-0000-0000-000096D70000}"/>
    <cellStyle name="Note 2 3 2 7 6" xfId="55783" xr:uid="{00000000-0005-0000-0000-000097D70000}"/>
    <cellStyle name="Note 2 3 2 7 6 2" xfId="55784" xr:uid="{00000000-0005-0000-0000-000098D70000}"/>
    <cellStyle name="Note 2 3 2 7 7" xfId="55785" xr:uid="{00000000-0005-0000-0000-000099D70000}"/>
    <cellStyle name="Note 2 3 2 7 7 2" xfId="55786" xr:uid="{00000000-0005-0000-0000-00009AD70000}"/>
    <cellStyle name="Note 2 3 2 7 8" xfId="55787" xr:uid="{00000000-0005-0000-0000-00009BD70000}"/>
    <cellStyle name="Note 2 3 2 8" xfId="55788" xr:uid="{00000000-0005-0000-0000-00009CD70000}"/>
    <cellStyle name="Note 2 3 2 8 2" xfId="55789" xr:uid="{00000000-0005-0000-0000-00009DD70000}"/>
    <cellStyle name="Note 2 3 2 8 2 2" xfId="55790" xr:uid="{00000000-0005-0000-0000-00009ED70000}"/>
    <cellStyle name="Note 2 3 2 8 2 2 2" xfId="55791" xr:uid="{00000000-0005-0000-0000-00009FD70000}"/>
    <cellStyle name="Note 2 3 2 8 2 2 3" xfId="55792" xr:uid="{00000000-0005-0000-0000-0000A0D70000}"/>
    <cellStyle name="Note 2 3 2 8 2 2 4" xfId="55793" xr:uid="{00000000-0005-0000-0000-0000A1D70000}"/>
    <cellStyle name="Note 2 3 2 8 2 2 5" xfId="55794" xr:uid="{00000000-0005-0000-0000-0000A2D70000}"/>
    <cellStyle name="Note 2 3 2 8 2 3" xfId="55795" xr:uid="{00000000-0005-0000-0000-0000A3D70000}"/>
    <cellStyle name="Note 2 3 2 8 2 3 2" xfId="55796" xr:uid="{00000000-0005-0000-0000-0000A4D70000}"/>
    <cellStyle name="Note 2 3 2 8 2 3 3" xfId="55797" xr:uid="{00000000-0005-0000-0000-0000A5D70000}"/>
    <cellStyle name="Note 2 3 2 8 2 3 4" xfId="55798" xr:uid="{00000000-0005-0000-0000-0000A6D70000}"/>
    <cellStyle name="Note 2 3 2 8 2 3 5" xfId="55799" xr:uid="{00000000-0005-0000-0000-0000A7D70000}"/>
    <cellStyle name="Note 2 3 2 8 2 4" xfId="55800" xr:uid="{00000000-0005-0000-0000-0000A8D70000}"/>
    <cellStyle name="Note 2 3 2 8 2 4 2" xfId="55801" xr:uid="{00000000-0005-0000-0000-0000A9D70000}"/>
    <cellStyle name="Note 2 3 2 8 2 5" xfId="55802" xr:uid="{00000000-0005-0000-0000-0000AAD70000}"/>
    <cellStyle name="Note 2 3 2 8 2 5 2" xfId="55803" xr:uid="{00000000-0005-0000-0000-0000ABD70000}"/>
    <cellStyle name="Note 2 3 2 8 2 6" xfId="55804" xr:uid="{00000000-0005-0000-0000-0000ACD70000}"/>
    <cellStyle name="Note 2 3 2 8 2 6 2" xfId="55805" xr:uid="{00000000-0005-0000-0000-0000ADD70000}"/>
    <cellStyle name="Note 2 3 2 8 2 7" xfId="55806" xr:uid="{00000000-0005-0000-0000-0000AED70000}"/>
    <cellStyle name="Note 2 3 2 8 3" xfId="55807" xr:uid="{00000000-0005-0000-0000-0000AFD70000}"/>
    <cellStyle name="Note 2 3 2 8 3 2" xfId="55808" xr:uid="{00000000-0005-0000-0000-0000B0D70000}"/>
    <cellStyle name="Note 2 3 2 8 3 3" xfId="55809" xr:uid="{00000000-0005-0000-0000-0000B1D70000}"/>
    <cellStyle name="Note 2 3 2 8 3 4" xfId="55810" xr:uid="{00000000-0005-0000-0000-0000B2D70000}"/>
    <cellStyle name="Note 2 3 2 8 3 5" xfId="55811" xr:uid="{00000000-0005-0000-0000-0000B3D70000}"/>
    <cellStyle name="Note 2 3 2 8 4" xfId="55812" xr:uid="{00000000-0005-0000-0000-0000B4D70000}"/>
    <cellStyle name="Note 2 3 2 8 4 2" xfId="55813" xr:uid="{00000000-0005-0000-0000-0000B5D70000}"/>
    <cellStyle name="Note 2 3 2 8 4 3" xfId="55814" xr:uid="{00000000-0005-0000-0000-0000B6D70000}"/>
    <cellStyle name="Note 2 3 2 8 4 4" xfId="55815" xr:uid="{00000000-0005-0000-0000-0000B7D70000}"/>
    <cellStyle name="Note 2 3 2 8 4 5" xfId="55816" xr:uid="{00000000-0005-0000-0000-0000B8D70000}"/>
    <cellStyle name="Note 2 3 2 8 5" xfId="55817" xr:uid="{00000000-0005-0000-0000-0000B9D70000}"/>
    <cellStyle name="Note 2 3 2 8 5 2" xfId="55818" xr:uid="{00000000-0005-0000-0000-0000BAD70000}"/>
    <cellStyle name="Note 2 3 2 8 6" xfId="55819" xr:uid="{00000000-0005-0000-0000-0000BBD70000}"/>
    <cellStyle name="Note 2 3 2 8 6 2" xfId="55820" xr:uid="{00000000-0005-0000-0000-0000BCD70000}"/>
    <cellStyle name="Note 2 3 2 8 7" xfId="55821" xr:uid="{00000000-0005-0000-0000-0000BDD70000}"/>
    <cellStyle name="Note 2 3 2 8 7 2" xfId="55822" xr:uid="{00000000-0005-0000-0000-0000BED70000}"/>
    <cellStyle name="Note 2 3 2 8 8" xfId="55823" xr:uid="{00000000-0005-0000-0000-0000BFD70000}"/>
    <cellStyle name="Note 2 3 2 9" xfId="55824" xr:uid="{00000000-0005-0000-0000-0000C0D70000}"/>
    <cellStyle name="Note 2 3 2 9 2" xfId="55825" xr:uid="{00000000-0005-0000-0000-0000C1D70000}"/>
    <cellStyle name="Note 2 3 2 9 2 2" xfId="55826" xr:uid="{00000000-0005-0000-0000-0000C2D70000}"/>
    <cellStyle name="Note 2 3 2 9 2 2 2" xfId="55827" xr:uid="{00000000-0005-0000-0000-0000C3D70000}"/>
    <cellStyle name="Note 2 3 2 9 2 2 3" xfId="55828" xr:uid="{00000000-0005-0000-0000-0000C4D70000}"/>
    <cellStyle name="Note 2 3 2 9 2 2 4" xfId="55829" xr:uid="{00000000-0005-0000-0000-0000C5D70000}"/>
    <cellStyle name="Note 2 3 2 9 2 2 5" xfId="55830" xr:uid="{00000000-0005-0000-0000-0000C6D70000}"/>
    <cellStyle name="Note 2 3 2 9 2 3" xfId="55831" xr:uid="{00000000-0005-0000-0000-0000C7D70000}"/>
    <cellStyle name="Note 2 3 2 9 2 3 2" xfId="55832" xr:uid="{00000000-0005-0000-0000-0000C8D70000}"/>
    <cellStyle name="Note 2 3 2 9 2 3 3" xfId="55833" xr:uid="{00000000-0005-0000-0000-0000C9D70000}"/>
    <cellStyle name="Note 2 3 2 9 2 3 4" xfId="55834" xr:uid="{00000000-0005-0000-0000-0000CAD70000}"/>
    <cellStyle name="Note 2 3 2 9 2 3 5" xfId="55835" xr:uid="{00000000-0005-0000-0000-0000CBD70000}"/>
    <cellStyle name="Note 2 3 2 9 2 4" xfId="55836" xr:uid="{00000000-0005-0000-0000-0000CCD70000}"/>
    <cellStyle name="Note 2 3 2 9 2 4 2" xfId="55837" xr:uid="{00000000-0005-0000-0000-0000CDD70000}"/>
    <cellStyle name="Note 2 3 2 9 2 5" xfId="55838" xr:uid="{00000000-0005-0000-0000-0000CED70000}"/>
    <cellStyle name="Note 2 3 2 9 2 5 2" xfId="55839" xr:uid="{00000000-0005-0000-0000-0000CFD70000}"/>
    <cellStyle name="Note 2 3 2 9 2 6" xfId="55840" xr:uid="{00000000-0005-0000-0000-0000D0D70000}"/>
    <cellStyle name="Note 2 3 2 9 2 6 2" xfId="55841" xr:uid="{00000000-0005-0000-0000-0000D1D70000}"/>
    <cellStyle name="Note 2 3 2 9 2 7" xfId="55842" xr:uid="{00000000-0005-0000-0000-0000D2D70000}"/>
    <cellStyle name="Note 2 3 2 9 3" xfId="55843" xr:uid="{00000000-0005-0000-0000-0000D3D70000}"/>
    <cellStyle name="Note 2 3 2 9 3 2" xfId="55844" xr:uid="{00000000-0005-0000-0000-0000D4D70000}"/>
    <cellStyle name="Note 2 3 2 9 3 3" xfId="55845" xr:uid="{00000000-0005-0000-0000-0000D5D70000}"/>
    <cellStyle name="Note 2 3 2 9 3 4" xfId="55846" xr:uid="{00000000-0005-0000-0000-0000D6D70000}"/>
    <cellStyle name="Note 2 3 2 9 3 5" xfId="55847" xr:uid="{00000000-0005-0000-0000-0000D7D70000}"/>
    <cellStyle name="Note 2 3 2 9 4" xfId="55848" xr:uid="{00000000-0005-0000-0000-0000D8D70000}"/>
    <cellStyle name="Note 2 3 2 9 4 2" xfId="55849" xr:uid="{00000000-0005-0000-0000-0000D9D70000}"/>
    <cellStyle name="Note 2 3 2 9 4 3" xfId="55850" xr:uid="{00000000-0005-0000-0000-0000DAD70000}"/>
    <cellStyle name="Note 2 3 2 9 4 4" xfId="55851" xr:uid="{00000000-0005-0000-0000-0000DBD70000}"/>
    <cellStyle name="Note 2 3 2 9 4 5" xfId="55852" xr:uid="{00000000-0005-0000-0000-0000DCD70000}"/>
    <cellStyle name="Note 2 3 2 9 5" xfId="55853" xr:uid="{00000000-0005-0000-0000-0000DDD70000}"/>
    <cellStyle name="Note 2 3 2 9 5 2" xfId="55854" xr:uid="{00000000-0005-0000-0000-0000DED70000}"/>
    <cellStyle name="Note 2 3 2 9 6" xfId="55855" xr:uid="{00000000-0005-0000-0000-0000DFD70000}"/>
    <cellStyle name="Note 2 3 2 9 6 2" xfId="55856" xr:uid="{00000000-0005-0000-0000-0000E0D70000}"/>
    <cellStyle name="Note 2 3 2 9 7" xfId="55857" xr:uid="{00000000-0005-0000-0000-0000E1D70000}"/>
    <cellStyle name="Note 2 3 2 9 7 2" xfId="55858" xr:uid="{00000000-0005-0000-0000-0000E2D70000}"/>
    <cellStyle name="Note 2 3 2 9 8" xfId="55859" xr:uid="{00000000-0005-0000-0000-0000E3D70000}"/>
    <cellStyle name="Note 2 3 3" xfId="1679" xr:uid="{00000000-0005-0000-0000-0000E4D70000}"/>
    <cellStyle name="Note 2 3 3 2" xfId="1680" xr:uid="{00000000-0005-0000-0000-0000E5D70000}"/>
    <cellStyle name="Note 2 3 3 2 2" xfId="1681" xr:uid="{00000000-0005-0000-0000-0000E6D70000}"/>
    <cellStyle name="Note 2 3 3 3" xfId="1682" xr:uid="{00000000-0005-0000-0000-0000E7D70000}"/>
    <cellStyle name="Note 2 3 3 3 2" xfId="55860" xr:uid="{00000000-0005-0000-0000-0000E8D70000}"/>
    <cellStyle name="Note 2 3 3 4" xfId="55861" xr:uid="{00000000-0005-0000-0000-0000E9D70000}"/>
    <cellStyle name="Note 2 3 3 5" xfId="55862" xr:uid="{00000000-0005-0000-0000-0000EAD70000}"/>
    <cellStyle name="Note 2 3 4" xfId="1683" xr:uid="{00000000-0005-0000-0000-0000EBD70000}"/>
    <cellStyle name="Note 2 3 4 2" xfId="1684" xr:uid="{00000000-0005-0000-0000-0000ECD70000}"/>
    <cellStyle name="Note 2 3 4 2 2" xfId="1685" xr:uid="{00000000-0005-0000-0000-0000EDD70000}"/>
    <cellStyle name="Note 2 3 4 3" xfId="1686" xr:uid="{00000000-0005-0000-0000-0000EED70000}"/>
    <cellStyle name="Note 2 3 4 3 2" xfId="55863" xr:uid="{00000000-0005-0000-0000-0000EFD70000}"/>
    <cellStyle name="Note 2 3 4 4" xfId="55864" xr:uid="{00000000-0005-0000-0000-0000F0D70000}"/>
    <cellStyle name="Note 2 3 4 5" xfId="55865" xr:uid="{00000000-0005-0000-0000-0000F1D70000}"/>
    <cellStyle name="Note 2 3 5" xfId="1687" xr:uid="{00000000-0005-0000-0000-0000F2D70000}"/>
    <cellStyle name="Note 2 3 5 2" xfId="1688" xr:uid="{00000000-0005-0000-0000-0000F3D70000}"/>
    <cellStyle name="Note 2 3 5 2 2" xfId="55866" xr:uid="{00000000-0005-0000-0000-0000F4D70000}"/>
    <cellStyle name="Note 2 3 6" xfId="1689" xr:uid="{00000000-0005-0000-0000-0000F5D70000}"/>
    <cellStyle name="Note 2 3 6 2" xfId="55867" xr:uid="{00000000-0005-0000-0000-0000F6D70000}"/>
    <cellStyle name="Note 2 3 7" xfId="55868" xr:uid="{00000000-0005-0000-0000-0000F7D70000}"/>
    <cellStyle name="Note 2 3 7 2" xfId="55869" xr:uid="{00000000-0005-0000-0000-0000F8D70000}"/>
    <cellStyle name="Note 2 3_T-straight with PEDs adjustor" xfId="55870" xr:uid="{00000000-0005-0000-0000-0000F9D70000}"/>
    <cellStyle name="Note 2 4" xfId="1690" xr:uid="{00000000-0005-0000-0000-0000FAD70000}"/>
    <cellStyle name="Note 2 4 2" xfId="1691" xr:uid="{00000000-0005-0000-0000-0000FBD70000}"/>
    <cellStyle name="Note 2 4 2 2" xfId="55871" xr:uid="{00000000-0005-0000-0000-0000FCD70000}"/>
    <cellStyle name="Note 2 4 2 3" xfId="55872" xr:uid="{00000000-0005-0000-0000-0000FDD70000}"/>
    <cellStyle name="Note 2 4 3" xfId="1692" xr:uid="{00000000-0005-0000-0000-0000FED70000}"/>
    <cellStyle name="Note 2 4_T-straight with PEDs adjustor" xfId="55873" xr:uid="{00000000-0005-0000-0000-0000FFD70000}"/>
    <cellStyle name="Note 2 5" xfId="1693" xr:uid="{00000000-0005-0000-0000-000000D80000}"/>
    <cellStyle name="Note 2 5 10" xfId="55874" xr:uid="{00000000-0005-0000-0000-000001D80000}"/>
    <cellStyle name="Note 2 5 10 2" xfId="55875" xr:uid="{00000000-0005-0000-0000-000002D80000}"/>
    <cellStyle name="Note 2 5 10 2 2" xfId="55876" xr:uid="{00000000-0005-0000-0000-000003D80000}"/>
    <cellStyle name="Note 2 5 10 2 2 2" xfId="55877" xr:uid="{00000000-0005-0000-0000-000004D80000}"/>
    <cellStyle name="Note 2 5 10 2 2 3" xfId="55878" xr:uid="{00000000-0005-0000-0000-000005D80000}"/>
    <cellStyle name="Note 2 5 10 2 2 4" xfId="55879" xr:uid="{00000000-0005-0000-0000-000006D80000}"/>
    <cellStyle name="Note 2 5 10 2 2 5" xfId="55880" xr:uid="{00000000-0005-0000-0000-000007D80000}"/>
    <cellStyle name="Note 2 5 10 2 3" xfId="55881" xr:uid="{00000000-0005-0000-0000-000008D80000}"/>
    <cellStyle name="Note 2 5 10 2 3 2" xfId="55882" xr:uid="{00000000-0005-0000-0000-000009D80000}"/>
    <cellStyle name="Note 2 5 10 2 3 3" xfId="55883" xr:uid="{00000000-0005-0000-0000-00000AD80000}"/>
    <cellStyle name="Note 2 5 10 2 3 4" xfId="55884" xr:uid="{00000000-0005-0000-0000-00000BD80000}"/>
    <cellStyle name="Note 2 5 10 2 3 5" xfId="55885" xr:uid="{00000000-0005-0000-0000-00000CD80000}"/>
    <cellStyle name="Note 2 5 10 2 4" xfId="55886" xr:uid="{00000000-0005-0000-0000-00000DD80000}"/>
    <cellStyle name="Note 2 5 10 2 4 2" xfId="55887" xr:uid="{00000000-0005-0000-0000-00000ED80000}"/>
    <cellStyle name="Note 2 5 10 2 5" xfId="55888" xr:uid="{00000000-0005-0000-0000-00000FD80000}"/>
    <cellStyle name="Note 2 5 10 2 5 2" xfId="55889" xr:uid="{00000000-0005-0000-0000-000010D80000}"/>
    <cellStyle name="Note 2 5 10 2 6" xfId="55890" xr:uid="{00000000-0005-0000-0000-000011D80000}"/>
    <cellStyle name="Note 2 5 10 2 6 2" xfId="55891" xr:uid="{00000000-0005-0000-0000-000012D80000}"/>
    <cellStyle name="Note 2 5 10 2 7" xfId="55892" xr:uid="{00000000-0005-0000-0000-000013D80000}"/>
    <cellStyle name="Note 2 5 10 3" xfId="55893" xr:uid="{00000000-0005-0000-0000-000014D80000}"/>
    <cellStyle name="Note 2 5 10 3 2" xfId="55894" xr:uid="{00000000-0005-0000-0000-000015D80000}"/>
    <cellStyle name="Note 2 5 10 3 3" xfId="55895" xr:uid="{00000000-0005-0000-0000-000016D80000}"/>
    <cellStyle name="Note 2 5 10 3 4" xfId="55896" xr:uid="{00000000-0005-0000-0000-000017D80000}"/>
    <cellStyle name="Note 2 5 10 3 5" xfId="55897" xr:uid="{00000000-0005-0000-0000-000018D80000}"/>
    <cellStyle name="Note 2 5 10 4" xfId="55898" xr:uid="{00000000-0005-0000-0000-000019D80000}"/>
    <cellStyle name="Note 2 5 10 4 2" xfId="55899" xr:uid="{00000000-0005-0000-0000-00001AD80000}"/>
    <cellStyle name="Note 2 5 10 4 3" xfId="55900" xr:uid="{00000000-0005-0000-0000-00001BD80000}"/>
    <cellStyle name="Note 2 5 10 4 4" xfId="55901" xr:uid="{00000000-0005-0000-0000-00001CD80000}"/>
    <cellStyle name="Note 2 5 10 4 5" xfId="55902" xr:uid="{00000000-0005-0000-0000-00001DD80000}"/>
    <cellStyle name="Note 2 5 10 5" xfId="55903" xr:uid="{00000000-0005-0000-0000-00001ED80000}"/>
    <cellStyle name="Note 2 5 10 5 2" xfId="55904" xr:uid="{00000000-0005-0000-0000-00001FD80000}"/>
    <cellStyle name="Note 2 5 10 6" xfId="55905" xr:uid="{00000000-0005-0000-0000-000020D80000}"/>
    <cellStyle name="Note 2 5 10 6 2" xfId="55906" xr:uid="{00000000-0005-0000-0000-000021D80000}"/>
    <cellStyle name="Note 2 5 10 7" xfId="55907" xr:uid="{00000000-0005-0000-0000-000022D80000}"/>
    <cellStyle name="Note 2 5 10 7 2" xfId="55908" xr:uid="{00000000-0005-0000-0000-000023D80000}"/>
    <cellStyle name="Note 2 5 10 8" xfId="55909" xr:uid="{00000000-0005-0000-0000-000024D80000}"/>
    <cellStyle name="Note 2 5 11" xfId="55910" xr:uid="{00000000-0005-0000-0000-000025D80000}"/>
    <cellStyle name="Note 2 5 11 2" xfId="55911" xr:uid="{00000000-0005-0000-0000-000026D80000}"/>
    <cellStyle name="Note 2 5 11 2 2" xfId="55912" xr:uid="{00000000-0005-0000-0000-000027D80000}"/>
    <cellStyle name="Note 2 5 11 2 2 2" xfId="55913" xr:uid="{00000000-0005-0000-0000-000028D80000}"/>
    <cellStyle name="Note 2 5 11 2 2 3" xfId="55914" xr:uid="{00000000-0005-0000-0000-000029D80000}"/>
    <cellStyle name="Note 2 5 11 2 2 4" xfId="55915" xr:uid="{00000000-0005-0000-0000-00002AD80000}"/>
    <cellStyle name="Note 2 5 11 2 2 5" xfId="55916" xr:uid="{00000000-0005-0000-0000-00002BD80000}"/>
    <cellStyle name="Note 2 5 11 2 3" xfId="55917" xr:uid="{00000000-0005-0000-0000-00002CD80000}"/>
    <cellStyle name="Note 2 5 11 2 3 2" xfId="55918" xr:uid="{00000000-0005-0000-0000-00002DD80000}"/>
    <cellStyle name="Note 2 5 11 2 3 3" xfId="55919" xr:uid="{00000000-0005-0000-0000-00002ED80000}"/>
    <cellStyle name="Note 2 5 11 2 3 4" xfId="55920" xr:uid="{00000000-0005-0000-0000-00002FD80000}"/>
    <cellStyle name="Note 2 5 11 2 3 5" xfId="55921" xr:uid="{00000000-0005-0000-0000-000030D80000}"/>
    <cellStyle name="Note 2 5 11 2 4" xfId="55922" xr:uid="{00000000-0005-0000-0000-000031D80000}"/>
    <cellStyle name="Note 2 5 11 2 4 2" xfId="55923" xr:uid="{00000000-0005-0000-0000-000032D80000}"/>
    <cellStyle name="Note 2 5 11 2 5" xfId="55924" xr:uid="{00000000-0005-0000-0000-000033D80000}"/>
    <cellStyle name="Note 2 5 11 2 5 2" xfId="55925" xr:uid="{00000000-0005-0000-0000-000034D80000}"/>
    <cellStyle name="Note 2 5 11 2 6" xfId="55926" xr:uid="{00000000-0005-0000-0000-000035D80000}"/>
    <cellStyle name="Note 2 5 11 2 6 2" xfId="55927" xr:uid="{00000000-0005-0000-0000-000036D80000}"/>
    <cellStyle name="Note 2 5 11 2 7" xfId="55928" xr:uid="{00000000-0005-0000-0000-000037D80000}"/>
    <cellStyle name="Note 2 5 11 3" xfId="55929" xr:uid="{00000000-0005-0000-0000-000038D80000}"/>
    <cellStyle name="Note 2 5 11 3 2" xfId="55930" xr:uid="{00000000-0005-0000-0000-000039D80000}"/>
    <cellStyle name="Note 2 5 11 3 3" xfId="55931" xr:uid="{00000000-0005-0000-0000-00003AD80000}"/>
    <cellStyle name="Note 2 5 11 3 4" xfId="55932" xr:uid="{00000000-0005-0000-0000-00003BD80000}"/>
    <cellStyle name="Note 2 5 11 3 5" xfId="55933" xr:uid="{00000000-0005-0000-0000-00003CD80000}"/>
    <cellStyle name="Note 2 5 11 4" xfId="55934" xr:uid="{00000000-0005-0000-0000-00003DD80000}"/>
    <cellStyle name="Note 2 5 11 4 2" xfId="55935" xr:uid="{00000000-0005-0000-0000-00003ED80000}"/>
    <cellStyle name="Note 2 5 11 4 3" xfId="55936" xr:uid="{00000000-0005-0000-0000-00003FD80000}"/>
    <cellStyle name="Note 2 5 11 4 4" xfId="55937" xr:uid="{00000000-0005-0000-0000-000040D80000}"/>
    <cellStyle name="Note 2 5 11 4 5" xfId="55938" xr:uid="{00000000-0005-0000-0000-000041D80000}"/>
    <cellStyle name="Note 2 5 11 5" xfId="55939" xr:uid="{00000000-0005-0000-0000-000042D80000}"/>
    <cellStyle name="Note 2 5 11 5 2" xfId="55940" xr:uid="{00000000-0005-0000-0000-000043D80000}"/>
    <cellStyle name="Note 2 5 11 6" xfId="55941" xr:uid="{00000000-0005-0000-0000-000044D80000}"/>
    <cellStyle name="Note 2 5 11 6 2" xfId="55942" xr:uid="{00000000-0005-0000-0000-000045D80000}"/>
    <cellStyle name="Note 2 5 11 7" xfId="55943" xr:uid="{00000000-0005-0000-0000-000046D80000}"/>
    <cellStyle name="Note 2 5 11 7 2" xfId="55944" xr:uid="{00000000-0005-0000-0000-000047D80000}"/>
    <cellStyle name="Note 2 5 11 8" xfId="55945" xr:uid="{00000000-0005-0000-0000-000048D80000}"/>
    <cellStyle name="Note 2 5 12" xfId="55946" xr:uid="{00000000-0005-0000-0000-000049D80000}"/>
    <cellStyle name="Note 2 5 12 2" xfId="55947" xr:uid="{00000000-0005-0000-0000-00004AD80000}"/>
    <cellStyle name="Note 2 5 12 2 2" xfId="55948" xr:uid="{00000000-0005-0000-0000-00004BD80000}"/>
    <cellStyle name="Note 2 5 12 2 2 2" xfId="55949" xr:uid="{00000000-0005-0000-0000-00004CD80000}"/>
    <cellStyle name="Note 2 5 12 2 2 3" xfId="55950" xr:uid="{00000000-0005-0000-0000-00004DD80000}"/>
    <cellStyle name="Note 2 5 12 2 2 4" xfId="55951" xr:uid="{00000000-0005-0000-0000-00004ED80000}"/>
    <cellStyle name="Note 2 5 12 2 2 5" xfId="55952" xr:uid="{00000000-0005-0000-0000-00004FD80000}"/>
    <cellStyle name="Note 2 5 12 2 3" xfId="55953" xr:uid="{00000000-0005-0000-0000-000050D80000}"/>
    <cellStyle name="Note 2 5 12 2 3 2" xfId="55954" xr:uid="{00000000-0005-0000-0000-000051D80000}"/>
    <cellStyle name="Note 2 5 12 2 3 3" xfId="55955" xr:uid="{00000000-0005-0000-0000-000052D80000}"/>
    <cellStyle name="Note 2 5 12 2 3 4" xfId="55956" xr:uid="{00000000-0005-0000-0000-000053D80000}"/>
    <cellStyle name="Note 2 5 12 2 3 5" xfId="55957" xr:uid="{00000000-0005-0000-0000-000054D80000}"/>
    <cellStyle name="Note 2 5 12 2 4" xfId="55958" xr:uid="{00000000-0005-0000-0000-000055D80000}"/>
    <cellStyle name="Note 2 5 12 2 4 2" xfId="55959" xr:uid="{00000000-0005-0000-0000-000056D80000}"/>
    <cellStyle name="Note 2 5 12 2 5" xfId="55960" xr:uid="{00000000-0005-0000-0000-000057D80000}"/>
    <cellStyle name="Note 2 5 12 2 5 2" xfId="55961" xr:uid="{00000000-0005-0000-0000-000058D80000}"/>
    <cellStyle name="Note 2 5 12 2 6" xfId="55962" xr:uid="{00000000-0005-0000-0000-000059D80000}"/>
    <cellStyle name="Note 2 5 12 2 6 2" xfId="55963" xr:uid="{00000000-0005-0000-0000-00005AD80000}"/>
    <cellStyle name="Note 2 5 12 2 7" xfId="55964" xr:uid="{00000000-0005-0000-0000-00005BD80000}"/>
    <cellStyle name="Note 2 5 12 3" xfId="55965" xr:uid="{00000000-0005-0000-0000-00005CD80000}"/>
    <cellStyle name="Note 2 5 12 3 2" xfId="55966" xr:uid="{00000000-0005-0000-0000-00005DD80000}"/>
    <cellStyle name="Note 2 5 12 3 3" xfId="55967" xr:uid="{00000000-0005-0000-0000-00005ED80000}"/>
    <cellStyle name="Note 2 5 12 3 4" xfId="55968" xr:uid="{00000000-0005-0000-0000-00005FD80000}"/>
    <cellStyle name="Note 2 5 12 3 5" xfId="55969" xr:uid="{00000000-0005-0000-0000-000060D80000}"/>
    <cellStyle name="Note 2 5 12 4" xfId="55970" xr:uid="{00000000-0005-0000-0000-000061D80000}"/>
    <cellStyle name="Note 2 5 12 4 2" xfId="55971" xr:uid="{00000000-0005-0000-0000-000062D80000}"/>
    <cellStyle name="Note 2 5 12 4 3" xfId="55972" xr:uid="{00000000-0005-0000-0000-000063D80000}"/>
    <cellStyle name="Note 2 5 12 4 4" xfId="55973" xr:uid="{00000000-0005-0000-0000-000064D80000}"/>
    <cellStyle name="Note 2 5 12 4 5" xfId="55974" xr:uid="{00000000-0005-0000-0000-000065D80000}"/>
    <cellStyle name="Note 2 5 12 5" xfId="55975" xr:uid="{00000000-0005-0000-0000-000066D80000}"/>
    <cellStyle name="Note 2 5 12 5 2" xfId="55976" xr:uid="{00000000-0005-0000-0000-000067D80000}"/>
    <cellStyle name="Note 2 5 12 6" xfId="55977" xr:uid="{00000000-0005-0000-0000-000068D80000}"/>
    <cellStyle name="Note 2 5 12 6 2" xfId="55978" xr:uid="{00000000-0005-0000-0000-000069D80000}"/>
    <cellStyle name="Note 2 5 12 7" xfId="55979" xr:uid="{00000000-0005-0000-0000-00006AD80000}"/>
    <cellStyle name="Note 2 5 12 7 2" xfId="55980" xr:uid="{00000000-0005-0000-0000-00006BD80000}"/>
    <cellStyle name="Note 2 5 12 8" xfId="55981" xr:uid="{00000000-0005-0000-0000-00006CD80000}"/>
    <cellStyle name="Note 2 5 13" xfId="55982" xr:uid="{00000000-0005-0000-0000-00006DD80000}"/>
    <cellStyle name="Note 2 5 13 2" xfId="55983" xr:uid="{00000000-0005-0000-0000-00006ED80000}"/>
    <cellStyle name="Note 2 5 13 2 2" xfId="55984" xr:uid="{00000000-0005-0000-0000-00006FD80000}"/>
    <cellStyle name="Note 2 5 13 2 2 2" xfId="55985" xr:uid="{00000000-0005-0000-0000-000070D80000}"/>
    <cellStyle name="Note 2 5 13 2 2 3" xfId="55986" xr:uid="{00000000-0005-0000-0000-000071D80000}"/>
    <cellStyle name="Note 2 5 13 2 2 4" xfId="55987" xr:uid="{00000000-0005-0000-0000-000072D80000}"/>
    <cellStyle name="Note 2 5 13 2 2 5" xfId="55988" xr:uid="{00000000-0005-0000-0000-000073D80000}"/>
    <cellStyle name="Note 2 5 13 2 3" xfId="55989" xr:uid="{00000000-0005-0000-0000-000074D80000}"/>
    <cellStyle name="Note 2 5 13 2 3 2" xfId="55990" xr:uid="{00000000-0005-0000-0000-000075D80000}"/>
    <cellStyle name="Note 2 5 13 2 3 3" xfId="55991" xr:uid="{00000000-0005-0000-0000-000076D80000}"/>
    <cellStyle name="Note 2 5 13 2 3 4" xfId="55992" xr:uid="{00000000-0005-0000-0000-000077D80000}"/>
    <cellStyle name="Note 2 5 13 2 3 5" xfId="55993" xr:uid="{00000000-0005-0000-0000-000078D80000}"/>
    <cellStyle name="Note 2 5 13 2 4" xfId="55994" xr:uid="{00000000-0005-0000-0000-000079D80000}"/>
    <cellStyle name="Note 2 5 13 2 4 2" xfId="55995" xr:uid="{00000000-0005-0000-0000-00007AD80000}"/>
    <cellStyle name="Note 2 5 13 2 5" xfId="55996" xr:uid="{00000000-0005-0000-0000-00007BD80000}"/>
    <cellStyle name="Note 2 5 13 2 5 2" xfId="55997" xr:uid="{00000000-0005-0000-0000-00007CD80000}"/>
    <cellStyle name="Note 2 5 13 2 6" xfId="55998" xr:uid="{00000000-0005-0000-0000-00007DD80000}"/>
    <cellStyle name="Note 2 5 13 2 6 2" xfId="55999" xr:uid="{00000000-0005-0000-0000-00007ED80000}"/>
    <cellStyle name="Note 2 5 13 2 7" xfId="56000" xr:uid="{00000000-0005-0000-0000-00007FD80000}"/>
    <cellStyle name="Note 2 5 13 3" xfId="56001" xr:uid="{00000000-0005-0000-0000-000080D80000}"/>
    <cellStyle name="Note 2 5 13 3 2" xfId="56002" xr:uid="{00000000-0005-0000-0000-000081D80000}"/>
    <cellStyle name="Note 2 5 13 3 3" xfId="56003" xr:uid="{00000000-0005-0000-0000-000082D80000}"/>
    <cellStyle name="Note 2 5 13 3 4" xfId="56004" xr:uid="{00000000-0005-0000-0000-000083D80000}"/>
    <cellStyle name="Note 2 5 13 3 5" xfId="56005" xr:uid="{00000000-0005-0000-0000-000084D80000}"/>
    <cellStyle name="Note 2 5 13 4" xfId="56006" xr:uid="{00000000-0005-0000-0000-000085D80000}"/>
    <cellStyle name="Note 2 5 13 4 2" xfId="56007" xr:uid="{00000000-0005-0000-0000-000086D80000}"/>
    <cellStyle name="Note 2 5 13 4 3" xfId="56008" xr:uid="{00000000-0005-0000-0000-000087D80000}"/>
    <cellStyle name="Note 2 5 13 4 4" xfId="56009" xr:uid="{00000000-0005-0000-0000-000088D80000}"/>
    <cellStyle name="Note 2 5 13 4 5" xfId="56010" xr:uid="{00000000-0005-0000-0000-000089D80000}"/>
    <cellStyle name="Note 2 5 13 5" xfId="56011" xr:uid="{00000000-0005-0000-0000-00008AD80000}"/>
    <cellStyle name="Note 2 5 13 5 2" xfId="56012" xr:uid="{00000000-0005-0000-0000-00008BD80000}"/>
    <cellStyle name="Note 2 5 13 6" xfId="56013" xr:uid="{00000000-0005-0000-0000-00008CD80000}"/>
    <cellStyle name="Note 2 5 13 6 2" xfId="56014" xr:uid="{00000000-0005-0000-0000-00008DD80000}"/>
    <cellStyle name="Note 2 5 13 7" xfId="56015" xr:uid="{00000000-0005-0000-0000-00008ED80000}"/>
    <cellStyle name="Note 2 5 13 7 2" xfId="56016" xr:uid="{00000000-0005-0000-0000-00008FD80000}"/>
    <cellStyle name="Note 2 5 13 8" xfId="56017" xr:uid="{00000000-0005-0000-0000-000090D80000}"/>
    <cellStyle name="Note 2 5 14" xfId="56018" xr:uid="{00000000-0005-0000-0000-000091D80000}"/>
    <cellStyle name="Note 2 5 14 2" xfId="56019" xr:uid="{00000000-0005-0000-0000-000092D80000}"/>
    <cellStyle name="Note 2 5 14 2 2" xfId="56020" xr:uid="{00000000-0005-0000-0000-000093D80000}"/>
    <cellStyle name="Note 2 5 14 2 2 2" xfId="56021" xr:uid="{00000000-0005-0000-0000-000094D80000}"/>
    <cellStyle name="Note 2 5 14 2 2 3" xfId="56022" xr:uid="{00000000-0005-0000-0000-000095D80000}"/>
    <cellStyle name="Note 2 5 14 2 2 4" xfId="56023" xr:uid="{00000000-0005-0000-0000-000096D80000}"/>
    <cellStyle name="Note 2 5 14 2 2 5" xfId="56024" xr:uid="{00000000-0005-0000-0000-000097D80000}"/>
    <cellStyle name="Note 2 5 14 2 3" xfId="56025" xr:uid="{00000000-0005-0000-0000-000098D80000}"/>
    <cellStyle name="Note 2 5 14 2 3 2" xfId="56026" xr:uid="{00000000-0005-0000-0000-000099D80000}"/>
    <cellStyle name="Note 2 5 14 2 3 3" xfId="56027" xr:uid="{00000000-0005-0000-0000-00009AD80000}"/>
    <cellStyle name="Note 2 5 14 2 3 4" xfId="56028" xr:uid="{00000000-0005-0000-0000-00009BD80000}"/>
    <cellStyle name="Note 2 5 14 2 3 5" xfId="56029" xr:uid="{00000000-0005-0000-0000-00009CD80000}"/>
    <cellStyle name="Note 2 5 14 2 4" xfId="56030" xr:uid="{00000000-0005-0000-0000-00009DD80000}"/>
    <cellStyle name="Note 2 5 14 2 4 2" xfId="56031" xr:uid="{00000000-0005-0000-0000-00009ED80000}"/>
    <cellStyle name="Note 2 5 14 2 5" xfId="56032" xr:uid="{00000000-0005-0000-0000-00009FD80000}"/>
    <cellStyle name="Note 2 5 14 2 5 2" xfId="56033" xr:uid="{00000000-0005-0000-0000-0000A0D80000}"/>
    <cellStyle name="Note 2 5 14 2 6" xfId="56034" xr:uid="{00000000-0005-0000-0000-0000A1D80000}"/>
    <cellStyle name="Note 2 5 14 2 6 2" xfId="56035" xr:uid="{00000000-0005-0000-0000-0000A2D80000}"/>
    <cellStyle name="Note 2 5 14 2 7" xfId="56036" xr:uid="{00000000-0005-0000-0000-0000A3D80000}"/>
    <cellStyle name="Note 2 5 14 3" xfId="56037" xr:uid="{00000000-0005-0000-0000-0000A4D80000}"/>
    <cellStyle name="Note 2 5 14 3 2" xfId="56038" xr:uid="{00000000-0005-0000-0000-0000A5D80000}"/>
    <cellStyle name="Note 2 5 14 3 3" xfId="56039" xr:uid="{00000000-0005-0000-0000-0000A6D80000}"/>
    <cellStyle name="Note 2 5 14 3 4" xfId="56040" xr:uid="{00000000-0005-0000-0000-0000A7D80000}"/>
    <cellStyle name="Note 2 5 14 3 5" xfId="56041" xr:uid="{00000000-0005-0000-0000-0000A8D80000}"/>
    <cellStyle name="Note 2 5 14 4" xfId="56042" xr:uid="{00000000-0005-0000-0000-0000A9D80000}"/>
    <cellStyle name="Note 2 5 14 4 2" xfId="56043" xr:uid="{00000000-0005-0000-0000-0000AAD80000}"/>
    <cellStyle name="Note 2 5 14 4 3" xfId="56044" xr:uid="{00000000-0005-0000-0000-0000ABD80000}"/>
    <cellStyle name="Note 2 5 14 4 4" xfId="56045" xr:uid="{00000000-0005-0000-0000-0000ACD80000}"/>
    <cellStyle name="Note 2 5 14 4 5" xfId="56046" xr:uid="{00000000-0005-0000-0000-0000ADD80000}"/>
    <cellStyle name="Note 2 5 14 5" xfId="56047" xr:uid="{00000000-0005-0000-0000-0000AED80000}"/>
    <cellStyle name="Note 2 5 14 5 2" xfId="56048" xr:uid="{00000000-0005-0000-0000-0000AFD80000}"/>
    <cellStyle name="Note 2 5 14 6" xfId="56049" xr:uid="{00000000-0005-0000-0000-0000B0D80000}"/>
    <cellStyle name="Note 2 5 14 6 2" xfId="56050" xr:uid="{00000000-0005-0000-0000-0000B1D80000}"/>
    <cellStyle name="Note 2 5 14 7" xfId="56051" xr:uid="{00000000-0005-0000-0000-0000B2D80000}"/>
    <cellStyle name="Note 2 5 14 7 2" xfId="56052" xr:uid="{00000000-0005-0000-0000-0000B3D80000}"/>
    <cellStyle name="Note 2 5 14 8" xfId="56053" xr:uid="{00000000-0005-0000-0000-0000B4D80000}"/>
    <cellStyle name="Note 2 5 15" xfId="56054" xr:uid="{00000000-0005-0000-0000-0000B5D80000}"/>
    <cellStyle name="Note 2 5 15 2" xfId="56055" xr:uid="{00000000-0005-0000-0000-0000B6D80000}"/>
    <cellStyle name="Note 2 5 15 2 2" xfId="56056" xr:uid="{00000000-0005-0000-0000-0000B7D80000}"/>
    <cellStyle name="Note 2 5 15 2 3" xfId="56057" xr:uid="{00000000-0005-0000-0000-0000B8D80000}"/>
    <cellStyle name="Note 2 5 15 2 4" xfId="56058" xr:uid="{00000000-0005-0000-0000-0000B9D80000}"/>
    <cellStyle name="Note 2 5 15 2 5" xfId="56059" xr:uid="{00000000-0005-0000-0000-0000BAD80000}"/>
    <cellStyle name="Note 2 5 15 3" xfId="56060" xr:uid="{00000000-0005-0000-0000-0000BBD80000}"/>
    <cellStyle name="Note 2 5 15 3 2" xfId="56061" xr:uid="{00000000-0005-0000-0000-0000BCD80000}"/>
    <cellStyle name="Note 2 5 15 3 3" xfId="56062" xr:uid="{00000000-0005-0000-0000-0000BDD80000}"/>
    <cellStyle name="Note 2 5 15 3 4" xfId="56063" xr:uid="{00000000-0005-0000-0000-0000BED80000}"/>
    <cellStyle name="Note 2 5 15 3 5" xfId="56064" xr:uid="{00000000-0005-0000-0000-0000BFD80000}"/>
    <cellStyle name="Note 2 5 15 4" xfId="56065" xr:uid="{00000000-0005-0000-0000-0000C0D80000}"/>
    <cellStyle name="Note 2 5 15 4 2" xfId="56066" xr:uid="{00000000-0005-0000-0000-0000C1D80000}"/>
    <cellStyle name="Note 2 5 15 5" xfId="56067" xr:uid="{00000000-0005-0000-0000-0000C2D80000}"/>
    <cellStyle name="Note 2 5 15 5 2" xfId="56068" xr:uid="{00000000-0005-0000-0000-0000C3D80000}"/>
    <cellStyle name="Note 2 5 15 6" xfId="56069" xr:uid="{00000000-0005-0000-0000-0000C4D80000}"/>
    <cellStyle name="Note 2 5 15 6 2" xfId="56070" xr:uid="{00000000-0005-0000-0000-0000C5D80000}"/>
    <cellStyle name="Note 2 5 15 7" xfId="56071" xr:uid="{00000000-0005-0000-0000-0000C6D80000}"/>
    <cellStyle name="Note 2 5 16" xfId="56072" xr:uid="{00000000-0005-0000-0000-0000C7D80000}"/>
    <cellStyle name="Note 2 5 16 2" xfId="56073" xr:uid="{00000000-0005-0000-0000-0000C8D80000}"/>
    <cellStyle name="Note 2 5 16 3" xfId="56074" xr:uid="{00000000-0005-0000-0000-0000C9D80000}"/>
    <cellStyle name="Note 2 5 16 4" xfId="56075" xr:uid="{00000000-0005-0000-0000-0000CAD80000}"/>
    <cellStyle name="Note 2 5 16 5" xfId="56076" xr:uid="{00000000-0005-0000-0000-0000CBD80000}"/>
    <cellStyle name="Note 2 5 17" xfId="56077" xr:uid="{00000000-0005-0000-0000-0000CCD80000}"/>
    <cellStyle name="Note 2 5 17 2" xfId="56078" xr:uid="{00000000-0005-0000-0000-0000CDD80000}"/>
    <cellStyle name="Note 2 5 17 3" xfId="56079" xr:uid="{00000000-0005-0000-0000-0000CED80000}"/>
    <cellStyle name="Note 2 5 17 4" xfId="56080" xr:uid="{00000000-0005-0000-0000-0000CFD80000}"/>
    <cellStyle name="Note 2 5 17 5" xfId="56081" xr:uid="{00000000-0005-0000-0000-0000D0D80000}"/>
    <cellStyle name="Note 2 5 18" xfId="56082" xr:uid="{00000000-0005-0000-0000-0000D1D80000}"/>
    <cellStyle name="Note 2 5 18 2" xfId="56083" xr:uid="{00000000-0005-0000-0000-0000D2D80000}"/>
    <cellStyle name="Note 2 5 19" xfId="56084" xr:uid="{00000000-0005-0000-0000-0000D3D80000}"/>
    <cellStyle name="Note 2 5 19 2" xfId="56085" xr:uid="{00000000-0005-0000-0000-0000D4D80000}"/>
    <cellStyle name="Note 2 5 2" xfId="1694" xr:uid="{00000000-0005-0000-0000-0000D5D80000}"/>
    <cellStyle name="Note 2 5 2 2" xfId="1695" xr:uid="{00000000-0005-0000-0000-0000D6D80000}"/>
    <cellStyle name="Note 2 5 2 2 2" xfId="1696" xr:uid="{00000000-0005-0000-0000-0000D7D80000}"/>
    <cellStyle name="Note 2 5 2 2 2 2" xfId="56086" xr:uid="{00000000-0005-0000-0000-0000D8D80000}"/>
    <cellStyle name="Note 2 5 2 2 2 3" xfId="56087" xr:uid="{00000000-0005-0000-0000-0000D9D80000}"/>
    <cellStyle name="Note 2 5 2 2 2 4" xfId="56088" xr:uid="{00000000-0005-0000-0000-0000DAD80000}"/>
    <cellStyle name="Note 2 5 2 2 2 5" xfId="56089" xr:uid="{00000000-0005-0000-0000-0000DBD80000}"/>
    <cellStyle name="Note 2 5 2 2 3" xfId="56090" xr:uid="{00000000-0005-0000-0000-0000DCD80000}"/>
    <cellStyle name="Note 2 5 2 2 3 2" xfId="56091" xr:uid="{00000000-0005-0000-0000-0000DDD80000}"/>
    <cellStyle name="Note 2 5 2 2 3 3" xfId="56092" xr:uid="{00000000-0005-0000-0000-0000DED80000}"/>
    <cellStyle name="Note 2 5 2 2 3 4" xfId="56093" xr:uid="{00000000-0005-0000-0000-0000DFD80000}"/>
    <cellStyle name="Note 2 5 2 2 3 5" xfId="56094" xr:uid="{00000000-0005-0000-0000-0000E0D80000}"/>
    <cellStyle name="Note 2 5 2 2 4" xfId="56095" xr:uid="{00000000-0005-0000-0000-0000E1D80000}"/>
    <cellStyle name="Note 2 5 2 2 4 2" xfId="56096" xr:uid="{00000000-0005-0000-0000-0000E2D80000}"/>
    <cellStyle name="Note 2 5 2 2 5" xfId="56097" xr:uid="{00000000-0005-0000-0000-0000E3D80000}"/>
    <cellStyle name="Note 2 5 2 2 5 2" xfId="56098" xr:uid="{00000000-0005-0000-0000-0000E4D80000}"/>
    <cellStyle name="Note 2 5 2 2 6" xfId="56099" xr:uid="{00000000-0005-0000-0000-0000E5D80000}"/>
    <cellStyle name="Note 2 5 2 2 6 2" xfId="56100" xr:uid="{00000000-0005-0000-0000-0000E6D80000}"/>
    <cellStyle name="Note 2 5 2 2 7" xfId="56101" xr:uid="{00000000-0005-0000-0000-0000E7D80000}"/>
    <cellStyle name="Note 2 5 2 3" xfId="1697" xr:uid="{00000000-0005-0000-0000-0000E8D80000}"/>
    <cellStyle name="Note 2 5 2 3 2" xfId="56102" xr:uid="{00000000-0005-0000-0000-0000E9D80000}"/>
    <cellStyle name="Note 2 5 2 3 3" xfId="56103" xr:uid="{00000000-0005-0000-0000-0000EAD80000}"/>
    <cellStyle name="Note 2 5 2 3 4" xfId="56104" xr:uid="{00000000-0005-0000-0000-0000EBD80000}"/>
    <cellStyle name="Note 2 5 2 3 5" xfId="56105" xr:uid="{00000000-0005-0000-0000-0000ECD80000}"/>
    <cellStyle name="Note 2 5 2 4" xfId="56106" xr:uid="{00000000-0005-0000-0000-0000EDD80000}"/>
    <cellStyle name="Note 2 5 2 4 2" xfId="56107" xr:uid="{00000000-0005-0000-0000-0000EED80000}"/>
    <cellStyle name="Note 2 5 2 4 3" xfId="56108" xr:uid="{00000000-0005-0000-0000-0000EFD80000}"/>
    <cellStyle name="Note 2 5 2 4 4" xfId="56109" xr:uid="{00000000-0005-0000-0000-0000F0D80000}"/>
    <cellStyle name="Note 2 5 2 4 5" xfId="56110" xr:uid="{00000000-0005-0000-0000-0000F1D80000}"/>
    <cellStyle name="Note 2 5 2 5" xfId="56111" xr:uid="{00000000-0005-0000-0000-0000F2D80000}"/>
    <cellStyle name="Note 2 5 2 5 2" xfId="56112" xr:uid="{00000000-0005-0000-0000-0000F3D80000}"/>
    <cellStyle name="Note 2 5 2 6" xfId="56113" xr:uid="{00000000-0005-0000-0000-0000F4D80000}"/>
    <cellStyle name="Note 2 5 2 6 2" xfId="56114" xr:uid="{00000000-0005-0000-0000-0000F5D80000}"/>
    <cellStyle name="Note 2 5 2 7" xfId="56115" xr:uid="{00000000-0005-0000-0000-0000F6D80000}"/>
    <cellStyle name="Note 2 5 2 7 2" xfId="56116" xr:uid="{00000000-0005-0000-0000-0000F7D80000}"/>
    <cellStyle name="Note 2 5 2 8" xfId="56117" xr:uid="{00000000-0005-0000-0000-0000F8D80000}"/>
    <cellStyle name="Note 2 5 20" xfId="56118" xr:uid="{00000000-0005-0000-0000-0000F9D80000}"/>
    <cellStyle name="Note 2 5 20 2" xfId="56119" xr:uid="{00000000-0005-0000-0000-0000FAD80000}"/>
    <cellStyle name="Note 2 5 21" xfId="56120" xr:uid="{00000000-0005-0000-0000-0000FBD80000}"/>
    <cellStyle name="Note 2 5 3" xfId="1698" xr:uid="{00000000-0005-0000-0000-0000FCD80000}"/>
    <cellStyle name="Note 2 5 3 2" xfId="1699" xr:uid="{00000000-0005-0000-0000-0000FDD80000}"/>
    <cellStyle name="Note 2 5 3 2 2" xfId="1700" xr:uid="{00000000-0005-0000-0000-0000FED80000}"/>
    <cellStyle name="Note 2 5 3 2 2 2" xfId="56121" xr:uid="{00000000-0005-0000-0000-0000FFD80000}"/>
    <cellStyle name="Note 2 5 3 2 2 3" xfId="56122" xr:uid="{00000000-0005-0000-0000-000000D90000}"/>
    <cellStyle name="Note 2 5 3 2 2 4" xfId="56123" xr:uid="{00000000-0005-0000-0000-000001D90000}"/>
    <cellStyle name="Note 2 5 3 2 2 5" xfId="56124" xr:uid="{00000000-0005-0000-0000-000002D90000}"/>
    <cellStyle name="Note 2 5 3 2 3" xfId="56125" xr:uid="{00000000-0005-0000-0000-000003D90000}"/>
    <cellStyle name="Note 2 5 3 2 3 2" xfId="56126" xr:uid="{00000000-0005-0000-0000-000004D90000}"/>
    <cellStyle name="Note 2 5 3 2 3 3" xfId="56127" xr:uid="{00000000-0005-0000-0000-000005D90000}"/>
    <cellStyle name="Note 2 5 3 2 3 4" xfId="56128" xr:uid="{00000000-0005-0000-0000-000006D90000}"/>
    <cellStyle name="Note 2 5 3 2 3 5" xfId="56129" xr:uid="{00000000-0005-0000-0000-000007D90000}"/>
    <cellStyle name="Note 2 5 3 2 4" xfId="56130" xr:uid="{00000000-0005-0000-0000-000008D90000}"/>
    <cellStyle name="Note 2 5 3 2 4 2" xfId="56131" xr:uid="{00000000-0005-0000-0000-000009D90000}"/>
    <cellStyle name="Note 2 5 3 2 5" xfId="56132" xr:uid="{00000000-0005-0000-0000-00000AD90000}"/>
    <cellStyle name="Note 2 5 3 2 5 2" xfId="56133" xr:uid="{00000000-0005-0000-0000-00000BD90000}"/>
    <cellStyle name="Note 2 5 3 2 6" xfId="56134" xr:uid="{00000000-0005-0000-0000-00000CD90000}"/>
    <cellStyle name="Note 2 5 3 2 6 2" xfId="56135" xr:uid="{00000000-0005-0000-0000-00000DD90000}"/>
    <cellStyle name="Note 2 5 3 2 7" xfId="56136" xr:uid="{00000000-0005-0000-0000-00000ED90000}"/>
    <cellStyle name="Note 2 5 3 3" xfId="1701" xr:uid="{00000000-0005-0000-0000-00000FD90000}"/>
    <cellStyle name="Note 2 5 3 3 2" xfId="56137" xr:uid="{00000000-0005-0000-0000-000010D90000}"/>
    <cellStyle name="Note 2 5 3 3 3" xfId="56138" xr:uid="{00000000-0005-0000-0000-000011D90000}"/>
    <cellStyle name="Note 2 5 3 3 4" xfId="56139" xr:uid="{00000000-0005-0000-0000-000012D90000}"/>
    <cellStyle name="Note 2 5 3 3 5" xfId="56140" xr:uid="{00000000-0005-0000-0000-000013D90000}"/>
    <cellStyle name="Note 2 5 3 4" xfId="56141" xr:uid="{00000000-0005-0000-0000-000014D90000}"/>
    <cellStyle name="Note 2 5 3 4 2" xfId="56142" xr:uid="{00000000-0005-0000-0000-000015D90000}"/>
    <cellStyle name="Note 2 5 3 4 3" xfId="56143" xr:uid="{00000000-0005-0000-0000-000016D90000}"/>
    <cellStyle name="Note 2 5 3 4 4" xfId="56144" xr:uid="{00000000-0005-0000-0000-000017D90000}"/>
    <cellStyle name="Note 2 5 3 4 5" xfId="56145" xr:uid="{00000000-0005-0000-0000-000018D90000}"/>
    <cellStyle name="Note 2 5 3 5" xfId="56146" xr:uid="{00000000-0005-0000-0000-000019D90000}"/>
    <cellStyle name="Note 2 5 3 5 2" xfId="56147" xr:uid="{00000000-0005-0000-0000-00001AD90000}"/>
    <cellStyle name="Note 2 5 3 6" xfId="56148" xr:uid="{00000000-0005-0000-0000-00001BD90000}"/>
    <cellStyle name="Note 2 5 3 6 2" xfId="56149" xr:uid="{00000000-0005-0000-0000-00001CD90000}"/>
    <cellStyle name="Note 2 5 3 7" xfId="56150" xr:uid="{00000000-0005-0000-0000-00001DD90000}"/>
    <cellStyle name="Note 2 5 3 7 2" xfId="56151" xr:uid="{00000000-0005-0000-0000-00001ED90000}"/>
    <cellStyle name="Note 2 5 3 8" xfId="56152" xr:uid="{00000000-0005-0000-0000-00001FD90000}"/>
    <cellStyle name="Note 2 5 4" xfId="1702" xr:uid="{00000000-0005-0000-0000-000020D90000}"/>
    <cellStyle name="Note 2 5 4 2" xfId="1703" xr:uid="{00000000-0005-0000-0000-000021D90000}"/>
    <cellStyle name="Note 2 5 4 2 2" xfId="1704" xr:uid="{00000000-0005-0000-0000-000022D90000}"/>
    <cellStyle name="Note 2 5 4 2 2 2" xfId="56153" xr:uid="{00000000-0005-0000-0000-000023D90000}"/>
    <cellStyle name="Note 2 5 4 2 2 3" xfId="56154" xr:uid="{00000000-0005-0000-0000-000024D90000}"/>
    <cellStyle name="Note 2 5 4 2 2 4" xfId="56155" xr:uid="{00000000-0005-0000-0000-000025D90000}"/>
    <cellStyle name="Note 2 5 4 2 2 5" xfId="56156" xr:uid="{00000000-0005-0000-0000-000026D90000}"/>
    <cellStyle name="Note 2 5 4 2 3" xfId="56157" xr:uid="{00000000-0005-0000-0000-000027D90000}"/>
    <cellStyle name="Note 2 5 4 2 3 2" xfId="56158" xr:uid="{00000000-0005-0000-0000-000028D90000}"/>
    <cellStyle name="Note 2 5 4 2 3 3" xfId="56159" xr:uid="{00000000-0005-0000-0000-000029D90000}"/>
    <cellStyle name="Note 2 5 4 2 3 4" xfId="56160" xr:uid="{00000000-0005-0000-0000-00002AD90000}"/>
    <cellStyle name="Note 2 5 4 2 3 5" xfId="56161" xr:uid="{00000000-0005-0000-0000-00002BD90000}"/>
    <cellStyle name="Note 2 5 4 2 4" xfId="56162" xr:uid="{00000000-0005-0000-0000-00002CD90000}"/>
    <cellStyle name="Note 2 5 4 2 4 2" xfId="56163" xr:uid="{00000000-0005-0000-0000-00002DD90000}"/>
    <cellStyle name="Note 2 5 4 2 5" xfId="56164" xr:uid="{00000000-0005-0000-0000-00002ED90000}"/>
    <cellStyle name="Note 2 5 4 2 5 2" xfId="56165" xr:uid="{00000000-0005-0000-0000-00002FD90000}"/>
    <cellStyle name="Note 2 5 4 2 6" xfId="56166" xr:uid="{00000000-0005-0000-0000-000030D90000}"/>
    <cellStyle name="Note 2 5 4 2 6 2" xfId="56167" xr:uid="{00000000-0005-0000-0000-000031D90000}"/>
    <cellStyle name="Note 2 5 4 2 7" xfId="56168" xr:uid="{00000000-0005-0000-0000-000032D90000}"/>
    <cellStyle name="Note 2 5 4 3" xfId="1705" xr:uid="{00000000-0005-0000-0000-000033D90000}"/>
    <cellStyle name="Note 2 5 4 3 2" xfId="56169" xr:uid="{00000000-0005-0000-0000-000034D90000}"/>
    <cellStyle name="Note 2 5 4 3 3" xfId="56170" xr:uid="{00000000-0005-0000-0000-000035D90000}"/>
    <cellStyle name="Note 2 5 4 3 4" xfId="56171" xr:uid="{00000000-0005-0000-0000-000036D90000}"/>
    <cellStyle name="Note 2 5 4 3 5" xfId="56172" xr:uid="{00000000-0005-0000-0000-000037D90000}"/>
    <cellStyle name="Note 2 5 4 4" xfId="56173" xr:uid="{00000000-0005-0000-0000-000038D90000}"/>
    <cellStyle name="Note 2 5 4 4 2" xfId="56174" xr:uid="{00000000-0005-0000-0000-000039D90000}"/>
    <cellStyle name="Note 2 5 4 4 3" xfId="56175" xr:uid="{00000000-0005-0000-0000-00003AD90000}"/>
    <cellStyle name="Note 2 5 4 4 4" xfId="56176" xr:uid="{00000000-0005-0000-0000-00003BD90000}"/>
    <cellStyle name="Note 2 5 4 4 5" xfId="56177" xr:uid="{00000000-0005-0000-0000-00003CD90000}"/>
    <cellStyle name="Note 2 5 4 5" xfId="56178" xr:uid="{00000000-0005-0000-0000-00003DD90000}"/>
    <cellStyle name="Note 2 5 4 5 2" xfId="56179" xr:uid="{00000000-0005-0000-0000-00003ED90000}"/>
    <cellStyle name="Note 2 5 4 6" xfId="56180" xr:uid="{00000000-0005-0000-0000-00003FD90000}"/>
    <cellStyle name="Note 2 5 4 6 2" xfId="56181" xr:uid="{00000000-0005-0000-0000-000040D90000}"/>
    <cellStyle name="Note 2 5 4 7" xfId="56182" xr:uid="{00000000-0005-0000-0000-000041D90000}"/>
    <cellStyle name="Note 2 5 4 7 2" xfId="56183" xr:uid="{00000000-0005-0000-0000-000042D90000}"/>
    <cellStyle name="Note 2 5 4 8" xfId="56184" xr:uid="{00000000-0005-0000-0000-000043D90000}"/>
    <cellStyle name="Note 2 5 5" xfId="1706" xr:uid="{00000000-0005-0000-0000-000044D90000}"/>
    <cellStyle name="Note 2 5 5 2" xfId="1707" xr:uid="{00000000-0005-0000-0000-000045D90000}"/>
    <cellStyle name="Note 2 5 5 2 2" xfId="1708" xr:uid="{00000000-0005-0000-0000-000046D90000}"/>
    <cellStyle name="Note 2 5 5 2 2 2" xfId="56185" xr:uid="{00000000-0005-0000-0000-000047D90000}"/>
    <cellStyle name="Note 2 5 5 2 2 3" xfId="56186" xr:uid="{00000000-0005-0000-0000-000048D90000}"/>
    <cellStyle name="Note 2 5 5 2 2 4" xfId="56187" xr:uid="{00000000-0005-0000-0000-000049D90000}"/>
    <cellStyle name="Note 2 5 5 2 2 5" xfId="56188" xr:uid="{00000000-0005-0000-0000-00004AD90000}"/>
    <cellStyle name="Note 2 5 5 2 3" xfId="56189" xr:uid="{00000000-0005-0000-0000-00004BD90000}"/>
    <cellStyle name="Note 2 5 5 2 3 2" xfId="56190" xr:uid="{00000000-0005-0000-0000-00004CD90000}"/>
    <cellStyle name="Note 2 5 5 2 3 3" xfId="56191" xr:uid="{00000000-0005-0000-0000-00004DD90000}"/>
    <cellStyle name="Note 2 5 5 2 3 4" xfId="56192" xr:uid="{00000000-0005-0000-0000-00004ED90000}"/>
    <cellStyle name="Note 2 5 5 2 3 5" xfId="56193" xr:uid="{00000000-0005-0000-0000-00004FD90000}"/>
    <cellStyle name="Note 2 5 5 2 4" xfId="56194" xr:uid="{00000000-0005-0000-0000-000050D90000}"/>
    <cellStyle name="Note 2 5 5 2 4 2" xfId="56195" xr:uid="{00000000-0005-0000-0000-000051D90000}"/>
    <cellStyle name="Note 2 5 5 2 5" xfId="56196" xr:uid="{00000000-0005-0000-0000-000052D90000}"/>
    <cellStyle name="Note 2 5 5 2 5 2" xfId="56197" xr:uid="{00000000-0005-0000-0000-000053D90000}"/>
    <cellStyle name="Note 2 5 5 2 6" xfId="56198" xr:uid="{00000000-0005-0000-0000-000054D90000}"/>
    <cellStyle name="Note 2 5 5 2 6 2" xfId="56199" xr:uid="{00000000-0005-0000-0000-000055D90000}"/>
    <cellStyle name="Note 2 5 5 2 7" xfId="56200" xr:uid="{00000000-0005-0000-0000-000056D90000}"/>
    <cellStyle name="Note 2 5 5 3" xfId="1709" xr:uid="{00000000-0005-0000-0000-000057D90000}"/>
    <cellStyle name="Note 2 5 5 3 2" xfId="56201" xr:uid="{00000000-0005-0000-0000-000058D90000}"/>
    <cellStyle name="Note 2 5 5 3 3" xfId="56202" xr:uid="{00000000-0005-0000-0000-000059D90000}"/>
    <cellStyle name="Note 2 5 5 3 4" xfId="56203" xr:uid="{00000000-0005-0000-0000-00005AD90000}"/>
    <cellStyle name="Note 2 5 5 3 5" xfId="56204" xr:uid="{00000000-0005-0000-0000-00005BD90000}"/>
    <cellStyle name="Note 2 5 5 4" xfId="56205" xr:uid="{00000000-0005-0000-0000-00005CD90000}"/>
    <cellStyle name="Note 2 5 5 4 2" xfId="56206" xr:uid="{00000000-0005-0000-0000-00005DD90000}"/>
    <cellStyle name="Note 2 5 5 4 3" xfId="56207" xr:uid="{00000000-0005-0000-0000-00005ED90000}"/>
    <cellStyle name="Note 2 5 5 4 4" xfId="56208" xr:uid="{00000000-0005-0000-0000-00005FD90000}"/>
    <cellStyle name="Note 2 5 5 4 5" xfId="56209" xr:uid="{00000000-0005-0000-0000-000060D90000}"/>
    <cellStyle name="Note 2 5 5 5" xfId="56210" xr:uid="{00000000-0005-0000-0000-000061D90000}"/>
    <cellStyle name="Note 2 5 5 5 2" xfId="56211" xr:uid="{00000000-0005-0000-0000-000062D90000}"/>
    <cellStyle name="Note 2 5 5 6" xfId="56212" xr:uid="{00000000-0005-0000-0000-000063D90000}"/>
    <cellStyle name="Note 2 5 5 6 2" xfId="56213" xr:uid="{00000000-0005-0000-0000-000064D90000}"/>
    <cellStyle name="Note 2 5 5 7" xfId="56214" xr:uid="{00000000-0005-0000-0000-000065D90000}"/>
    <cellStyle name="Note 2 5 5 7 2" xfId="56215" xr:uid="{00000000-0005-0000-0000-000066D90000}"/>
    <cellStyle name="Note 2 5 5 8" xfId="56216" xr:uid="{00000000-0005-0000-0000-000067D90000}"/>
    <cellStyle name="Note 2 5 6" xfId="1710" xr:uid="{00000000-0005-0000-0000-000068D90000}"/>
    <cellStyle name="Note 2 5 6 2" xfId="1711" xr:uid="{00000000-0005-0000-0000-000069D90000}"/>
    <cellStyle name="Note 2 5 6 2 2" xfId="56217" xr:uid="{00000000-0005-0000-0000-00006AD90000}"/>
    <cellStyle name="Note 2 5 6 2 2 2" xfId="56218" xr:uid="{00000000-0005-0000-0000-00006BD90000}"/>
    <cellStyle name="Note 2 5 6 2 2 3" xfId="56219" xr:uid="{00000000-0005-0000-0000-00006CD90000}"/>
    <cellStyle name="Note 2 5 6 2 2 4" xfId="56220" xr:uid="{00000000-0005-0000-0000-00006DD90000}"/>
    <cellStyle name="Note 2 5 6 2 2 5" xfId="56221" xr:uid="{00000000-0005-0000-0000-00006ED90000}"/>
    <cellStyle name="Note 2 5 6 2 3" xfId="56222" xr:uid="{00000000-0005-0000-0000-00006FD90000}"/>
    <cellStyle name="Note 2 5 6 2 3 2" xfId="56223" xr:uid="{00000000-0005-0000-0000-000070D90000}"/>
    <cellStyle name="Note 2 5 6 2 3 3" xfId="56224" xr:uid="{00000000-0005-0000-0000-000071D90000}"/>
    <cellStyle name="Note 2 5 6 2 3 4" xfId="56225" xr:uid="{00000000-0005-0000-0000-000072D90000}"/>
    <cellStyle name="Note 2 5 6 2 3 5" xfId="56226" xr:uid="{00000000-0005-0000-0000-000073D90000}"/>
    <cellStyle name="Note 2 5 6 2 4" xfId="56227" xr:uid="{00000000-0005-0000-0000-000074D90000}"/>
    <cellStyle name="Note 2 5 6 2 4 2" xfId="56228" xr:uid="{00000000-0005-0000-0000-000075D90000}"/>
    <cellStyle name="Note 2 5 6 2 5" xfId="56229" xr:uid="{00000000-0005-0000-0000-000076D90000}"/>
    <cellStyle name="Note 2 5 6 2 5 2" xfId="56230" xr:uid="{00000000-0005-0000-0000-000077D90000}"/>
    <cellStyle name="Note 2 5 6 2 6" xfId="56231" xr:uid="{00000000-0005-0000-0000-000078D90000}"/>
    <cellStyle name="Note 2 5 6 2 6 2" xfId="56232" xr:uid="{00000000-0005-0000-0000-000079D90000}"/>
    <cellStyle name="Note 2 5 6 2 7" xfId="56233" xr:uid="{00000000-0005-0000-0000-00007AD90000}"/>
    <cellStyle name="Note 2 5 6 3" xfId="56234" xr:uid="{00000000-0005-0000-0000-00007BD90000}"/>
    <cellStyle name="Note 2 5 6 3 2" xfId="56235" xr:uid="{00000000-0005-0000-0000-00007CD90000}"/>
    <cellStyle name="Note 2 5 6 3 3" xfId="56236" xr:uid="{00000000-0005-0000-0000-00007DD90000}"/>
    <cellStyle name="Note 2 5 6 3 4" xfId="56237" xr:uid="{00000000-0005-0000-0000-00007ED90000}"/>
    <cellStyle name="Note 2 5 6 3 5" xfId="56238" xr:uid="{00000000-0005-0000-0000-00007FD90000}"/>
    <cellStyle name="Note 2 5 6 4" xfId="56239" xr:uid="{00000000-0005-0000-0000-000080D90000}"/>
    <cellStyle name="Note 2 5 6 4 2" xfId="56240" xr:uid="{00000000-0005-0000-0000-000081D90000}"/>
    <cellStyle name="Note 2 5 6 4 3" xfId="56241" xr:uid="{00000000-0005-0000-0000-000082D90000}"/>
    <cellStyle name="Note 2 5 6 4 4" xfId="56242" xr:uid="{00000000-0005-0000-0000-000083D90000}"/>
    <cellStyle name="Note 2 5 6 4 5" xfId="56243" xr:uid="{00000000-0005-0000-0000-000084D90000}"/>
    <cellStyle name="Note 2 5 6 5" xfId="56244" xr:uid="{00000000-0005-0000-0000-000085D90000}"/>
    <cellStyle name="Note 2 5 6 5 2" xfId="56245" xr:uid="{00000000-0005-0000-0000-000086D90000}"/>
    <cellStyle name="Note 2 5 6 6" xfId="56246" xr:uid="{00000000-0005-0000-0000-000087D90000}"/>
    <cellStyle name="Note 2 5 6 6 2" xfId="56247" xr:uid="{00000000-0005-0000-0000-000088D90000}"/>
    <cellStyle name="Note 2 5 6 7" xfId="56248" xr:uid="{00000000-0005-0000-0000-000089D90000}"/>
    <cellStyle name="Note 2 5 6 7 2" xfId="56249" xr:uid="{00000000-0005-0000-0000-00008AD90000}"/>
    <cellStyle name="Note 2 5 6 8" xfId="56250" xr:uid="{00000000-0005-0000-0000-00008BD90000}"/>
    <cellStyle name="Note 2 5 7" xfId="1712" xr:uid="{00000000-0005-0000-0000-00008CD90000}"/>
    <cellStyle name="Note 2 5 7 2" xfId="56251" xr:uid="{00000000-0005-0000-0000-00008DD90000}"/>
    <cellStyle name="Note 2 5 7 2 2" xfId="56252" xr:uid="{00000000-0005-0000-0000-00008ED90000}"/>
    <cellStyle name="Note 2 5 7 2 2 2" xfId="56253" xr:uid="{00000000-0005-0000-0000-00008FD90000}"/>
    <cellStyle name="Note 2 5 7 2 2 3" xfId="56254" xr:uid="{00000000-0005-0000-0000-000090D90000}"/>
    <cellStyle name="Note 2 5 7 2 2 4" xfId="56255" xr:uid="{00000000-0005-0000-0000-000091D90000}"/>
    <cellStyle name="Note 2 5 7 2 2 5" xfId="56256" xr:uid="{00000000-0005-0000-0000-000092D90000}"/>
    <cellStyle name="Note 2 5 7 2 3" xfId="56257" xr:uid="{00000000-0005-0000-0000-000093D90000}"/>
    <cellStyle name="Note 2 5 7 2 3 2" xfId="56258" xr:uid="{00000000-0005-0000-0000-000094D90000}"/>
    <cellStyle name="Note 2 5 7 2 3 3" xfId="56259" xr:uid="{00000000-0005-0000-0000-000095D90000}"/>
    <cellStyle name="Note 2 5 7 2 3 4" xfId="56260" xr:uid="{00000000-0005-0000-0000-000096D90000}"/>
    <cellStyle name="Note 2 5 7 2 3 5" xfId="56261" xr:uid="{00000000-0005-0000-0000-000097D90000}"/>
    <cellStyle name="Note 2 5 7 2 4" xfId="56262" xr:uid="{00000000-0005-0000-0000-000098D90000}"/>
    <cellStyle name="Note 2 5 7 2 4 2" xfId="56263" xr:uid="{00000000-0005-0000-0000-000099D90000}"/>
    <cellStyle name="Note 2 5 7 2 5" xfId="56264" xr:uid="{00000000-0005-0000-0000-00009AD90000}"/>
    <cellStyle name="Note 2 5 7 2 5 2" xfId="56265" xr:uid="{00000000-0005-0000-0000-00009BD90000}"/>
    <cellStyle name="Note 2 5 7 2 6" xfId="56266" xr:uid="{00000000-0005-0000-0000-00009CD90000}"/>
    <cellStyle name="Note 2 5 7 2 6 2" xfId="56267" xr:uid="{00000000-0005-0000-0000-00009DD90000}"/>
    <cellStyle name="Note 2 5 7 2 7" xfId="56268" xr:uid="{00000000-0005-0000-0000-00009ED90000}"/>
    <cellStyle name="Note 2 5 7 3" xfId="56269" xr:uid="{00000000-0005-0000-0000-00009FD90000}"/>
    <cellStyle name="Note 2 5 7 3 2" xfId="56270" xr:uid="{00000000-0005-0000-0000-0000A0D90000}"/>
    <cellStyle name="Note 2 5 7 3 3" xfId="56271" xr:uid="{00000000-0005-0000-0000-0000A1D90000}"/>
    <cellStyle name="Note 2 5 7 3 4" xfId="56272" xr:uid="{00000000-0005-0000-0000-0000A2D90000}"/>
    <cellStyle name="Note 2 5 7 3 5" xfId="56273" xr:uid="{00000000-0005-0000-0000-0000A3D90000}"/>
    <cellStyle name="Note 2 5 7 4" xfId="56274" xr:uid="{00000000-0005-0000-0000-0000A4D90000}"/>
    <cellStyle name="Note 2 5 7 4 2" xfId="56275" xr:uid="{00000000-0005-0000-0000-0000A5D90000}"/>
    <cellStyle name="Note 2 5 7 4 3" xfId="56276" xr:uid="{00000000-0005-0000-0000-0000A6D90000}"/>
    <cellStyle name="Note 2 5 7 4 4" xfId="56277" xr:uid="{00000000-0005-0000-0000-0000A7D90000}"/>
    <cellStyle name="Note 2 5 7 4 5" xfId="56278" xr:uid="{00000000-0005-0000-0000-0000A8D90000}"/>
    <cellStyle name="Note 2 5 7 5" xfId="56279" xr:uid="{00000000-0005-0000-0000-0000A9D90000}"/>
    <cellStyle name="Note 2 5 7 5 2" xfId="56280" xr:uid="{00000000-0005-0000-0000-0000AAD90000}"/>
    <cellStyle name="Note 2 5 7 6" xfId="56281" xr:uid="{00000000-0005-0000-0000-0000ABD90000}"/>
    <cellStyle name="Note 2 5 7 6 2" xfId="56282" xr:uid="{00000000-0005-0000-0000-0000ACD90000}"/>
    <cellStyle name="Note 2 5 7 7" xfId="56283" xr:uid="{00000000-0005-0000-0000-0000ADD90000}"/>
    <cellStyle name="Note 2 5 7 7 2" xfId="56284" xr:uid="{00000000-0005-0000-0000-0000AED90000}"/>
    <cellStyle name="Note 2 5 7 8" xfId="56285" xr:uid="{00000000-0005-0000-0000-0000AFD90000}"/>
    <cellStyle name="Note 2 5 8" xfId="56286" xr:uid="{00000000-0005-0000-0000-0000B0D90000}"/>
    <cellStyle name="Note 2 5 8 2" xfId="56287" xr:uid="{00000000-0005-0000-0000-0000B1D90000}"/>
    <cellStyle name="Note 2 5 8 2 2" xfId="56288" xr:uid="{00000000-0005-0000-0000-0000B2D90000}"/>
    <cellStyle name="Note 2 5 8 2 2 2" xfId="56289" xr:uid="{00000000-0005-0000-0000-0000B3D90000}"/>
    <cellStyle name="Note 2 5 8 2 2 3" xfId="56290" xr:uid="{00000000-0005-0000-0000-0000B4D90000}"/>
    <cellStyle name="Note 2 5 8 2 2 4" xfId="56291" xr:uid="{00000000-0005-0000-0000-0000B5D90000}"/>
    <cellStyle name="Note 2 5 8 2 2 5" xfId="56292" xr:uid="{00000000-0005-0000-0000-0000B6D90000}"/>
    <cellStyle name="Note 2 5 8 2 3" xfId="56293" xr:uid="{00000000-0005-0000-0000-0000B7D90000}"/>
    <cellStyle name="Note 2 5 8 2 3 2" xfId="56294" xr:uid="{00000000-0005-0000-0000-0000B8D90000}"/>
    <cellStyle name="Note 2 5 8 2 3 3" xfId="56295" xr:uid="{00000000-0005-0000-0000-0000B9D90000}"/>
    <cellStyle name="Note 2 5 8 2 3 4" xfId="56296" xr:uid="{00000000-0005-0000-0000-0000BAD90000}"/>
    <cellStyle name="Note 2 5 8 2 3 5" xfId="56297" xr:uid="{00000000-0005-0000-0000-0000BBD90000}"/>
    <cellStyle name="Note 2 5 8 2 4" xfId="56298" xr:uid="{00000000-0005-0000-0000-0000BCD90000}"/>
    <cellStyle name="Note 2 5 8 2 4 2" xfId="56299" xr:uid="{00000000-0005-0000-0000-0000BDD90000}"/>
    <cellStyle name="Note 2 5 8 2 5" xfId="56300" xr:uid="{00000000-0005-0000-0000-0000BED90000}"/>
    <cellStyle name="Note 2 5 8 2 5 2" xfId="56301" xr:uid="{00000000-0005-0000-0000-0000BFD90000}"/>
    <cellStyle name="Note 2 5 8 2 6" xfId="56302" xr:uid="{00000000-0005-0000-0000-0000C0D90000}"/>
    <cellStyle name="Note 2 5 8 2 6 2" xfId="56303" xr:uid="{00000000-0005-0000-0000-0000C1D90000}"/>
    <cellStyle name="Note 2 5 8 2 7" xfId="56304" xr:uid="{00000000-0005-0000-0000-0000C2D90000}"/>
    <cellStyle name="Note 2 5 8 3" xfId="56305" xr:uid="{00000000-0005-0000-0000-0000C3D90000}"/>
    <cellStyle name="Note 2 5 8 3 2" xfId="56306" xr:uid="{00000000-0005-0000-0000-0000C4D90000}"/>
    <cellStyle name="Note 2 5 8 3 3" xfId="56307" xr:uid="{00000000-0005-0000-0000-0000C5D90000}"/>
    <cellStyle name="Note 2 5 8 3 4" xfId="56308" xr:uid="{00000000-0005-0000-0000-0000C6D90000}"/>
    <cellStyle name="Note 2 5 8 3 5" xfId="56309" xr:uid="{00000000-0005-0000-0000-0000C7D90000}"/>
    <cellStyle name="Note 2 5 8 4" xfId="56310" xr:uid="{00000000-0005-0000-0000-0000C8D90000}"/>
    <cellStyle name="Note 2 5 8 4 2" xfId="56311" xr:uid="{00000000-0005-0000-0000-0000C9D90000}"/>
    <cellStyle name="Note 2 5 8 4 3" xfId="56312" xr:uid="{00000000-0005-0000-0000-0000CAD90000}"/>
    <cellStyle name="Note 2 5 8 4 4" xfId="56313" xr:uid="{00000000-0005-0000-0000-0000CBD90000}"/>
    <cellStyle name="Note 2 5 8 4 5" xfId="56314" xr:uid="{00000000-0005-0000-0000-0000CCD90000}"/>
    <cellStyle name="Note 2 5 8 5" xfId="56315" xr:uid="{00000000-0005-0000-0000-0000CDD90000}"/>
    <cellStyle name="Note 2 5 8 5 2" xfId="56316" xr:uid="{00000000-0005-0000-0000-0000CED90000}"/>
    <cellStyle name="Note 2 5 8 6" xfId="56317" xr:uid="{00000000-0005-0000-0000-0000CFD90000}"/>
    <cellStyle name="Note 2 5 8 6 2" xfId="56318" xr:uid="{00000000-0005-0000-0000-0000D0D90000}"/>
    <cellStyle name="Note 2 5 8 7" xfId="56319" xr:uid="{00000000-0005-0000-0000-0000D1D90000}"/>
    <cellStyle name="Note 2 5 8 7 2" xfId="56320" xr:uid="{00000000-0005-0000-0000-0000D2D90000}"/>
    <cellStyle name="Note 2 5 8 8" xfId="56321" xr:uid="{00000000-0005-0000-0000-0000D3D90000}"/>
    <cellStyle name="Note 2 5 9" xfId="56322" xr:uid="{00000000-0005-0000-0000-0000D4D90000}"/>
    <cellStyle name="Note 2 5 9 2" xfId="56323" xr:uid="{00000000-0005-0000-0000-0000D5D90000}"/>
    <cellStyle name="Note 2 5 9 2 2" xfId="56324" xr:uid="{00000000-0005-0000-0000-0000D6D90000}"/>
    <cellStyle name="Note 2 5 9 2 2 2" xfId="56325" xr:uid="{00000000-0005-0000-0000-0000D7D90000}"/>
    <cellStyle name="Note 2 5 9 2 2 3" xfId="56326" xr:uid="{00000000-0005-0000-0000-0000D8D90000}"/>
    <cellStyle name="Note 2 5 9 2 2 4" xfId="56327" xr:uid="{00000000-0005-0000-0000-0000D9D90000}"/>
    <cellStyle name="Note 2 5 9 2 2 5" xfId="56328" xr:uid="{00000000-0005-0000-0000-0000DAD90000}"/>
    <cellStyle name="Note 2 5 9 2 3" xfId="56329" xr:uid="{00000000-0005-0000-0000-0000DBD90000}"/>
    <cellStyle name="Note 2 5 9 2 3 2" xfId="56330" xr:uid="{00000000-0005-0000-0000-0000DCD90000}"/>
    <cellStyle name="Note 2 5 9 2 3 3" xfId="56331" xr:uid="{00000000-0005-0000-0000-0000DDD90000}"/>
    <cellStyle name="Note 2 5 9 2 3 4" xfId="56332" xr:uid="{00000000-0005-0000-0000-0000DED90000}"/>
    <cellStyle name="Note 2 5 9 2 3 5" xfId="56333" xr:uid="{00000000-0005-0000-0000-0000DFD90000}"/>
    <cellStyle name="Note 2 5 9 2 4" xfId="56334" xr:uid="{00000000-0005-0000-0000-0000E0D90000}"/>
    <cellStyle name="Note 2 5 9 2 4 2" xfId="56335" xr:uid="{00000000-0005-0000-0000-0000E1D90000}"/>
    <cellStyle name="Note 2 5 9 2 5" xfId="56336" xr:uid="{00000000-0005-0000-0000-0000E2D90000}"/>
    <cellStyle name="Note 2 5 9 2 5 2" xfId="56337" xr:uid="{00000000-0005-0000-0000-0000E3D90000}"/>
    <cellStyle name="Note 2 5 9 2 6" xfId="56338" xr:uid="{00000000-0005-0000-0000-0000E4D90000}"/>
    <cellStyle name="Note 2 5 9 2 6 2" xfId="56339" xr:uid="{00000000-0005-0000-0000-0000E5D90000}"/>
    <cellStyle name="Note 2 5 9 2 7" xfId="56340" xr:uid="{00000000-0005-0000-0000-0000E6D90000}"/>
    <cellStyle name="Note 2 5 9 3" xfId="56341" xr:uid="{00000000-0005-0000-0000-0000E7D90000}"/>
    <cellStyle name="Note 2 5 9 3 2" xfId="56342" xr:uid="{00000000-0005-0000-0000-0000E8D90000}"/>
    <cellStyle name="Note 2 5 9 3 3" xfId="56343" xr:uid="{00000000-0005-0000-0000-0000E9D90000}"/>
    <cellStyle name="Note 2 5 9 3 4" xfId="56344" xr:uid="{00000000-0005-0000-0000-0000EAD90000}"/>
    <cellStyle name="Note 2 5 9 3 5" xfId="56345" xr:uid="{00000000-0005-0000-0000-0000EBD90000}"/>
    <cellStyle name="Note 2 5 9 4" xfId="56346" xr:uid="{00000000-0005-0000-0000-0000ECD90000}"/>
    <cellStyle name="Note 2 5 9 4 2" xfId="56347" xr:uid="{00000000-0005-0000-0000-0000EDD90000}"/>
    <cellStyle name="Note 2 5 9 4 3" xfId="56348" xr:uid="{00000000-0005-0000-0000-0000EED90000}"/>
    <cellStyle name="Note 2 5 9 4 4" xfId="56349" xr:uid="{00000000-0005-0000-0000-0000EFD90000}"/>
    <cellStyle name="Note 2 5 9 4 5" xfId="56350" xr:uid="{00000000-0005-0000-0000-0000F0D90000}"/>
    <cellStyle name="Note 2 5 9 5" xfId="56351" xr:uid="{00000000-0005-0000-0000-0000F1D90000}"/>
    <cellStyle name="Note 2 5 9 5 2" xfId="56352" xr:uid="{00000000-0005-0000-0000-0000F2D90000}"/>
    <cellStyle name="Note 2 5 9 6" xfId="56353" xr:uid="{00000000-0005-0000-0000-0000F3D90000}"/>
    <cellStyle name="Note 2 5 9 6 2" xfId="56354" xr:uid="{00000000-0005-0000-0000-0000F4D90000}"/>
    <cellStyle name="Note 2 5 9 7" xfId="56355" xr:uid="{00000000-0005-0000-0000-0000F5D90000}"/>
    <cellStyle name="Note 2 5 9 7 2" xfId="56356" xr:uid="{00000000-0005-0000-0000-0000F6D90000}"/>
    <cellStyle name="Note 2 5 9 8" xfId="56357" xr:uid="{00000000-0005-0000-0000-0000F7D90000}"/>
    <cellStyle name="Note 2 6" xfId="1713" xr:uid="{00000000-0005-0000-0000-0000F8D90000}"/>
    <cellStyle name="Note 2 6 2" xfId="1714" xr:uid="{00000000-0005-0000-0000-0000F9D90000}"/>
    <cellStyle name="Note 2 6 2 2" xfId="1715" xr:uid="{00000000-0005-0000-0000-0000FAD90000}"/>
    <cellStyle name="Note 2 6 3" xfId="1716" xr:uid="{00000000-0005-0000-0000-0000FBD90000}"/>
    <cellStyle name="Note 2 6 3 2" xfId="56358" xr:uid="{00000000-0005-0000-0000-0000FCD90000}"/>
    <cellStyle name="Note 2 6 4" xfId="56359" xr:uid="{00000000-0005-0000-0000-0000FDD90000}"/>
    <cellStyle name="Note 2 6 5" xfId="56360" xr:uid="{00000000-0005-0000-0000-0000FED90000}"/>
    <cellStyle name="Note 2 7" xfId="1717" xr:uid="{00000000-0005-0000-0000-0000FFD90000}"/>
    <cellStyle name="Note 2 7 2" xfId="1718" xr:uid="{00000000-0005-0000-0000-000000DA0000}"/>
    <cellStyle name="Note 2 7 2 2" xfId="1719" xr:uid="{00000000-0005-0000-0000-000001DA0000}"/>
    <cellStyle name="Note 2 7 3" xfId="1720" xr:uid="{00000000-0005-0000-0000-000002DA0000}"/>
    <cellStyle name="Note 2 7 3 2" xfId="56361" xr:uid="{00000000-0005-0000-0000-000003DA0000}"/>
    <cellStyle name="Note 2 7 4" xfId="56362" xr:uid="{00000000-0005-0000-0000-000004DA0000}"/>
    <cellStyle name="Note 2 7 5" xfId="56363" xr:uid="{00000000-0005-0000-0000-000005DA0000}"/>
    <cellStyle name="Note 2 8" xfId="1721" xr:uid="{00000000-0005-0000-0000-000006DA0000}"/>
    <cellStyle name="Note 2 8 2" xfId="1722" xr:uid="{00000000-0005-0000-0000-000007DA0000}"/>
    <cellStyle name="Note 2 8 2 2" xfId="56364" xr:uid="{00000000-0005-0000-0000-000008DA0000}"/>
    <cellStyle name="Note 2 9" xfId="1723" xr:uid="{00000000-0005-0000-0000-000009DA0000}"/>
    <cellStyle name="Note 2 9 2" xfId="56365" xr:uid="{00000000-0005-0000-0000-00000ADA0000}"/>
    <cellStyle name="Note 2_T-straight with PEDs adjustor" xfId="56366" xr:uid="{00000000-0005-0000-0000-00000BDA0000}"/>
    <cellStyle name="Note 3" xfId="1724" xr:uid="{00000000-0005-0000-0000-00000CDA0000}"/>
    <cellStyle name="Note 3 2" xfId="1725" xr:uid="{00000000-0005-0000-0000-00000DDA0000}"/>
    <cellStyle name="Note 3 2 2" xfId="1726" xr:uid="{00000000-0005-0000-0000-00000EDA0000}"/>
    <cellStyle name="Note 3 2 2 10" xfId="56367" xr:uid="{00000000-0005-0000-0000-00000FDA0000}"/>
    <cellStyle name="Note 3 2 2 10 2" xfId="56368" xr:uid="{00000000-0005-0000-0000-000010DA0000}"/>
    <cellStyle name="Note 3 2 2 10 2 2" xfId="56369" xr:uid="{00000000-0005-0000-0000-000011DA0000}"/>
    <cellStyle name="Note 3 2 2 10 2 2 2" xfId="56370" xr:uid="{00000000-0005-0000-0000-000012DA0000}"/>
    <cellStyle name="Note 3 2 2 10 2 2 3" xfId="56371" xr:uid="{00000000-0005-0000-0000-000013DA0000}"/>
    <cellStyle name="Note 3 2 2 10 2 2 4" xfId="56372" xr:uid="{00000000-0005-0000-0000-000014DA0000}"/>
    <cellStyle name="Note 3 2 2 10 2 2 5" xfId="56373" xr:uid="{00000000-0005-0000-0000-000015DA0000}"/>
    <cellStyle name="Note 3 2 2 10 2 3" xfId="56374" xr:uid="{00000000-0005-0000-0000-000016DA0000}"/>
    <cellStyle name="Note 3 2 2 10 2 3 2" xfId="56375" xr:uid="{00000000-0005-0000-0000-000017DA0000}"/>
    <cellStyle name="Note 3 2 2 10 2 3 3" xfId="56376" xr:uid="{00000000-0005-0000-0000-000018DA0000}"/>
    <cellStyle name="Note 3 2 2 10 2 3 4" xfId="56377" xr:uid="{00000000-0005-0000-0000-000019DA0000}"/>
    <cellStyle name="Note 3 2 2 10 2 3 5" xfId="56378" xr:uid="{00000000-0005-0000-0000-00001ADA0000}"/>
    <cellStyle name="Note 3 2 2 10 2 4" xfId="56379" xr:uid="{00000000-0005-0000-0000-00001BDA0000}"/>
    <cellStyle name="Note 3 2 2 10 2 4 2" xfId="56380" xr:uid="{00000000-0005-0000-0000-00001CDA0000}"/>
    <cellStyle name="Note 3 2 2 10 2 5" xfId="56381" xr:uid="{00000000-0005-0000-0000-00001DDA0000}"/>
    <cellStyle name="Note 3 2 2 10 2 5 2" xfId="56382" xr:uid="{00000000-0005-0000-0000-00001EDA0000}"/>
    <cellStyle name="Note 3 2 2 10 2 6" xfId="56383" xr:uid="{00000000-0005-0000-0000-00001FDA0000}"/>
    <cellStyle name="Note 3 2 2 10 2 6 2" xfId="56384" xr:uid="{00000000-0005-0000-0000-000020DA0000}"/>
    <cellStyle name="Note 3 2 2 10 2 7" xfId="56385" xr:uid="{00000000-0005-0000-0000-000021DA0000}"/>
    <cellStyle name="Note 3 2 2 10 3" xfId="56386" xr:uid="{00000000-0005-0000-0000-000022DA0000}"/>
    <cellStyle name="Note 3 2 2 10 3 2" xfId="56387" xr:uid="{00000000-0005-0000-0000-000023DA0000}"/>
    <cellStyle name="Note 3 2 2 10 3 3" xfId="56388" xr:uid="{00000000-0005-0000-0000-000024DA0000}"/>
    <cellStyle name="Note 3 2 2 10 3 4" xfId="56389" xr:uid="{00000000-0005-0000-0000-000025DA0000}"/>
    <cellStyle name="Note 3 2 2 10 3 5" xfId="56390" xr:uid="{00000000-0005-0000-0000-000026DA0000}"/>
    <cellStyle name="Note 3 2 2 10 4" xfId="56391" xr:uid="{00000000-0005-0000-0000-000027DA0000}"/>
    <cellStyle name="Note 3 2 2 10 4 2" xfId="56392" xr:uid="{00000000-0005-0000-0000-000028DA0000}"/>
    <cellStyle name="Note 3 2 2 10 4 3" xfId="56393" xr:uid="{00000000-0005-0000-0000-000029DA0000}"/>
    <cellStyle name="Note 3 2 2 10 4 4" xfId="56394" xr:uid="{00000000-0005-0000-0000-00002ADA0000}"/>
    <cellStyle name="Note 3 2 2 10 4 5" xfId="56395" xr:uid="{00000000-0005-0000-0000-00002BDA0000}"/>
    <cellStyle name="Note 3 2 2 10 5" xfId="56396" xr:uid="{00000000-0005-0000-0000-00002CDA0000}"/>
    <cellStyle name="Note 3 2 2 10 5 2" xfId="56397" xr:uid="{00000000-0005-0000-0000-00002DDA0000}"/>
    <cellStyle name="Note 3 2 2 10 6" xfId="56398" xr:uid="{00000000-0005-0000-0000-00002EDA0000}"/>
    <cellStyle name="Note 3 2 2 10 6 2" xfId="56399" xr:uid="{00000000-0005-0000-0000-00002FDA0000}"/>
    <cellStyle name="Note 3 2 2 10 7" xfId="56400" xr:uid="{00000000-0005-0000-0000-000030DA0000}"/>
    <cellStyle name="Note 3 2 2 10 7 2" xfId="56401" xr:uid="{00000000-0005-0000-0000-000031DA0000}"/>
    <cellStyle name="Note 3 2 2 10 8" xfId="56402" xr:uid="{00000000-0005-0000-0000-000032DA0000}"/>
    <cellStyle name="Note 3 2 2 11" xfId="56403" xr:uid="{00000000-0005-0000-0000-000033DA0000}"/>
    <cellStyle name="Note 3 2 2 11 2" xfId="56404" xr:uid="{00000000-0005-0000-0000-000034DA0000}"/>
    <cellStyle name="Note 3 2 2 11 2 2" xfId="56405" xr:uid="{00000000-0005-0000-0000-000035DA0000}"/>
    <cellStyle name="Note 3 2 2 11 2 2 2" xfId="56406" xr:uid="{00000000-0005-0000-0000-000036DA0000}"/>
    <cellStyle name="Note 3 2 2 11 2 2 3" xfId="56407" xr:uid="{00000000-0005-0000-0000-000037DA0000}"/>
    <cellStyle name="Note 3 2 2 11 2 2 4" xfId="56408" xr:uid="{00000000-0005-0000-0000-000038DA0000}"/>
    <cellStyle name="Note 3 2 2 11 2 2 5" xfId="56409" xr:uid="{00000000-0005-0000-0000-000039DA0000}"/>
    <cellStyle name="Note 3 2 2 11 2 3" xfId="56410" xr:uid="{00000000-0005-0000-0000-00003ADA0000}"/>
    <cellStyle name="Note 3 2 2 11 2 3 2" xfId="56411" xr:uid="{00000000-0005-0000-0000-00003BDA0000}"/>
    <cellStyle name="Note 3 2 2 11 2 3 3" xfId="56412" xr:uid="{00000000-0005-0000-0000-00003CDA0000}"/>
    <cellStyle name="Note 3 2 2 11 2 3 4" xfId="56413" xr:uid="{00000000-0005-0000-0000-00003DDA0000}"/>
    <cellStyle name="Note 3 2 2 11 2 3 5" xfId="56414" xr:uid="{00000000-0005-0000-0000-00003EDA0000}"/>
    <cellStyle name="Note 3 2 2 11 2 4" xfId="56415" xr:uid="{00000000-0005-0000-0000-00003FDA0000}"/>
    <cellStyle name="Note 3 2 2 11 2 4 2" xfId="56416" xr:uid="{00000000-0005-0000-0000-000040DA0000}"/>
    <cellStyle name="Note 3 2 2 11 2 5" xfId="56417" xr:uid="{00000000-0005-0000-0000-000041DA0000}"/>
    <cellStyle name="Note 3 2 2 11 2 5 2" xfId="56418" xr:uid="{00000000-0005-0000-0000-000042DA0000}"/>
    <cellStyle name="Note 3 2 2 11 2 6" xfId="56419" xr:uid="{00000000-0005-0000-0000-000043DA0000}"/>
    <cellStyle name="Note 3 2 2 11 2 6 2" xfId="56420" xr:uid="{00000000-0005-0000-0000-000044DA0000}"/>
    <cellStyle name="Note 3 2 2 11 2 7" xfId="56421" xr:uid="{00000000-0005-0000-0000-000045DA0000}"/>
    <cellStyle name="Note 3 2 2 11 3" xfId="56422" xr:uid="{00000000-0005-0000-0000-000046DA0000}"/>
    <cellStyle name="Note 3 2 2 11 3 2" xfId="56423" xr:uid="{00000000-0005-0000-0000-000047DA0000}"/>
    <cellStyle name="Note 3 2 2 11 3 3" xfId="56424" xr:uid="{00000000-0005-0000-0000-000048DA0000}"/>
    <cellStyle name="Note 3 2 2 11 3 4" xfId="56425" xr:uid="{00000000-0005-0000-0000-000049DA0000}"/>
    <cellStyle name="Note 3 2 2 11 3 5" xfId="56426" xr:uid="{00000000-0005-0000-0000-00004ADA0000}"/>
    <cellStyle name="Note 3 2 2 11 4" xfId="56427" xr:uid="{00000000-0005-0000-0000-00004BDA0000}"/>
    <cellStyle name="Note 3 2 2 11 4 2" xfId="56428" xr:uid="{00000000-0005-0000-0000-00004CDA0000}"/>
    <cellStyle name="Note 3 2 2 11 4 3" xfId="56429" xr:uid="{00000000-0005-0000-0000-00004DDA0000}"/>
    <cellStyle name="Note 3 2 2 11 4 4" xfId="56430" xr:uid="{00000000-0005-0000-0000-00004EDA0000}"/>
    <cellStyle name="Note 3 2 2 11 4 5" xfId="56431" xr:uid="{00000000-0005-0000-0000-00004FDA0000}"/>
    <cellStyle name="Note 3 2 2 11 5" xfId="56432" xr:uid="{00000000-0005-0000-0000-000050DA0000}"/>
    <cellStyle name="Note 3 2 2 11 5 2" xfId="56433" xr:uid="{00000000-0005-0000-0000-000051DA0000}"/>
    <cellStyle name="Note 3 2 2 11 6" xfId="56434" xr:uid="{00000000-0005-0000-0000-000052DA0000}"/>
    <cellStyle name="Note 3 2 2 11 6 2" xfId="56435" xr:uid="{00000000-0005-0000-0000-000053DA0000}"/>
    <cellStyle name="Note 3 2 2 11 7" xfId="56436" xr:uid="{00000000-0005-0000-0000-000054DA0000}"/>
    <cellStyle name="Note 3 2 2 11 7 2" xfId="56437" xr:uid="{00000000-0005-0000-0000-000055DA0000}"/>
    <cellStyle name="Note 3 2 2 11 8" xfId="56438" xr:uid="{00000000-0005-0000-0000-000056DA0000}"/>
    <cellStyle name="Note 3 2 2 12" xfId="56439" xr:uid="{00000000-0005-0000-0000-000057DA0000}"/>
    <cellStyle name="Note 3 2 2 12 2" xfId="56440" xr:uid="{00000000-0005-0000-0000-000058DA0000}"/>
    <cellStyle name="Note 3 2 2 12 2 2" xfId="56441" xr:uid="{00000000-0005-0000-0000-000059DA0000}"/>
    <cellStyle name="Note 3 2 2 12 2 2 2" xfId="56442" xr:uid="{00000000-0005-0000-0000-00005ADA0000}"/>
    <cellStyle name="Note 3 2 2 12 2 2 3" xfId="56443" xr:uid="{00000000-0005-0000-0000-00005BDA0000}"/>
    <cellStyle name="Note 3 2 2 12 2 2 4" xfId="56444" xr:uid="{00000000-0005-0000-0000-00005CDA0000}"/>
    <cellStyle name="Note 3 2 2 12 2 2 5" xfId="56445" xr:uid="{00000000-0005-0000-0000-00005DDA0000}"/>
    <cellStyle name="Note 3 2 2 12 2 3" xfId="56446" xr:uid="{00000000-0005-0000-0000-00005EDA0000}"/>
    <cellStyle name="Note 3 2 2 12 2 3 2" xfId="56447" xr:uid="{00000000-0005-0000-0000-00005FDA0000}"/>
    <cellStyle name="Note 3 2 2 12 2 3 3" xfId="56448" xr:uid="{00000000-0005-0000-0000-000060DA0000}"/>
    <cellStyle name="Note 3 2 2 12 2 3 4" xfId="56449" xr:uid="{00000000-0005-0000-0000-000061DA0000}"/>
    <cellStyle name="Note 3 2 2 12 2 3 5" xfId="56450" xr:uid="{00000000-0005-0000-0000-000062DA0000}"/>
    <cellStyle name="Note 3 2 2 12 2 4" xfId="56451" xr:uid="{00000000-0005-0000-0000-000063DA0000}"/>
    <cellStyle name="Note 3 2 2 12 2 4 2" xfId="56452" xr:uid="{00000000-0005-0000-0000-000064DA0000}"/>
    <cellStyle name="Note 3 2 2 12 2 5" xfId="56453" xr:uid="{00000000-0005-0000-0000-000065DA0000}"/>
    <cellStyle name="Note 3 2 2 12 2 5 2" xfId="56454" xr:uid="{00000000-0005-0000-0000-000066DA0000}"/>
    <cellStyle name="Note 3 2 2 12 2 6" xfId="56455" xr:uid="{00000000-0005-0000-0000-000067DA0000}"/>
    <cellStyle name="Note 3 2 2 12 2 6 2" xfId="56456" xr:uid="{00000000-0005-0000-0000-000068DA0000}"/>
    <cellStyle name="Note 3 2 2 12 2 7" xfId="56457" xr:uid="{00000000-0005-0000-0000-000069DA0000}"/>
    <cellStyle name="Note 3 2 2 12 3" xfId="56458" xr:uid="{00000000-0005-0000-0000-00006ADA0000}"/>
    <cellStyle name="Note 3 2 2 12 3 2" xfId="56459" xr:uid="{00000000-0005-0000-0000-00006BDA0000}"/>
    <cellStyle name="Note 3 2 2 12 3 3" xfId="56460" xr:uid="{00000000-0005-0000-0000-00006CDA0000}"/>
    <cellStyle name="Note 3 2 2 12 3 4" xfId="56461" xr:uid="{00000000-0005-0000-0000-00006DDA0000}"/>
    <cellStyle name="Note 3 2 2 12 3 5" xfId="56462" xr:uid="{00000000-0005-0000-0000-00006EDA0000}"/>
    <cellStyle name="Note 3 2 2 12 4" xfId="56463" xr:uid="{00000000-0005-0000-0000-00006FDA0000}"/>
    <cellStyle name="Note 3 2 2 12 4 2" xfId="56464" xr:uid="{00000000-0005-0000-0000-000070DA0000}"/>
    <cellStyle name="Note 3 2 2 12 4 3" xfId="56465" xr:uid="{00000000-0005-0000-0000-000071DA0000}"/>
    <cellStyle name="Note 3 2 2 12 4 4" xfId="56466" xr:uid="{00000000-0005-0000-0000-000072DA0000}"/>
    <cellStyle name="Note 3 2 2 12 4 5" xfId="56467" xr:uid="{00000000-0005-0000-0000-000073DA0000}"/>
    <cellStyle name="Note 3 2 2 12 5" xfId="56468" xr:uid="{00000000-0005-0000-0000-000074DA0000}"/>
    <cellStyle name="Note 3 2 2 12 5 2" xfId="56469" xr:uid="{00000000-0005-0000-0000-000075DA0000}"/>
    <cellStyle name="Note 3 2 2 12 6" xfId="56470" xr:uid="{00000000-0005-0000-0000-000076DA0000}"/>
    <cellStyle name="Note 3 2 2 12 6 2" xfId="56471" xr:uid="{00000000-0005-0000-0000-000077DA0000}"/>
    <cellStyle name="Note 3 2 2 12 7" xfId="56472" xr:uid="{00000000-0005-0000-0000-000078DA0000}"/>
    <cellStyle name="Note 3 2 2 12 7 2" xfId="56473" xr:uid="{00000000-0005-0000-0000-000079DA0000}"/>
    <cellStyle name="Note 3 2 2 12 8" xfId="56474" xr:uid="{00000000-0005-0000-0000-00007ADA0000}"/>
    <cellStyle name="Note 3 2 2 13" xfId="56475" xr:uid="{00000000-0005-0000-0000-00007BDA0000}"/>
    <cellStyle name="Note 3 2 2 13 2" xfId="56476" xr:uid="{00000000-0005-0000-0000-00007CDA0000}"/>
    <cellStyle name="Note 3 2 2 13 2 2" xfId="56477" xr:uid="{00000000-0005-0000-0000-00007DDA0000}"/>
    <cellStyle name="Note 3 2 2 13 2 2 2" xfId="56478" xr:uid="{00000000-0005-0000-0000-00007EDA0000}"/>
    <cellStyle name="Note 3 2 2 13 2 2 3" xfId="56479" xr:uid="{00000000-0005-0000-0000-00007FDA0000}"/>
    <cellStyle name="Note 3 2 2 13 2 2 4" xfId="56480" xr:uid="{00000000-0005-0000-0000-000080DA0000}"/>
    <cellStyle name="Note 3 2 2 13 2 2 5" xfId="56481" xr:uid="{00000000-0005-0000-0000-000081DA0000}"/>
    <cellStyle name="Note 3 2 2 13 2 3" xfId="56482" xr:uid="{00000000-0005-0000-0000-000082DA0000}"/>
    <cellStyle name="Note 3 2 2 13 2 3 2" xfId="56483" xr:uid="{00000000-0005-0000-0000-000083DA0000}"/>
    <cellStyle name="Note 3 2 2 13 2 3 3" xfId="56484" xr:uid="{00000000-0005-0000-0000-000084DA0000}"/>
    <cellStyle name="Note 3 2 2 13 2 3 4" xfId="56485" xr:uid="{00000000-0005-0000-0000-000085DA0000}"/>
    <cellStyle name="Note 3 2 2 13 2 3 5" xfId="56486" xr:uid="{00000000-0005-0000-0000-000086DA0000}"/>
    <cellStyle name="Note 3 2 2 13 2 4" xfId="56487" xr:uid="{00000000-0005-0000-0000-000087DA0000}"/>
    <cellStyle name="Note 3 2 2 13 2 4 2" xfId="56488" xr:uid="{00000000-0005-0000-0000-000088DA0000}"/>
    <cellStyle name="Note 3 2 2 13 2 5" xfId="56489" xr:uid="{00000000-0005-0000-0000-000089DA0000}"/>
    <cellStyle name="Note 3 2 2 13 2 5 2" xfId="56490" xr:uid="{00000000-0005-0000-0000-00008ADA0000}"/>
    <cellStyle name="Note 3 2 2 13 2 6" xfId="56491" xr:uid="{00000000-0005-0000-0000-00008BDA0000}"/>
    <cellStyle name="Note 3 2 2 13 2 6 2" xfId="56492" xr:uid="{00000000-0005-0000-0000-00008CDA0000}"/>
    <cellStyle name="Note 3 2 2 13 2 7" xfId="56493" xr:uid="{00000000-0005-0000-0000-00008DDA0000}"/>
    <cellStyle name="Note 3 2 2 13 3" xfId="56494" xr:uid="{00000000-0005-0000-0000-00008EDA0000}"/>
    <cellStyle name="Note 3 2 2 13 3 2" xfId="56495" xr:uid="{00000000-0005-0000-0000-00008FDA0000}"/>
    <cellStyle name="Note 3 2 2 13 3 3" xfId="56496" xr:uid="{00000000-0005-0000-0000-000090DA0000}"/>
    <cellStyle name="Note 3 2 2 13 3 4" xfId="56497" xr:uid="{00000000-0005-0000-0000-000091DA0000}"/>
    <cellStyle name="Note 3 2 2 13 3 5" xfId="56498" xr:uid="{00000000-0005-0000-0000-000092DA0000}"/>
    <cellStyle name="Note 3 2 2 13 4" xfId="56499" xr:uid="{00000000-0005-0000-0000-000093DA0000}"/>
    <cellStyle name="Note 3 2 2 13 4 2" xfId="56500" xr:uid="{00000000-0005-0000-0000-000094DA0000}"/>
    <cellStyle name="Note 3 2 2 13 4 3" xfId="56501" xr:uid="{00000000-0005-0000-0000-000095DA0000}"/>
    <cellStyle name="Note 3 2 2 13 4 4" xfId="56502" xr:uid="{00000000-0005-0000-0000-000096DA0000}"/>
    <cellStyle name="Note 3 2 2 13 4 5" xfId="56503" xr:uid="{00000000-0005-0000-0000-000097DA0000}"/>
    <cellStyle name="Note 3 2 2 13 5" xfId="56504" xr:uid="{00000000-0005-0000-0000-000098DA0000}"/>
    <cellStyle name="Note 3 2 2 13 5 2" xfId="56505" xr:uid="{00000000-0005-0000-0000-000099DA0000}"/>
    <cellStyle name="Note 3 2 2 13 6" xfId="56506" xr:uid="{00000000-0005-0000-0000-00009ADA0000}"/>
    <cellStyle name="Note 3 2 2 13 6 2" xfId="56507" xr:uid="{00000000-0005-0000-0000-00009BDA0000}"/>
    <cellStyle name="Note 3 2 2 13 7" xfId="56508" xr:uid="{00000000-0005-0000-0000-00009CDA0000}"/>
    <cellStyle name="Note 3 2 2 13 7 2" xfId="56509" xr:uid="{00000000-0005-0000-0000-00009DDA0000}"/>
    <cellStyle name="Note 3 2 2 13 8" xfId="56510" xr:uid="{00000000-0005-0000-0000-00009EDA0000}"/>
    <cellStyle name="Note 3 2 2 14" xfId="56511" xr:uid="{00000000-0005-0000-0000-00009FDA0000}"/>
    <cellStyle name="Note 3 2 2 14 2" xfId="56512" xr:uid="{00000000-0005-0000-0000-0000A0DA0000}"/>
    <cellStyle name="Note 3 2 2 14 2 2" xfId="56513" xr:uid="{00000000-0005-0000-0000-0000A1DA0000}"/>
    <cellStyle name="Note 3 2 2 14 2 2 2" xfId="56514" xr:uid="{00000000-0005-0000-0000-0000A2DA0000}"/>
    <cellStyle name="Note 3 2 2 14 2 2 3" xfId="56515" xr:uid="{00000000-0005-0000-0000-0000A3DA0000}"/>
    <cellStyle name="Note 3 2 2 14 2 2 4" xfId="56516" xr:uid="{00000000-0005-0000-0000-0000A4DA0000}"/>
    <cellStyle name="Note 3 2 2 14 2 2 5" xfId="56517" xr:uid="{00000000-0005-0000-0000-0000A5DA0000}"/>
    <cellStyle name="Note 3 2 2 14 2 3" xfId="56518" xr:uid="{00000000-0005-0000-0000-0000A6DA0000}"/>
    <cellStyle name="Note 3 2 2 14 2 3 2" xfId="56519" xr:uid="{00000000-0005-0000-0000-0000A7DA0000}"/>
    <cellStyle name="Note 3 2 2 14 2 3 3" xfId="56520" xr:uid="{00000000-0005-0000-0000-0000A8DA0000}"/>
    <cellStyle name="Note 3 2 2 14 2 3 4" xfId="56521" xr:uid="{00000000-0005-0000-0000-0000A9DA0000}"/>
    <cellStyle name="Note 3 2 2 14 2 3 5" xfId="56522" xr:uid="{00000000-0005-0000-0000-0000AADA0000}"/>
    <cellStyle name="Note 3 2 2 14 2 4" xfId="56523" xr:uid="{00000000-0005-0000-0000-0000ABDA0000}"/>
    <cellStyle name="Note 3 2 2 14 2 4 2" xfId="56524" xr:uid="{00000000-0005-0000-0000-0000ACDA0000}"/>
    <cellStyle name="Note 3 2 2 14 2 5" xfId="56525" xr:uid="{00000000-0005-0000-0000-0000ADDA0000}"/>
    <cellStyle name="Note 3 2 2 14 2 5 2" xfId="56526" xr:uid="{00000000-0005-0000-0000-0000AEDA0000}"/>
    <cellStyle name="Note 3 2 2 14 2 6" xfId="56527" xr:uid="{00000000-0005-0000-0000-0000AFDA0000}"/>
    <cellStyle name="Note 3 2 2 14 2 6 2" xfId="56528" xr:uid="{00000000-0005-0000-0000-0000B0DA0000}"/>
    <cellStyle name="Note 3 2 2 14 2 7" xfId="56529" xr:uid="{00000000-0005-0000-0000-0000B1DA0000}"/>
    <cellStyle name="Note 3 2 2 14 3" xfId="56530" xr:uid="{00000000-0005-0000-0000-0000B2DA0000}"/>
    <cellStyle name="Note 3 2 2 14 3 2" xfId="56531" xr:uid="{00000000-0005-0000-0000-0000B3DA0000}"/>
    <cellStyle name="Note 3 2 2 14 3 3" xfId="56532" xr:uid="{00000000-0005-0000-0000-0000B4DA0000}"/>
    <cellStyle name="Note 3 2 2 14 3 4" xfId="56533" xr:uid="{00000000-0005-0000-0000-0000B5DA0000}"/>
    <cellStyle name="Note 3 2 2 14 3 5" xfId="56534" xr:uid="{00000000-0005-0000-0000-0000B6DA0000}"/>
    <cellStyle name="Note 3 2 2 14 4" xfId="56535" xr:uid="{00000000-0005-0000-0000-0000B7DA0000}"/>
    <cellStyle name="Note 3 2 2 14 4 2" xfId="56536" xr:uid="{00000000-0005-0000-0000-0000B8DA0000}"/>
    <cellStyle name="Note 3 2 2 14 4 3" xfId="56537" xr:uid="{00000000-0005-0000-0000-0000B9DA0000}"/>
    <cellStyle name="Note 3 2 2 14 4 4" xfId="56538" xr:uid="{00000000-0005-0000-0000-0000BADA0000}"/>
    <cellStyle name="Note 3 2 2 14 4 5" xfId="56539" xr:uid="{00000000-0005-0000-0000-0000BBDA0000}"/>
    <cellStyle name="Note 3 2 2 14 5" xfId="56540" xr:uid="{00000000-0005-0000-0000-0000BCDA0000}"/>
    <cellStyle name="Note 3 2 2 14 5 2" xfId="56541" xr:uid="{00000000-0005-0000-0000-0000BDDA0000}"/>
    <cellStyle name="Note 3 2 2 14 6" xfId="56542" xr:uid="{00000000-0005-0000-0000-0000BEDA0000}"/>
    <cellStyle name="Note 3 2 2 14 6 2" xfId="56543" xr:uid="{00000000-0005-0000-0000-0000BFDA0000}"/>
    <cellStyle name="Note 3 2 2 14 7" xfId="56544" xr:uid="{00000000-0005-0000-0000-0000C0DA0000}"/>
    <cellStyle name="Note 3 2 2 14 7 2" xfId="56545" xr:uid="{00000000-0005-0000-0000-0000C1DA0000}"/>
    <cellStyle name="Note 3 2 2 14 8" xfId="56546" xr:uid="{00000000-0005-0000-0000-0000C2DA0000}"/>
    <cellStyle name="Note 3 2 2 15" xfId="56547" xr:uid="{00000000-0005-0000-0000-0000C3DA0000}"/>
    <cellStyle name="Note 3 2 2 15 2" xfId="56548" xr:uid="{00000000-0005-0000-0000-0000C4DA0000}"/>
    <cellStyle name="Note 3 2 2 15 2 2" xfId="56549" xr:uid="{00000000-0005-0000-0000-0000C5DA0000}"/>
    <cellStyle name="Note 3 2 2 15 2 3" xfId="56550" xr:uid="{00000000-0005-0000-0000-0000C6DA0000}"/>
    <cellStyle name="Note 3 2 2 15 2 4" xfId="56551" xr:uid="{00000000-0005-0000-0000-0000C7DA0000}"/>
    <cellStyle name="Note 3 2 2 15 2 5" xfId="56552" xr:uid="{00000000-0005-0000-0000-0000C8DA0000}"/>
    <cellStyle name="Note 3 2 2 15 3" xfId="56553" xr:uid="{00000000-0005-0000-0000-0000C9DA0000}"/>
    <cellStyle name="Note 3 2 2 15 3 2" xfId="56554" xr:uid="{00000000-0005-0000-0000-0000CADA0000}"/>
    <cellStyle name="Note 3 2 2 15 3 3" xfId="56555" xr:uid="{00000000-0005-0000-0000-0000CBDA0000}"/>
    <cellStyle name="Note 3 2 2 15 3 4" xfId="56556" xr:uid="{00000000-0005-0000-0000-0000CCDA0000}"/>
    <cellStyle name="Note 3 2 2 15 3 5" xfId="56557" xr:uid="{00000000-0005-0000-0000-0000CDDA0000}"/>
    <cellStyle name="Note 3 2 2 15 4" xfId="56558" xr:uid="{00000000-0005-0000-0000-0000CEDA0000}"/>
    <cellStyle name="Note 3 2 2 15 4 2" xfId="56559" xr:uid="{00000000-0005-0000-0000-0000CFDA0000}"/>
    <cellStyle name="Note 3 2 2 15 5" xfId="56560" xr:uid="{00000000-0005-0000-0000-0000D0DA0000}"/>
    <cellStyle name="Note 3 2 2 15 5 2" xfId="56561" xr:uid="{00000000-0005-0000-0000-0000D1DA0000}"/>
    <cellStyle name="Note 3 2 2 15 6" xfId="56562" xr:uid="{00000000-0005-0000-0000-0000D2DA0000}"/>
    <cellStyle name="Note 3 2 2 15 6 2" xfId="56563" xr:uid="{00000000-0005-0000-0000-0000D3DA0000}"/>
    <cellStyle name="Note 3 2 2 15 7" xfId="56564" xr:uid="{00000000-0005-0000-0000-0000D4DA0000}"/>
    <cellStyle name="Note 3 2 2 16" xfId="56565" xr:uid="{00000000-0005-0000-0000-0000D5DA0000}"/>
    <cellStyle name="Note 3 2 2 16 2" xfId="56566" xr:uid="{00000000-0005-0000-0000-0000D6DA0000}"/>
    <cellStyle name="Note 3 2 2 16 3" xfId="56567" xr:uid="{00000000-0005-0000-0000-0000D7DA0000}"/>
    <cellStyle name="Note 3 2 2 16 4" xfId="56568" xr:uid="{00000000-0005-0000-0000-0000D8DA0000}"/>
    <cellStyle name="Note 3 2 2 16 5" xfId="56569" xr:uid="{00000000-0005-0000-0000-0000D9DA0000}"/>
    <cellStyle name="Note 3 2 2 17" xfId="56570" xr:uid="{00000000-0005-0000-0000-0000DADA0000}"/>
    <cellStyle name="Note 3 2 2 17 2" xfId="56571" xr:uid="{00000000-0005-0000-0000-0000DBDA0000}"/>
    <cellStyle name="Note 3 2 2 17 3" xfId="56572" xr:uid="{00000000-0005-0000-0000-0000DCDA0000}"/>
    <cellStyle name="Note 3 2 2 17 4" xfId="56573" xr:uid="{00000000-0005-0000-0000-0000DDDA0000}"/>
    <cellStyle name="Note 3 2 2 17 5" xfId="56574" xr:uid="{00000000-0005-0000-0000-0000DEDA0000}"/>
    <cellStyle name="Note 3 2 2 18" xfId="56575" xr:uid="{00000000-0005-0000-0000-0000DFDA0000}"/>
    <cellStyle name="Note 3 2 2 18 2" xfId="56576" xr:uid="{00000000-0005-0000-0000-0000E0DA0000}"/>
    <cellStyle name="Note 3 2 2 19" xfId="56577" xr:uid="{00000000-0005-0000-0000-0000E1DA0000}"/>
    <cellStyle name="Note 3 2 2 19 2" xfId="56578" xr:uid="{00000000-0005-0000-0000-0000E2DA0000}"/>
    <cellStyle name="Note 3 2 2 2" xfId="1727" xr:uid="{00000000-0005-0000-0000-0000E3DA0000}"/>
    <cellStyle name="Note 3 2 2 2 2" xfId="1728" xr:uid="{00000000-0005-0000-0000-0000E4DA0000}"/>
    <cellStyle name="Note 3 2 2 2 2 2" xfId="1729" xr:uid="{00000000-0005-0000-0000-0000E5DA0000}"/>
    <cellStyle name="Note 3 2 2 2 2 2 2" xfId="56579" xr:uid="{00000000-0005-0000-0000-0000E6DA0000}"/>
    <cellStyle name="Note 3 2 2 2 2 2 3" xfId="56580" xr:uid="{00000000-0005-0000-0000-0000E7DA0000}"/>
    <cellStyle name="Note 3 2 2 2 2 2 4" xfId="56581" xr:uid="{00000000-0005-0000-0000-0000E8DA0000}"/>
    <cellStyle name="Note 3 2 2 2 2 2 5" xfId="56582" xr:uid="{00000000-0005-0000-0000-0000E9DA0000}"/>
    <cellStyle name="Note 3 2 2 2 2 3" xfId="56583" xr:uid="{00000000-0005-0000-0000-0000EADA0000}"/>
    <cellStyle name="Note 3 2 2 2 2 3 2" xfId="56584" xr:uid="{00000000-0005-0000-0000-0000EBDA0000}"/>
    <cellStyle name="Note 3 2 2 2 2 3 3" xfId="56585" xr:uid="{00000000-0005-0000-0000-0000ECDA0000}"/>
    <cellStyle name="Note 3 2 2 2 2 3 4" xfId="56586" xr:uid="{00000000-0005-0000-0000-0000EDDA0000}"/>
    <cellStyle name="Note 3 2 2 2 2 3 5" xfId="56587" xr:uid="{00000000-0005-0000-0000-0000EEDA0000}"/>
    <cellStyle name="Note 3 2 2 2 2 4" xfId="56588" xr:uid="{00000000-0005-0000-0000-0000EFDA0000}"/>
    <cellStyle name="Note 3 2 2 2 2 4 2" xfId="56589" xr:uid="{00000000-0005-0000-0000-0000F0DA0000}"/>
    <cellStyle name="Note 3 2 2 2 2 5" xfId="56590" xr:uid="{00000000-0005-0000-0000-0000F1DA0000}"/>
    <cellStyle name="Note 3 2 2 2 2 5 2" xfId="56591" xr:uid="{00000000-0005-0000-0000-0000F2DA0000}"/>
    <cellStyle name="Note 3 2 2 2 2 6" xfId="56592" xr:uid="{00000000-0005-0000-0000-0000F3DA0000}"/>
    <cellStyle name="Note 3 2 2 2 2 6 2" xfId="56593" xr:uid="{00000000-0005-0000-0000-0000F4DA0000}"/>
    <cellStyle name="Note 3 2 2 2 2 7" xfId="56594" xr:uid="{00000000-0005-0000-0000-0000F5DA0000}"/>
    <cellStyle name="Note 3 2 2 2 3" xfId="1730" xr:uid="{00000000-0005-0000-0000-0000F6DA0000}"/>
    <cellStyle name="Note 3 2 2 2 3 2" xfId="56595" xr:uid="{00000000-0005-0000-0000-0000F7DA0000}"/>
    <cellStyle name="Note 3 2 2 2 3 3" xfId="56596" xr:uid="{00000000-0005-0000-0000-0000F8DA0000}"/>
    <cellStyle name="Note 3 2 2 2 3 4" xfId="56597" xr:uid="{00000000-0005-0000-0000-0000F9DA0000}"/>
    <cellStyle name="Note 3 2 2 2 3 5" xfId="56598" xr:uid="{00000000-0005-0000-0000-0000FADA0000}"/>
    <cellStyle name="Note 3 2 2 2 4" xfId="56599" xr:uid="{00000000-0005-0000-0000-0000FBDA0000}"/>
    <cellStyle name="Note 3 2 2 2 4 2" xfId="56600" xr:uid="{00000000-0005-0000-0000-0000FCDA0000}"/>
    <cellStyle name="Note 3 2 2 2 4 3" xfId="56601" xr:uid="{00000000-0005-0000-0000-0000FDDA0000}"/>
    <cellStyle name="Note 3 2 2 2 4 4" xfId="56602" xr:uid="{00000000-0005-0000-0000-0000FEDA0000}"/>
    <cellStyle name="Note 3 2 2 2 4 5" xfId="56603" xr:uid="{00000000-0005-0000-0000-0000FFDA0000}"/>
    <cellStyle name="Note 3 2 2 2 5" xfId="56604" xr:uid="{00000000-0005-0000-0000-000000DB0000}"/>
    <cellStyle name="Note 3 2 2 2 5 2" xfId="56605" xr:uid="{00000000-0005-0000-0000-000001DB0000}"/>
    <cellStyle name="Note 3 2 2 2 6" xfId="56606" xr:uid="{00000000-0005-0000-0000-000002DB0000}"/>
    <cellStyle name="Note 3 2 2 2 6 2" xfId="56607" xr:uid="{00000000-0005-0000-0000-000003DB0000}"/>
    <cellStyle name="Note 3 2 2 2 7" xfId="56608" xr:uid="{00000000-0005-0000-0000-000004DB0000}"/>
    <cellStyle name="Note 3 2 2 2 7 2" xfId="56609" xr:uid="{00000000-0005-0000-0000-000005DB0000}"/>
    <cellStyle name="Note 3 2 2 2 8" xfId="56610" xr:uid="{00000000-0005-0000-0000-000006DB0000}"/>
    <cellStyle name="Note 3 2 2 20" xfId="56611" xr:uid="{00000000-0005-0000-0000-000007DB0000}"/>
    <cellStyle name="Note 3 2 2 20 2" xfId="56612" xr:uid="{00000000-0005-0000-0000-000008DB0000}"/>
    <cellStyle name="Note 3 2 2 21" xfId="56613" xr:uid="{00000000-0005-0000-0000-000009DB0000}"/>
    <cellStyle name="Note 3 2 2 3" xfId="1731" xr:uid="{00000000-0005-0000-0000-00000ADB0000}"/>
    <cellStyle name="Note 3 2 2 3 2" xfId="1732" xr:uid="{00000000-0005-0000-0000-00000BDB0000}"/>
    <cellStyle name="Note 3 2 2 3 2 2" xfId="1733" xr:uid="{00000000-0005-0000-0000-00000CDB0000}"/>
    <cellStyle name="Note 3 2 2 3 2 2 2" xfId="56614" xr:uid="{00000000-0005-0000-0000-00000DDB0000}"/>
    <cellStyle name="Note 3 2 2 3 2 2 3" xfId="56615" xr:uid="{00000000-0005-0000-0000-00000EDB0000}"/>
    <cellStyle name="Note 3 2 2 3 2 2 4" xfId="56616" xr:uid="{00000000-0005-0000-0000-00000FDB0000}"/>
    <cellStyle name="Note 3 2 2 3 2 2 5" xfId="56617" xr:uid="{00000000-0005-0000-0000-000010DB0000}"/>
    <cellStyle name="Note 3 2 2 3 2 3" xfId="56618" xr:uid="{00000000-0005-0000-0000-000011DB0000}"/>
    <cellStyle name="Note 3 2 2 3 2 3 2" xfId="56619" xr:uid="{00000000-0005-0000-0000-000012DB0000}"/>
    <cellStyle name="Note 3 2 2 3 2 3 3" xfId="56620" xr:uid="{00000000-0005-0000-0000-000013DB0000}"/>
    <cellStyle name="Note 3 2 2 3 2 3 4" xfId="56621" xr:uid="{00000000-0005-0000-0000-000014DB0000}"/>
    <cellStyle name="Note 3 2 2 3 2 3 5" xfId="56622" xr:uid="{00000000-0005-0000-0000-000015DB0000}"/>
    <cellStyle name="Note 3 2 2 3 2 4" xfId="56623" xr:uid="{00000000-0005-0000-0000-000016DB0000}"/>
    <cellStyle name="Note 3 2 2 3 2 4 2" xfId="56624" xr:uid="{00000000-0005-0000-0000-000017DB0000}"/>
    <cellStyle name="Note 3 2 2 3 2 5" xfId="56625" xr:uid="{00000000-0005-0000-0000-000018DB0000}"/>
    <cellStyle name="Note 3 2 2 3 2 5 2" xfId="56626" xr:uid="{00000000-0005-0000-0000-000019DB0000}"/>
    <cellStyle name="Note 3 2 2 3 2 6" xfId="56627" xr:uid="{00000000-0005-0000-0000-00001ADB0000}"/>
    <cellStyle name="Note 3 2 2 3 2 6 2" xfId="56628" xr:uid="{00000000-0005-0000-0000-00001BDB0000}"/>
    <cellStyle name="Note 3 2 2 3 2 7" xfId="56629" xr:uid="{00000000-0005-0000-0000-00001CDB0000}"/>
    <cellStyle name="Note 3 2 2 3 3" xfId="1734" xr:uid="{00000000-0005-0000-0000-00001DDB0000}"/>
    <cellStyle name="Note 3 2 2 3 3 2" xfId="56630" xr:uid="{00000000-0005-0000-0000-00001EDB0000}"/>
    <cellStyle name="Note 3 2 2 3 3 3" xfId="56631" xr:uid="{00000000-0005-0000-0000-00001FDB0000}"/>
    <cellStyle name="Note 3 2 2 3 3 4" xfId="56632" xr:uid="{00000000-0005-0000-0000-000020DB0000}"/>
    <cellStyle name="Note 3 2 2 3 3 5" xfId="56633" xr:uid="{00000000-0005-0000-0000-000021DB0000}"/>
    <cellStyle name="Note 3 2 2 3 4" xfId="56634" xr:uid="{00000000-0005-0000-0000-000022DB0000}"/>
    <cellStyle name="Note 3 2 2 3 4 2" xfId="56635" xr:uid="{00000000-0005-0000-0000-000023DB0000}"/>
    <cellStyle name="Note 3 2 2 3 4 3" xfId="56636" xr:uid="{00000000-0005-0000-0000-000024DB0000}"/>
    <cellStyle name="Note 3 2 2 3 4 4" xfId="56637" xr:uid="{00000000-0005-0000-0000-000025DB0000}"/>
    <cellStyle name="Note 3 2 2 3 4 5" xfId="56638" xr:uid="{00000000-0005-0000-0000-000026DB0000}"/>
    <cellStyle name="Note 3 2 2 3 5" xfId="56639" xr:uid="{00000000-0005-0000-0000-000027DB0000}"/>
    <cellStyle name="Note 3 2 2 3 5 2" xfId="56640" xr:uid="{00000000-0005-0000-0000-000028DB0000}"/>
    <cellStyle name="Note 3 2 2 3 6" xfId="56641" xr:uid="{00000000-0005-0000-0000-000029DB0000}"/>
    <cellStyle name="Note 3 2 2 3 6 2" xfId="56642" xr:uid="{00000000-0005-0000-0000-00002ADB0000}"/>
    <cellStyle name="Note 3 2 2 3 7" xfId="56643" xr:uid="{00000000-0005-0000-0000-00002BDB0000}"/>
    <cellStyle name="Note 3 2 2 3 7 2" xfId="56644" xr:uid="{00000000-0005-0000-0000-00002CDB0000}"/>
    <cellStyle name="Note 3 2 2 3 8" xfId="56645" xr:uid="{00000000-0005-0000-0000-00002DDB0000}"/>
    <cellStyle name="Note 3 2 2 4" xfId="1735" xr:uid="{00000000-0005-0000-0000-00002EDB0000}"/>
    <cellStyle name="Note 3 2 2 4 2" xfId="1736" xr:uid="{00000000-0005-0000-0000-00002FDB0000}"/>
    <cellStyle name="Note 3 2 2 4 2 2" xfId="1737" xr:uid="{00000000-0005-0000-0000-000030DB0000}"/>
    <cellStyle name="Note 3 2 2 4 2 2 2" xfId="56646" xr:uid="{00000000-0005-0000-0000-000031DB0000}"/>
    <cellStyle name="Note 3 2 2 4 2 2 3" xfId="56647" xr:uid="{00000000-0005-0000-0000-000032DB0000}"/>
    <cellStyle name="Note 3 2 2 4 2 2 4" xfId="56648" xr:uid="{00000000-0005-0000-0000-000033DB0000}"/>
    <cellStyle name="Note 3 2 2 4 2 2 5" xfId="56649" xr:uid="{00000000-0005-0000-0000-000034DB0000}"/>
    <cellStyle name="Note 3 2 2 4 2 3" xfId="56650" xr:uid="{00000000-0005-0000-0000-000035DB0000}"/>
    <cellStyle name="Note 3 2 2 4 2 3 2" xfId="56651" xr:uid="{00000000-0005-0000-0000-000036DB0000}"/>
    <cellStyle name="Note 3 2 2 4 2 3 3" xfId="56652" xr:uid="{00000000-0005-0000-0000-000037DB0000}"/>
    <cellStyle name="Note 3 2 2 4 2 3 4" xfId="56653" xr:uid="{00000000-0005-0000-0000-000038DB0000}"/>
    <cellStyle name="Note 3 2 2 4 2 3 5" xfId="56654" xr:uid="{00000000-0005-0000-0000-000039DB0000}"/>
    <cellStyle name="Note 3 2 2 4 2 4" xfId="56655" xr:uid="{00000000-0005-0000-0000-00003ADB0000}"/>
    <cellStyle name="Note 3 2 2 4 2 4 2" xfId="56656" xr:uid="{00000000-0005-0000-0000-00003BDB0000}"/>
    <cellStyle name="Note 3 2 2 4 2 5" xfId="56657" xr:uid="{00000000-0005-0000-0000-00003CDB0000}"/>
    <cellStyle name="Note 3 2 2 4 2 5 2" xfId="56658" xr:uid="{00000000-0005-0000-0000-00003DDB0000}"/>
    <cellStyle name="Note 3 2 2 4 2 6" xfId="56659" xr:uid="{00000000-0005-0000-0000-00003EDB0000}"/>
    <cellStyle name="Note 3 2 2 4 2 6 2" xfId="56660" xr:uid="{00000000-0005-0000-0000-00003FDB0000}"/>
    <cellStyle name="Note 3 2 2 4 2 7" xfId="56661" xr:uid="{00000000-0005-0000-0000-000040DB0000}"/>
    <cellStyle name="Note 3 2 2 4 3" xfId="1738" xr:uid="{00000000-0005-0000-0000-000041DB0000}"/>
    <cellStyle name="Note 3 2 2 4 3 2" xfId="56662" xr:uid="{00000000-0005-0000-0000-000042DB0000}"/>
    <cellStyle name="Note 3 2 2 4 3 3" xfId="56663" xr:uid="{00000000-0005-0000-0000-000043DB0000}"/>
    <cellStyle name="Note 3 2 2 4 3 4" xfId="56664" xr:uid="{00000000-0005-0000-0000-000044DB0000}"/>
    <cellStyle name="Note 3 2 2 4 3 5" xfId="56665" xr:uid="{00000000-0005-0000-0000-000045DB0000}"/>
    <cellStyle name="Note 3 2 2 4 4" xfId="56666" xr:uid="{00000000-0005-0000-0000-000046DB0000}"/>
    <cellStyle name="Note 3 2 2 4 4 2" xfId="56667" xr:uid="{00000000-0005-0000-0000-000047DB0000}"/>
    <cellStyle name="Note 3 2 2 4 4 3" xfId="56668" xr:uid="{00000000-0005-0000-0000-000048DB0000}"/>
    <cellStyle name="Note 3 2 2 4 4 4" xfId="56669" xr:uid="{00000000-0005-0000-0000-000049DB0000}"/>
    <cellStyle name="Note 3 2 2 4 4 5" xfId="56670" xr:uid="{00000000-0005-0000-0000-00004ADB0000}"/>
    <cellStyle name="Note 3 2 2 4 5" xfId="56671" xr:uid="{00000000-0005-0000-0000-00004BDB0000}"/>
    <cellStyle name="Note 3 2 2 4 5 2" xfId="56672" xr:uid="{00000000-0005-0000-0000-00004CDB0000}"/>
    <cellStyle name="Note 3 2 2 4 6" xfId="56673" xr:uid="{00000000-0005-0000-0000-00004DDB0000}"/>
    <cellStyle name="Note 3 2 2 4 6 2" xfId="56674" xr:uid="{00000000-0005-0000-0000-00004EDB0000}"/>
    <cellStyle name="Note 3 2 2 4 7" xfId="56675" xr:uid="{00000000-0005-0000-0000-00004FDB0000}"/>
    <cellStyle name="Note 3 2 2 4 7 2" xfId="56676" xr:uid="{00000000-0005-0000-0000-000050DB0000}"/>
    <cellStyle name="Note 3 2 2 4 8" xfId="56677" xr:uid="{00000000-0005-0000-0000-000051DB0000}"/>
    <cellStyle name="Note 3 2 2 5" xfId="1739" xr:uid="{00000000-0005-0000-0000-000052DB0000}"/>
    <cellStyle name="Note 3 2 2 5 2" xfId="1740" xr:uid="{00000000-0005-0000-0000-000053DB0000}"/>
    <cellStyle name="Note 3 2 2 5 2 2" xfId="1741" xr:uid="{00000000-0005-0000-0000-000054DB0000}"/>
    <cellStyle name="Note 3 2 2 5 2 2 2" xfId="56678" xr:uid="{00000000-0005-0000-0000-000055DB0000}"/>
    <cellStyle name="Note 3 2 2 5 2 2 3" xfId="56679" xr:uid="{00000000-0005-0000-0000-000056DB0000}"/>
    <cellStyle name="Note 3 2 2 5 2 2 4" xfId="56680" xr:uid="{00000000-0005-0000-0000-000057DB0000}"/>
    <cellStyle name="Note 3 2 2 5 2 2 5" xfId="56681" xr:uid="{00000000-0005-0000-0000-000058DB0000}"/>
    <cellStyle name="Note 3 2 2 5 2 3" xfId="56682" xr:uid="{00000000-0005-0000-0000-000059DB0000}"/>
    <cellStyle name="Note 3 2 2 5 2 3 2" xfId="56683" xr:uid="{00000000-0005-0000-0000-00005ADB0000}"/>
    <cellStyle name="Note 3 2 2 5 2 3 3" xfId="56684" xr:uid="{00000000-0005-0000-0000-00005BDB0000}"/>
    <cellStyle name="Note 3 2 2 5 2 3 4" xfId="56685" xr:uid="{00000000-0005-0000-0000-00005CDB0000}"/>
    <cellStyle name="Note 3 2 2 5 2 3 5" xfId="56686" xr:uid="{00000000-0005-0000-0000-00005DDB0000}"/>
    <cellStyle name="Note 3 2 2 5 2 4" xfId="56687" xr:uid="{00000000-0005-0000-0000-00005EDB0000}"/>
    <cellStyle name="Note 3 2 2 5 2 4 2" xfId="56688" xr:uid="{00000000-0005-0000-0000-00005FDB0000}"/>
    <cellStyle name="Note 3 2 2 5 2 5" xfId="56689" xr:uid="{00000000-0005-0000-0000-000060DB0000}"/>
    <cellStyle name="Note 3 2 2 5 2 5 2" xfId="56690" xr:uid="{00000000-0005-0000-0000-000061DB0000}"/>
    <cellStyle name="Note 3 2 2 5 2 6" xfId="56691" xr:uid="{00000000-0005-0000-0000-000062DB0000}"/>
    <cellStyle name="Note 3 2 2 5 2 6 2" xfId="56692" xr:uid="{00000000-0005-0000-0000-000063DB0000}"/>
    <cellStyle name="Note 3 2 2 5 2 7" xfId="56693" xr:uid="{00000000-0005-0000-0000-000064DB0000}"/>
    <cellStyle name="Note 3 2 2 5 3" xfId="1742" xr:uid="{00000000-0005-0000-0000-000065DB0000}"/>
    <cellStyle name="Note 3 2 2 5 3 2" xfId="56694" xr:uid="{00000000-0005-0000-0000-000066DB0000}"/>
    <cellStyle name="Note 3 2 2 5 3 3" xfId="56695" xr:uid="{00000000-0005-0000-0000-000067DB0000}"/>
    <cellStyle name="Note 3 2 2 5 3 4" xfId="56696" xr:uid="{00000000-0005-0000-0000-000068DB0000}"/>
    <cellStyle name="Note 3 2 2 5 3 5" xfId="56697" xr:uid="{00000000-0005-0000-0000-000069DB0000}"/>
    <cellStyle name="Note 3 2 2 5 4" xfId="56698" xr:uid="{00000000-0005-0000-0000-00006ADB0000}"/>
    <cellStyle name="Note 3 2 2 5 4 2" xfId="56699" xr:uid="{00000000-0005-0000-0000-00006BDB0000}"/>
    <cellStyle name="Note 3 2 2 5 4 3" xfId="56700" xr:uid="{00000000-0005-0000-0000-00006CDB0000}"/>
    <cellStyle name="Note 3 2 2 5 4 4" xfId="56701" xr:uid="{00000000-0005-0000-0000-00006DDB0000}"/>
    <cellStyle name="Note 3 2 2 5 4 5" xfId="56702" xr:uid="{00000000-0005-0000-0000-00006EDB0000}"/>
    <cellStyle name="Note 3 2 2 5 5" xfId="56703" xr:uid="{00000000-0005-0000-0000-00006FDB0000}"/>
    <cellStyle name="Note 3 2 2 5 5 2" xfId="56704" xr:uid="{00000000-0005-0000-0000-000070DB0000}"/>
    <cellStyle name="Note 3 2 2 5 6" xfId="56705" xr:uid="{00000000-0005-0000-0000-000071DB0000}"/>
    <cellStyle name="Note 3 2 2 5 6 2" xfId="56706" xr:uid="{00000000-0005-0000-0000-000072DB0000}"/>
    <cellStyle name="Note 3 2 2 5 7" xfId="56707" xr:uid="{00000000-0005-0000-0000-000073DB0000}"/>
    <cellStyle name="Note 3 2 2 5 7 2" xfId="56708" xr:uid="{00000000-0005-0000-0000-000074DB0000}"/>
    <cellStyle name="Note 3 2 2 5 8" xfId="56709" xr:uid="{00000000-0005-0000-0000-000075DB0000}"/>
    <cellStyle name="Note 3 2 2 6" xfId="1743" xr:uid="{00000000-0005-0000-0000-000076DB0000}"/>
    <cellStyle name="Note 3 2 2 6 2" xfId="1744" xr:uid="{00000000-0005-0000-0000-000077DB0000}"/>
    <cellStyle name="Note 3 2 2 6 2 2" xfId="56710" xr:uid="{00000000-0005-0000-0000-000078DB0000}"/>
    <cellStyle name="Note 3 2 2 6 2 2 2" xfId="56711" xr:uid="{00000000-0005-0000-0000-000079DB0000}"/>
    <cellStyle name="Note 3 2 2 6 2 2 3" xfId="56712" xr:uid="{00000000-0005-0000-0000-00007ADB0000}"/>
    <cellStyle name="Note 3 2 2 6 2 2 4" xfId="56713" xr:uid="{00000000-0005-0000-0000-00007BDB0000}"/>
    <cellStyle name="Note 3 2 2 6 2 2 5" xfId="56714" xr:uid="{00000000-0005-0000-0000-00007CDB0000}"/>
    <cellStyle name="Note 3 2 2 6 2 3" xfId="56715" xr:uid="{00000000-0005-0000-0000-00007DDB0000}"/>
    <cellStyle name="Note 3 2 2 6 2 3 2" xfId="56716" xr:uid="{00000000-0005-0000-0000-00007EDB0000}"/>
    <cellStyle name="Note 3 2 2 6 2 3 3" xfId="56717" xr:uid="{00000000-0005-0000-0000-00007FDB0000}"/>
    <cellStyle name="Note 3 2 2 6 2 3 4" xfId="56718" xr:uid="{00000000-0005-0000-0000-000080DB0000}"/>
    <cellStyle name="Note 3 2 2 6 2 3 5" xfId="56719" xr:uid="{00000000-0005-0000-0000-000081DB0000}"/>
    <cellStyle name="Note 3 2 2 6 2 4" xfId="56720" xr:uid="{00000000-0005-0000-0000-000082DB0000}"/>
    <cellStyle name="Note 3 2 2 6 2 4 2" xfId="56721" xr:uid="{00000000-0005-0000-0000-000083DB0000}"/>
    <cellStyle name="Note 3 2 2 6 2 5" xfId="56722" xr:uid="{00000000-0005-0000-0000-000084DB0000}"/>
    <cellStyle name="Note 3 2 2 6 2 5 2" xfId="56723" xr:uid="{00000000-0005-0000-0000-000085DB0000}"/>
    <cellStyle name="Note 3 2 2 6 2 6" xfId="56724" xr:uid="{00000000-0005-0000-0000-000086DB0000}"/>
    <cellStyle name="Note 3 2 2 6 2 6 2" xfId="56725" xr:uid="{00000000-0005-0000-0000-000087DB0000}"/>
    <cellStyle name="Note 3 2 2 6 2 7" xfId="56726" xr:uid="{00000000-0005-0000-0000-000088DB0000}"/>
    <cellStyle name="Note 3 2 2 6 3" xfId="56727" xr:uid="{00000000-0005-0000-0000-000089DB0000}"/>
    <cellStyle name="Note 3 2 2 6 3 2" xfId="56728" xr:uid="{00000000-0005-0000-0000-00008ADB0000}"/>
    <cellStyle name="Note 3 2 2 6 3 3" xfId="56729" xr:uid="{00000000-0005-0000-0000-00008BDB0000}"/>
    <cellStyle name="Note 3 2 2 6 3 4" xfId="56730" xr:uid="{00000000-0005-0000-0000-00008CDB0000}"/>
    <cellStyle name="Note 3 2 2 6 3 5" xfId="56731" xr:uid="{00000000-0005-0000-0000-00008DDB0000}"/>
    <cellStyle name="Note 3 2 2 6 4" xfId="56732" xr:uid="{00000000-0005-0000-0000-00008EDB0000}"/>
    <cellStyle name="Note 3 2 2 6 4 2" xfId="56733" xr:uid="{00000000-0005-0000-0000-00008FDB0000}"/>
    <cellStyle name="Note 3 2 2 6 4 3" xfId="56734" xr:uid="{00000000-0005-0000-0000-000090DB0000}"/>
    <cellStyle name="Note 3 2 2 6 4 4" xfId="56735" xr:uid="{00000000-0005-0000-0000-000091DB0000}"/>
    <cellStyle name="Note 3 2 2 6 4 5" xfId="56736" xr:uid="{00000000-0005-0000-0000-000092DB0000}"/>
    <cellStyle name="Note 3 2 2 6 5" xfId="56737" xr:uid="{00000000-0005-0000-0000-000093DB0000}"/>
    <cellStyle name="Note 3 2 2 6 5 2" xfId="56738" xr:uid="{00000000-0005-0000-0000-000094DB0000}"/>
    <cellStyle name="Note 3 2 2 6 6" xfId="56739" xr:uid="{00000000-0005-0000-0000-000095DB0000}"/>
    <cellStyle name="Note 3 2 2 6 6 2" xfId="56740" xr:uid="{00000000-0005-0000-0000-000096DB0000}"/>
    <cellStyle name="Note 3 2 2 6 7" xfId="56741" xr:uid="{00000000-0005-0000-0000-000097DB0000}"/>
    <cellStyle name="Note 3 2 2 6 7 2" xfId="56742" xr:uid="{00000000-0005-0000-0000-000098DB0000}"/>
    <cellStyle name="Note 3 2 2 6 8" xfId="56743" xr:uid="{00000000-0005-0000-0000-000099DB0000}"/>
    <cellStyle name="Note 3 2 2 7" xfId="1745" xr:uid="{00000000-0005-0000-0000-00009ADB0000}"/>
    <cellStyle name="Note 3 2 2 7 2" xfId="56744" xr:uid="{00000000-0005-0000-0000-00009BDB0000}"/>
    <cellStyle name="Note 3 2 2 7 2 2" xfId="56745" xr:uid="{00000000-0005-0000-0000-00009CDB0000}"/>
    <cellStyle name="Note 3 2 2 7 2 2 2" xfId="56746" xr:uid="{00000000-0005-0000-0000-00009DDB0000}"/>
    <cellStyle name="Note 3 2 2 7 2 2 3" xfId="56747" xr:uid="{00000000-0005-0000-0000-00009EDB0000}"/>
    <cellStyle name="Note 3 2 2 7 2 2 4" xfId="56748" xr:uid="{00000000-0005-0000-0000-00009FDB0000}"/>
    <cellStyle name="Note 3 2 2 7 2 2 5" xfId="56749" xr:uid="{00000000-0005-0000-0000-0000A0DB0000}"/>
    <cellStyle name="Note 3 2 2 7 2 3" xfId="56750" xr:uid="{00000000-0005-0000-0000-0000A1DB0000}"/>
    <cellStyle name="Note 3 2 2 7 2 3 2" xfId="56751" xr:uid="{00000000-0005-0000-0000-0000A2DB0000}"/>
    <cellStyle name="Note 3 2 2 7 2 3 3" xfId="56752" xr:uid="{00000000-0005-0000-0000-0000A3DB0000}"/>
    <cellStyle name="Note 3 2 2 7 2 3 4" xfId="56753" xr:uid="{00000000-0005-0000-0000-0000A4DB0000}"/>
    <cellStyle name="Note 3 2 2 7 2 3 5" xfId="56754" xr:uid="{00000000-0005-0000-0000-0000A5DB0000}"/>
    <cellStyle name="Note 3 2 2 7 2 4" xfId="56755" xr:uid="{00000000-0005-0000-0000-0000A6DB0000}"/>
    <cellStyle name="Note 3 2 2 7 2 4 2" xfId="56756" xr:uid="{00000000-0005-0000-0000-0000A7DB0000}"/>
    <cellStyle name="Note 3 2 2 7 2 5" xfId="56757" xr:uid="{00000000-0005-0000-0000-0000A8DB0000}"/>
    <cellStyle name="Note 3 2 2 7 2 5 2" xfId="56758" xr:uid="{00000000-0005-0000-0000-0000A9DB0000}"/>
    <cellStyle name="Note 3 2 2 7 2 6" xfId="56759" xr:uid="{00000000-0005-0000-0000-0000AADB0000}"/>
    <cellStyle name="Note 3 2 2 7 2 6 2" xfId="56760" xr:uid="{00000000-0005-0000-0000-0000ABDB0000}"/>
    <cellStyle name="Note 3 2 2 7 2 7" xfId="56761" xr:uid="{00000000-0005-0000-0000-0000ACDB0000}"/>
    <cellStyle name="Note 3 2 2 7 3" xfId="56762" xr:uid="{00000000-0005-0000-0000-0000ADDB0000}"/>
    <cellStyle name="Note 3 2 2 7 3 2" xfId="56763" xr:uid="{00000000-0005-0000-0000-0000AEDB0000}"/>
    <cellStyle name="Note 3 2 2 7 3 3" xfId="56764" xr:uid="{00000000-0005-0000-0000-0000AFDB0000}"/>
    <cellStyle name="Note 3 2 2 7 3 4" xfId="56765" xr:uid="{00000000-0005-0000-0000-0000B0DB0000}"/>
    <cellStyle name="Note 3 2 2 7 3 5" xfId="56766" xr:uid="{00000000-0005-0000-0000-0000B1DB0000}"/>
    <cellStyle name="Note 3 2 2 7 4" xfId="56767" xr:uid="{00000000-0005-0000-0000-0000B2DB0000}"/>
    <cellStyle name="Note 3 2 2 7 4 2" xfId="56768" xr:uid="{00000000-0005-0000-0000-0000B3DB0000}"/>
    <cellStyle name="Note 3 2 2 7 4 3" xfId="56769" xr:uid="{00000000-0005-0000-0000-0000B4DB0000}"/>
    <cellStyle name="Note 3 2 2 7 4 4" xfId="56770" xr:uid="{00000000-0005-0000-0000-0000B5DB0000}"/>
    <cellStyle name="Note 3 2 2 7 4 5" xfId="56771" xr:uid="{00000000-0005-0000-0000-0000B6DB0000}"/>
    <cellStyle name="Note 3 2 2 7 5" xfId="56772" xr:uid="{00000000-0005-0000-0000-0000B7DB0000}"/>
    <cellStyle name="Note 3 2 2 7 5 2" xfId="56773" xr:uid="{00000000-0005-0000-0000-0000B8DB0000}"/>
    <cellStyle name="Note 3 2 2 7 6" xfId="56774" xr:uid="{00000000-0005-0000-0000-0000B9DB0000}"/>
    <cellStyle name="Note 3 2 2 7 6 2" xfId="56775" xr:uid="{00000000-0005-0000-0000-0000BADB0000}"/>
    <cellStyle name="Note 3 2 2 7 7" xfId="56776" xr:uid="{00000000-0005-0000-0000-0000BBDB0000}"/>
    <cellStyle name="Note 3 2 2 7 7 2" xfId="56777" xr:uid="{00000000-0005-0000-0000-0000BCDB0000}"/>
    <cellStyle name="Note 3 2 2 7 8" xfId="56778" xr:uid="{00000000-0005-0000-0000-0000BDDB0000}"/>
    <cellStyle name="Note 3 2 2 8" xfId="56779" xr:uid="{00000000-0005-0000-0000-0000BEDB0000}"/>
    <cellStyle name="Note 3 2 2 8 2" xfId="56780" xr:uid="{00000000-0005-0000-0000-0000BFDB0000}"/>
    <cellStyle name="Note 3 2 2 8 2 2" xfId="56781" xr:uid="{00000000-0005-0000-0000-0000C0DB0000}"/>
    <cellStyle name="Note 3 2 2 8 2 2 2" xfId="56782" xr:uid="{00000000-0005-0000-0000-0000C1DB0000}"/>
    <cellStyle name="Note 3 2 2 8 2 2 3" xfId="56783" xr:uid="{00000000-0005-0000-0000-0000C2DB0000}"/>
    <cellStyle name="Note 3 2 2 8 2 2 4" xfId="56784" xr:uid="{00000000-0005-0000-0000-0000C3DB0000}"/>
    <cellStyle name="Note 3 2 2 8 2 2 5" xfId="56785" xr:uid="{00000000-0005-0000-0000-0000C4DB0000}"/>
    <cellStyle name="Note 3 2 2 8 2 3" xfId="56786" xr:uid="{00000000-0005-0000-0000-0000C5DB0000}"/>
    <cellStyle name="Note 3 2 2 8 2 3 2" xfId="56787" xr:uid="{00000000-0005-0000-0000-0000C6DB0000}"/>
    <cellStyle name="Note 3 2 2 8 2 3 3" xfId="56788" xr:uid="{00000000-0005-0000-0000-0000C7DB0000}"/>
    <cellStyle name="Note 3 2 2 8 2 3 4" xfId="56789" xr:uid="{00000000-0005-0000-0000-0000C8DB0000}"/>
    <cellStyle name="Note 3 2 2 8 2 3 5" xfId="56790" xr:uid="{00000000-0005-0000-0000-0000C9DB0000}"/>
    <cellStyle name="Note 3 2 2 8 2 4" xfId="56791" xr:uid="{00000000-0005-0000-0000-0000CADB0000}"/>
    <cellStyle name="Note 3 2 2 8 2 4 2" xfId="56792" xr:uid="{00000000-0005-0000-0000-0000CBDB0000}"/>
    <cellStyle name="Note 3 2 2 8 2 5" xfId="56793" xr:uid="{00000000-0005-0000-0000-0000CCDB0000}"/>
    <cellStyle name="Note 3 2 2 8 2 5 2" xfId="56794" xr:uid="{00000000-0005-0000-0000-0000CDDB0000}"/>
    <cellStyle name="Note 3 2 2 8 2 6" xfId="56795" xr:uid="{00000000-0005-0000-0000-0000CEDB0000}"/>
    <cellStyle name="Note 3 2 2 8 2 6 2" xfId="56796" xr:uid="{00000000-0005-0000-0000-0000CFDB0000}"/>
    <cellStyle name="Note 3 2 2 8 2 7" xfId="56797" xr:uid="{00000000-0005-0000-0000-0000D0DB0000}"/>
    <cellStyle name="Note 3 2 2 8 3" xfId="56798" xr:uid="{00000000-0005-0000-0000-0000D1DB0000}"/>
    <cellStyle name="Note 3 2 2 8 3 2" xfId="56799" xr:uid="{00000000-0005-0000-0000-0000D2DB0000}"/>
    <cellStyle name="Note 3 2 2 8 3 3" xfId="56800" xr:uid="{00000000-0005-0000-0000-0000D3DB0000}"/>
    <cellStyle name="Note 3 2 2 8 3 4" xfId="56801" xr:uid="{00000000-0005-0000-0000-0000D4DB0000}"/>
    <cellStyle name="Note 3 2 2 8 3 5" xfId="56802" xr:uid="{00000000-0005-0000-0000-0000D5DB0000}"/>
    <cellStyle name="Note 3 2 2 8 4" xfId="56803" xr:uid="{00000000-0005-0000-0000-0000D6DB0000}"/>
    <cellStyle name="Note 3 2 2 8 4 2" xfId="56804" xr:uid="{00000000-0005-0000-0000-0000D7DB0000}"/>
    <cellStyle name="Note 3 2 2 8 4 3" xfId="56805" xr:uid="{00000000-0005-0000-0000-0000D8DB0000}"/>
    <cellStyle name="Note 3 2 2 8 4 4" xfId="56806" xr:uid="{00000000-0005-0000-0000-0000D9DB0000}"/>
    <cellStyle name="Note 3 2 2 8 4 5" xfId="56807" xr:uid="{00000000-0005-0000-0000-0000DADB0000}"/>
    <cellStyle name="Note 3 2 2 8 5" xfId="56808" xr:uid="{00000000-0005-0000-0000-0000DBDB0000}"/>
    <cellStyle name="Note 3 2 2 8 5 2" xfId="56809" xr:uid="{00000000-0005-0000-0000-0000DCDB0000}"/>
    <cellStyle name="Note 3 2 2 8 6" xfId="56810" xr:uid="{00000000-0005-0000-0000-0000DDDB0000}"/>
    <cellStyle name="Note 3 2 2 8 6 2" xfId="56811" xr:uid="{00000000-0005-0000-0000-0000DEDB0000}"/>
    <cellStyle name="Note 3 2 2 8 7" xfId="56812" xr:uid="{00000000-0005-0000-0000-0000DFDB0000}"/>
    <cellStyle name="Note 3 2 2 8 7 2" xfId="56813" xr:uid="{00000000-0005-0000-0000-0000E0DB0000}"/>
    <cellStyle name="Note 3 2 2 8 8" xfId="56814" xr:uid="{00000000-0005-0000-0000-0000E1DB0000}"/>
    <cellStyle name="Note 3 2 2 9" xfId="56815" xr:uid="{00000000-0005-0000-0000-0000E2DB0000}"/>
    <cellStyle name="Note 3 2 2 9 2" xfId="56816" xr:uid="{00000000-0005-0000-0000-0000E3DB0000}"/>
    <cellStyle name="Note 3 2 2 9 2 2" xfId="56817" xr:uid="{00000000-0005-0000-0000-0000E4DB0000}"/>
    <cellStyle name="Note 3 2 2 9 2 2 2" xfId="56818" xr:uid="{00000000-0005-0000-0000-0000E5DB0000}"/>
    <cellStyle name="Note 3 2 2 9 2 2 3" xfId="56819" xr:uid="{00000000-0005-0000-0000-0000E6DB0000}"/>
    <cellStyle name="Note 3 2 2 9 2 2 4" xfId="56820" xr:uid="{00000000-0005-0000-0000-0000E7DB0000}"/>
    <cellStyle name="Note 3 2 2 9 2 2 5" xfId="56821" xr:uid="{00000000-0005-0000-0000-0000E8DB0000}"/>
    <cellStyle name="Note 3 2 2 9 2 3" xfId="56822" xr:uid="{00000000-0005-0000-0000-0000E9DB0000}"/>
    <cellStyle name="Note 3 2 2 9 2 3 2" xfId="56823" xr:uid="{00000000-0005-0000-0000-0000EADB0000}"/>
    <cellStyle name="Note 3 2 2 9 2 3 3" xfId="56824" xr:uid="{00000000-0005-0000-0000-0000EBDB0000}"/>
    <cellStyle name="Note 3 2 2 9 2 3 4" xfId="56825" xr:uid="{00000000-0005-0000-0000-0000ECDB0000}"/>
    <cellStyle name="Note 3 2 2 9 2 3 5" xfId="56826" xr:uid="{00000000-0005-0000-0000-0000EDDB0000}"/>
    <cellStyle name="Note 3 2 2 9 2 4" xfId="56827" xr:uid="{00000000-0005-0000-0000-0000EEDB0000}"/>
    <cellStyle name="Note 3 2 2 9 2 4 2" xfId="56828" xr:uid="{00000000-0005-0000-0000-0000EFDB0000}"/>
    <cellStyle name="Note 3 2 2 9 2 5" xfId="56829" xr:uid="{00000000-0005-0000-0000-0000F0DB0000}"/>
    <cellStyle name="Note 3 2 2 9 2 5 2" xfId="56830" xr:uid="{00000000-0005-0000-0000-0000F1DB0000}"/>
    <cellStyle name="Note 3 2 2 9 2 6" xfId="56831" xr:uid="{00000000-0005-0000-0000-0000F2DB0000}"/>
    <cellStyle name="Note 3 2 2 9 2 6 2" xfId="56832" xr:uid="{00000000-0005-0000-0000-0000F3DB0000}"/>
    <cellStyle name="Note 3 2 2 9 2 7" xfId="56833" xr:uid="{00000000-0005-0000-0000-0000F4DB0000}"/>
    <cellStyle name="Note 3 2 2 9 3" xfId="56834" xr:uid="{00000000-0005-0000-0000-0000F5DB0000}"/>
    <cellStyle name="Note 3 2 2 9 3 2" xfId="56835" xr:uid="{00000000-0005-0000-0000-0000F6DB0000}"/>
    <cellStyle name="Note 3 2 2 9 3 3" xfId="56836" xr:uid="{00000000-0005-0000-0000-0000F7DB0000}"/>
    <cellStyle name="Note 3 2 2 9 3 4" xfId="56837" xr:uid="{00000000-0005-0000-0000-0000F8DB0000}"/>
    <cellStyle name="Note 3 2 2 9 3 5" xfId="56838" xr:uid="{00000000-0005-0000-0000-0000F9DB0000}"/>
    <cellStyle name="Note 3 2 2 9 4" xfId="56839" xr:uid="{00000000-0005-0000-0000-0000FADB0000}"/>
    <cellStyle name="Note 3 2 2 9 4 2" xfId="56840" xr:uid="{00000000-0005-0000-0000-0000FBDB0000}"/>
    <cellStyle name="Note 3 2 2 9 4 3" xfId="56841" xr:uid="{00000000-0005-0000-0000-0000FCDB0000}"/>
    <cellStyle name="Note 3 2 2 9 4 4" xfId="56842" xr:uid="{00000000-0005-0000-0000-0000FDDB0000}"/>
    <cellStyle name="Note 3 2 2 9 4 5" xfId="56843" xr:uid="{00000000-0005-0000-0000-0000FEDB0000}"/>
    <cellStyle name="Note 3 2 2 9 5" xfId="56844" xr:uid="{00000000-0005-0000-0000-0000FFDB0000}"/>
    <cellStyle name="Note 3 2 2 9 5 2" xfId="56845" xr:uid="{00000000-0005-0000-0000-000000DC0000}"/>
    <cellStyle name="Note 3 2 2 9 6" xfId="56846" xr:uid="{00000000-0005-0000-0000-000001DC0000}"/>
    <cellStyle name="Note 3 2 2 9 6 2" xfId="56847" xr:uid="{00000000-0005-0000-0000-000002DC0000}"/>
    <cellStyle name="Note 3 2 2 9 7" xfId="56848" xr:uid="{00000000-0005-0000-0000-000003DC0000}"/>
    <cellStyle name="Note 3 2 2 9 7 2" xfId="56849" xr:uid="{00000000-0005-0000-0000-000004DC0000}"/>
    <cellStyle name="Note 3 2 2 9 8" xfId="56850" xr:uid="{00000000-0005-0000-0000-000005DC0000}"/>
    <cellStyle name="Note 3 2 3" xfId="1746" xr:uid="{00000000-0005-0000-0000-000006DC0000}"/>
    <cellStyle name="Note 3 2 3 2" xfId="1747" xr:uid="{00000000-0005-0000-0000-000007DC0000}"/>
    <cellStyle name="Note 3 2 3 2 2" xfId="1748" xr:uid="{00000000-0005-0000-0000-000008DC0000}"/>
    <cellStyle name="Note 3 2 3 3" xfId="1749" xr:uid="{00000000-0005-0000-0000-000009DC0000}"/>
    <cellStyle name="Note 3 2 3 3 2" xfId="56851" xr:uid="{00000000-0005-0000-0000-00000ADC0000}"/>
    <cellStyle name="Note 3 2 3 4" xfId="56852" xr:uid="{00000000-0005-0000-0000-00000BDC0000}"/>
    <cellStyle name="Note 3 2 3 5" xfId="56853" xr:uid="{00000000-0005-0000-0000-00000CDC0000}"/>
    <cellStyle name="Note 3 2 4" xfId="1750" xr:uid="{00000000-0005-0000-0000-00000DDC0000}"/>
    <cellStyle name="Note 3 2 4 2" xfId="1751" xr:uid="{00000000-0005-0000-0000-00000EDC0000}"/>
    <cellStyle name="Note 3 2 4 2 2" xfId="1752" xr:uid="{00000000-0005-0000-0000-00000FDC0000}"/>
    <cellStyle name="Note 3 2 4 3" xfId="1753" xr:uid="{00000000-0005-0000-0000-000010DC0000}"/>
    <cellStyle name="Note 3 2 4 3 2" xfId="56854" xr:uid="{00000000-0005-0000-0000-000011DC0000}"/>
    <cellStyle name="Note 3 2 4 4" xfId="56855" xr:uid="{00000000-0005-0000-0000-000012DC0000}"/>
    <cellStyle name="Note 3 2 4 5" xfId="56856" xr:uid="{00000000-0005-0000-0000-000013DC0000}"/>
    <cellStyle name="Note 3 2 5" xfId="1754" xr:uid="{00000000-0005-0000-0000-000014DC0000}"/>
    <cellStyle name="Note 3 2 5 2" xfId="1755" xr:uid="{00000000-0005-0000-0000-000015DC0000}"/>
    <cellStyle name="Note 3 2 5 2 2" xfId="56857" xr:uid="{00000000-0005-0000-0000-000016DC0000}"/>
    <cellStyle name="Note 3 2 6" xfId="1756" xr:uid="{00000000-0005-0000-0000-000017DC0000}"/>
    <cellStyle name="Note 3 2 6 2" xfId="56858" xr:uid="{00000000-0005-0000-0000-000018DC0000}"/>
    <cellStyle name="Note 3 2 7" xfId="56859" xr:uid="{00000000-0005-0000-0000-000019DC0000}"/>
    <cellStyle name="Note 3 2 7 2" xfId="56860" xr:uid="{00000000-0005-0000-0000-00001ADC0000}"/>
    <cellStyle name="Note 3 2_T-straight with PEDs adjustor" xfId="56861" xr:uid="{00000000-0005-0000-0000-00001BDC0000}"/>
    <cellStyle name="Note 3 3" xfId="1757" xr:uid="{00000000-0005-0000-0000-00001CDC0000}"/>
    <cellStyle name="Note 3 3 10" xfId="56862" xr:uid="{00000000-0005-0000-0000-00001DDC0000}"/>
    <cellStyle name="Note 3 3 10 2" xfId="56863" xr:uid="{00000000-0005-0000-0000-00001EDC0000}"/>
    <cellStyle name="Note 3 3 10 2 2" xfId="56864" xr:uid="{00000000-0005-0000-0000-00001FDC0000}"/>
    <cellStyle name="Note 3 3 10 2 2 2" xfId="56865" xr:uid="{00000000-0005-0000-0000-000020DC0000}"/>
    <cellStyle name="Note 3 3 10 2 2 3" xfId="56866" xr:uid="{00000000-0005-0000-0000-000021DC0000}"/>
    <cellStyle name="Note 3 3 10 2 2 4" xfId="56867" xr:uid="{00000000-0005-0000-0000-000022DC0000}"/>
    <cellStyle name="Note 3 3 10 2 2 5" xfId="56868" xr:uid="{00000000-0005-0000-0000-000023DC0000}"/>
    <cellStyle name="Note 3 3 10 2 3" xfId="56869" xr:uid="{00000000-0005-0000-0000-000024DC0000}"/>
    <cellStyle name="Note 3 3 10 2 3 2" xfId="56870" xr:uid="{00000000-0005-0000-0000-000025DC0000}"/>
    <cellStyle name="Note 3 3 10 2 3 3" xfId="56871" xr:uid="{00000000-0005-0000-0000-000026DC0000}"/>
    <cellStyle name="Note 3 3 10 2 3 4" xfId="56872" xr:uid="{00000000-0005-0000-0000-000027DC0000}"/>
    <cellStyle name="Note 3 3 10 2 3 5" xfId="56873" xr:uid="{00000000-0005-0000-0000-000028DC0000}"/>
    <cellStyle name="Note 3 3 10 2 4" xfId="56874" xr:uid="{00000000-0005-0000-0000-000029DC0000}"/>
    <cellStyle name="Note 3 3 10 2 4 2" xfId="56875" xr:uid="{00000000-0005-0000-0000-00002ADC0000}"/>
    <cellStyle name="Note 3 3 10 2 5" xfId="56876" xr:uid="{00000000-0005-0000-0000-00002BDC0000}"/>
    <cellStyle name="Note 3 3 10 2 5 2" xfId="56877" xr:uid="{00000000-0005-0000-0000-00002CDC0000}"/>
    <cellStyle name="Note 3 3 10 2 6" xfId="56878" xr:uid="{00000000-0005-0000-0000-00002DDC0000}"/>
    <cellStyle name="Note 3 3 10 2 6 2" xfId="56879" xr:uid="{00000000-0005-0000-0000-00002EDC0000}"/>
    <cellStyle name="Note 3 3 10 2 7" xfId="56880" xr:uid="{00000000-0005-0000-0000-00002FDC0000}"/>
    <cellStyle name="Note 3 3 10 3" xfId="56881" xr:uid="{00000000-0005-0000-0000-000030DC0000}"/>
    <cellStyle name="Note 3 3 10 3 2" xfId="56882" xr:uid="{00000000-0005-0000-0000-000031DC0000}"/>
    <cellStyle name="Note 3 3 10 3 3" xfId="56883" xr:uid="{00000000-0005-0000-0000-000032DC0000}"/>
    <cellStyle name="Note 3 3 10 3 4" xfId="56884" xr:uid="{00000000-0005-0000-0000-000033DC0000}"/>
    <cellStyle name="Note 3 3 10 3 5" xfId="56885" xr:uid="{00000000-0005-0000-0000-000034DC0000}"/>
    <cellStyle name="Note 3 3 10 4" xfId="56886" xr:uid="{00000000-0005-0000-0000-000035DC0000}"/>
    <cellStyle name="Note 3 3 10 4 2" xfId="56887" xr:uid="{00000000-0005-0000-0000-000036DC0000}"/>
    <cellStyle name="Note 3 3 10 4 3" xfId="56888" xr:uid="{00000000-0005-0000-0000-000037DC0000}"/>
    <cellStyle name="Note 3 3 10 4 4" xfId="56889" xr:uid="{00000000-0005-0000-0000-000038DC0000}"/>
    <cellStyle name="Note 3 3 10 4 5" xfId="56890" xr:uid="{00000000-0005-0000-0000-000039DC0000}"/>
    <cellStyle name="Note 3 3 10 5" xfId="56891" xr:uid="{00000000-0005-0000-0000-00003ADC0000}"/>
    <cellStyle name="Note 3 3 10 5 2" xfId="56892" xr:uid="{00000000-0005-0000-0000-00003BDC0000}"/>
    <cellStyle name="Note 3 3 10 6" xfId="56893" xr:uid="{00000000-0005-0000-0000-00003CDC0000}"/>
    <cellStyle name="Note 3 3 10 6 2" xfId="56894" xr:uid="{00000000-0005-0000-0000-00003DDC0000}"/>
    <cellStyle name="Note 3 3 10 7" xfId="56895" xr:uid="{00000000-0005-0000-0000-00003EDC0000}"/>
    <cellStyle name="Note 3 3 10 7 2" xfId="56896" xr:uid="{00000000-0005-0000-0000-00003FDC0000}"/>
    <cellStyle name="Note 3 3 10 8" xfId="56897" xr:uid="{00000000-0005-0000-0000-000040DC0000}"/>
    <cellStyle name="Note 3 3 11" xfId="56898" xr:uid="{00000000-0005-0000-0000-000041DC0000}"/>
    <cellStyle name="Note 3 3 11 2" xfId="56899" xr:uid="{00000000-0005-0000-0000-000042DC0000}"/>
    <cellStyle name="Note 3 3 11 2 2" xfId="56900" xr:uid="{00000000-0005-0000-0000-000043DC0000}"/>
    <cellStyle name="Note 3 3 11 2 2 2" xfId="56901" xr:uid="{00000000-0005-0000-0000-000044DC0000}"/>
    <cellStyle name="Note 3 3 11 2 2 3" xfId="56902" xr:uid="{00000000-0005-0000-0000-000045DC0000}"/>
    <cellStyle name="Note 3 3 11 2 2 4" xfId="56903" xr:uid="{00000000-0005-0000-0000-000046DC0000}"/>
    <cellStyle name="Note 3 3 11 2 2 5" xfId="56904" xr:uid="{00000000-0005-0000-0000-000047DC0000}"/>
    <cellStyle name="Note 3 3 11 2 3" xfId="56905" xr:uid="{00000000-0005-0000-0000-000048DC0000}"/>
    <cellStyle name="Note 3 3 11 2 3 2" xfId="56906" xr:uid="{00000000-0005-0000-0000-000049DC0000}"/>
    <cellStyle name="Note 3 3 11 2 3 3" xfId="56907" xr:uid="{00000000-0005-0000-0000-00004ADC0000}"/>
    <cellStyle name="Note 3 3 11 2 3 4" xfId="56908" xr:uid="{00000000-0005-0000-0000-00004BDC0000}"/>
    <cellStyle name="Note 3 3 11 2 3 5" xfId="56909" xr:uid="{00000000-0005-0000-0000-00004CDC0000}"/>
    <cellStyle name="Note 3 3 11 2 4" xfId="56910" xr:uid="{00000000-0005-0000-0000-00004DDC0000}"/>
    <cellStyle name="Note 3 3 11 2 4 2" xfId="56911" xr:uid="{00000000-0005-0000-0000-00004EDC0000}"/>
    <cellStyle name="Note 3 3 11 2 5" xfId="56912" xr:uid="{00000000-0005-0000-0000-00004FDC0000}"/>
    <cellStyle name="Note 3 3 11 2 5 2" xfId="56913" xr:uid="{00000000-0005-0000-0000-000050DC0000}"/>
    <cellStyle name="Note 3 3 11 2 6" xfId="56914" xr:uid="{00000000-0005-0000-0000-000051DC0000}"/>
    <cellStyle name="Note 3 3 11 2 6 2" xfId="56915" xr:uid="{00000000-0005-0000-0000-000052DC0000}"/>
    <cellStyle name="Note 3 3 11 2 7" xfId="56916" xr:uid="{00000000-0005-0000-0000-000053DC0000}"/>
    <cellStyle name="Note 3 3 11 3" xfId="56917" xr:uid="{00000000-0005-0000-0000-000054DC0000}"/>
    <cellStyle name="Note 3 3 11 3 2" xfId="56918" xr:uid="{00000000-0005-0000-0000-000055DC0000}"/>
    <cellStyle name="Note 3 3 11 3 3" xfId="56919" xr:uid="{00000000-0005-0000-0000-000056DC0000}"/>
    <cellStyle name="Note 3 3 11 3 4" xfId="56920" xr:uid="{00000000-0005-0000-0000-000057DC0000}"/>
    <cellStyle name="Note 3 3 11 3 5" xfId="56921" xr:uid="{00000000-0005-0000-0000-000058DC0000}"/>
    <cellStyle name="Note 3 3 11 4" xfId="56922" xr:uid="{00000000-0005-0000-0000-000059DC0000}"/>
    <cellStyle name="Note 3 3 11 4 2" xfId="56923" xr:uid="{00000000-0005-0000-0000-00005ADC0000}"/>
    <cellStyle name="Note 3 3 11 4 3" xfId="56924" xr:uid="{00000000-0005-0000-0000-00005BDC0000}"/>
    <cellStyle name="Note 3 3 11 4 4" xfId="56925" xr:uid="{00000000-0005-0000-0000-00005CDC0000}"/>
    <cellStyle name="Note 3 3 11 4 5" xfId="56926" xr:uid="{00000000-0005-0000-0000-00005DDC0000}"/>
    <cellStyle name="Note 3 3 11 5" xfId="56927" xr:uid="{00000000-0005-0000-0000-00005EDC0000}"/>
    <cellStyle name="Note 3 3 11 5 2" xfId="56928" xr:uid="{00000000-0005-0000-0000-00005FDC0000}"/>
    <cellStyle name="Note 3 3 11 6" xfId="56929" xr:uid="{00000000-0005-0000-0000-000060DC0000}"/>
    <cellStyle name="Note 3 3 11 6 2" xfId="56930" xr:uid="{00000000-0005-0000-0000-000061DC0000}"/>
    <cellStyle name="Note 3 3 11 7" xfId="56931" xr:uid="{00000000-0005-0000-0000-000062DC0000}"/>
    <cellStyle name="Note 3 3 11 7 2" xfId="56932" xr:uid="{00000000-0005-0000-0000-000063DC0000}"/>
    <cellStyle name="Note 3 3 11 8" xfId="56933" xr:uid="{00000000-0005-0000-0000-000064DC0000}"/>
    <cellStyle name="Note 3 3 12" xfId="56934" xr:uid="{00000000-0005-0000-0000-000065DC0000}"/>
    <cellStyle name="Note 3 3 12 2" xfId="56935" xr:uid="{00000000-0005-0000-0000-000066DC0000}"/>
    <cellStyle name="Note 3 3 12 2 2" xfId="56936" xr:uid="{00000000-0005-0000-0000-000067DC0000}"/>
    <cellStyle name="Note 3 3 12 2 2 2" xfId="56937" xr:uid="{00000000-0005-0000-0000-000068DC0000}"/>
    <cellStyle name="Note 3 3 12 2 2 3" xfId="56938" xr:uid="{00000000-0005-0000-0000-000069DC0000}"/>
    <cellStyle name="Note 3 3 12 2 2 4" xfId="56939" xr:uid="{00000000-0005-0000-0000-00006ADC0000}"/>
    <cellStyle name="Note 3 3 12 2 2 5" xfId="56940" xr:uid="{00000000-0005-0000-0000-00006BDC0000}"/>
    <cellStyle name="Note 3 3 12 2 3" xfId="56941" xr:uid="{00000000-0005-0000-0000-00006CDC0000}"/>
    <cellStyle name="Note 3 3 12 2 3 2" xfId="56942" xr:uid="{00000000-0005-0000-0000-00006DDC0000}"/>
    <cellStyle name="Note 3 3 12 2 3 3" xfId="56943" xr:uid="{00000000-0005-0000-0000-00006EDC0000}"/>
    <cellStyle name="Note 3 3 12 2 3 4" xfId="56944" xr:uid="{00000000-0005-0000-0000-00006FDC0000}"/>
    <cellStyle name="Note 3 3 12 2 3 5" xfId="56945" xr:uid="{00000000-0005-0000-0000-000070DC0000}"/>
    <cellStyle name="Note 3 3 12 2 4" xfId="56946" xr:uid="{00000000-0005-0000-0000-000071DC0000}"/>
    <cellStyle name="Note 3 3 12 2 4 2" xfId="56947" xr:uid="{00000000-0005-0000-0000-000072DC0000}"/>
    <cellStyle name="Note 3 3 12 2 5" xfId="56948" xr:uid="{00000000-0005-0000-0000-000073DC0000}"/>
    <cellStyle name="Note 3 3 12 2 5 2" xfId="56949" xr:uid="{00000000-0005-0000-0000-000074DC0000}"/>
    <cellStyle name="Note 3 3 12 2 6" xfId="56950" xr:uid="{00000000-0005-0000-0000-000075DC0000}"/>
    <cellStyle name="Note 3 3 12 2 6 2" xfId="56951" xr:uid="{00000000-0005-0000-0000-000076DC0000}"/>
    <cellStyle name="Note 3 3 12 2 7" xfId="56952" xr:uid="{00000000-0005-0000-0000-000077DC0000}"/>
    <cellStyle name="Note 3 3 12 3" xfId="56953" xr:uid="{00000000-0005-0000-0000-000078DC0000}"/>
    <cellStyle name="Note 3 3 12 3 2" xfId="56954" xr:uid="{00000000-0005-0000-0000-000079DC0000}"/>
    <cellStyle name="Note 3 3 12 3 3" xfId="56955" xr:uid="{00000000-0005-0000-0000-00007ADC0000}"/>
    <cellStyle name="Note 3 3 12 3 4" xfId="56956" xr:uid="{00000000-0005-0000-0000-00007BDC0000}"/>
    <cellStyle name="Note 3 3 12 3 5" xfId="56957" xr:uid="{00000000-0005-0000-0000-00007CDC0000}"/>
    <cellStyle name="Note 3 3 12 4" xfId="56958" xr:uid="{00000000-0005-0000-0000-00007DDC0000}"/>
    <cellStyle name="Note 3 3 12 4 2" xfId="56959" xr:uid="{00000000-0005-0000-0000-00007EDC0000}"/>
    <cellStyle name="Note 3 3 12 4 3" xfId="56960" xr:uid="{00000000-0005-0000-0000-00007FDC0000}"/>
    <cellStyle name="Note 3 3 12 4 4" xfId="56961" xr:uid="{00000000-0005-0000-0000-000080DC0000}"/>
    <cellStyle name="Note 3 3 12 4 5" xfId="56962" xr:uid="{00000000-0005-0000-0000-000081DC0000}"/>
    <cellStyle name="Note 3 3 12 5" xfId="56963" xr:uid="{00000000-0005-0000-0000-000082DC0000}"/>
    <cellStyle name="Note 3 3 12 5 2" xfId="56964" xr:uid="{00000000-0005-0000-0000-000083DC0000}"/>
    <cellStyle name="Note 3 3 12 6" xfId="56965" xr:uid="{00000000-0005-0000-0000-000084DC0000}"/>
    <cellStyle name="Note 3 3 12 6 2" xfId="56966" xr:uid="{00000000-0005-0000-0000-000085DC0000}"/>
    <cellStyle name="Note 3 3 12 7" xfId="56967" xr:uid="{00000000-0005-0000-0000-000086DC0000}"/>
    <cellStyle name="Note 3 3 12 7 2" xfId="56968" xr:uid="{00000000-0005-0000-0000-000087DC0000}"/>
    <cellStyle name="Note 3 3 12 8" xfId="56969" xr:uid="{00000000-0005-0000-0000-000088DC0000}"/>
    <cellStyle name="Note 3 3 13" xfId="56970" xr:uid="{00000000-0005-0000-0000-000089DC0000}"/>
    <cellStyle name="Note 3 3 13 2" xfId="56971" xr:uid="{00000000-0005-0000-0000-00008ADC0000}"/>
    <cellStyle name="Note 3 3 13 2 2" xfId="56972" xr:uid="{00000000-0005-0000-0000-00008BDC0000}"/>
    <cellStyle name="Note 3 3 13 2 2 2" xfId="56973" xr:uid="{00000000-0005-0000-0000-00008CDC0000}"/>
    <cellStyle name="Note 3 3 13 2 2 3" xfId="56974" xr:uid="{00000000-0005-0000-0000-00008DDC0000}"/>
    <cellStyle name="Note 3 3 13 2 2 4" xfId="56975" xr:uid="{00000000-0005-0000-0000-00008EDC0000}"/>
    <cellStyle name="Note 3 3 13 2 2 5" xfId="56976" xr:uid="{00000000-0005-0000-0000-00008FDC0000}"/>
    <cellStyle name="Note 3 3 13 2 3" xfId="56977" xr:uid="{00000000-0005-0000-0000-000090DC0000}"/>
    <cellStyle name="Note 3 3 13 2 3 2" xfId="56978" xr:uid="{00000000-0005-0000-0000-000091DC0000}"/>
    <cellStyle name="Note 3 3 13 2 3 3" xfId="56979" xr:uid="{00000000-0005-0000-0000-000092DC0000}"/>
    <cellStyle name="Note 3 3 13 2 3 4" xfId="56980" xr:uid="{00000000-0005-0000-0000-000093DC0000}"/>
    <cellStyle name="Note 3 3 13 2 3 5" xfId="56981" xr:uid="{00000000-0005-0000-0000-000094DC0000}"/>
    <cellStyle name="Note 3 3 13 2 4" xfId="56982" xr:uid="{00000000-0005-0000-0000-000095DC0000}"/>
    <cellStyle name="Note 3 3 13 2 4 2" xfId="56983" xr:uid="{00000000-0005-0000-0000-000096DC0000}"/>
    <cellStyle name="Note 3 3 13 2 5" xfId="56984" xr:uid="{00000000-0005-0000-0000-000097DC0000}"/>
    <cellStyle name="Note 3 3 13 2 5 2" xfId="56985" xr:uid="{00000000-0005-0000-0000-000098DC0000}"/>
    <cellStyle name="Note 3 3 13 2 6" xfId="56986" xr:uid="{00000000-0005-0000-0000-000099DC0000}"/>
    <cellStyle name="Note 3 3 13 2 6 2" xfId="56987" xr:uid="{00000000-0005-0000-0000-00009ADC0000}"/>
    <cellStyle name="Note 3 3 13 2 7" xfId="56988" xr:uid="{00000000-0005-0000-0000-00009BDC0000}"/>
    <cellStyle name="Note 3 3 13 3" xfId="56989" xr:uid="{00000000-0005-0000-0000-00009CDC0000}"/>
    <cellStyle name="Note 3 3 13 3 2" xfId="56990" xr:uid="{00000000-0005-0000-0000-00009DDC0000}"/>
    <cellStyle name="Note 3 3 13 3 3" xfId="56991" xr:uid="{00000000-0005-0000-0000-00009EDC0000}"/>
    <cellStyle name="Note 3 3 13 3 4" xfId="56992" xr:uid="{00000000-0005-0000-0000-00009FDC0000}"/>
    <cellStyle name="Note 3 3 13 3 5" xfId="56993" xr:uid="{00000000-0005-0000-0000-0000A0DC0000}"/>
    <cellStyle name="Note 3 3 13 4" xfId="56994" xr:uid="{00000000-0005-0000-0000-0000A1DC0000}"/>
    <cellStyle name="Note 3 3 13 4 2" xfId="56995" xr:uid="{00000000-0005-0000-0000-0000A2DC0000}"/>
    <cellStyle name="Note 3 3 13 4 3" xfId="56996" xr:uid="{00000000-0005-0000-0000-0000A3DC0000}"/>
    <cellStyle name="Note 3 3 13 4 4" xfId="56997" xr:uid="{00000000-0005-0000-0000-0000A4DC0000}"/>
    <cellStyle name="Note 3 3 13 4 5" xfId="56998" xr:uid="{00000000-0005-0000-0000-0000A5DC0000}"/>
    <cellStyle name="Note 3 3 13 5" xfId="56999" xr:uid="{00000000-0005-0000-0000-0000A6DC0000}"/>
    <cellStyle name="Note 3 3 13 5 2" xfId="57000" xr:uid="{00000000-0005-0000-0000-0000A7DC0000}"/>
    <cellStyle name="Note 3 3 13 6" xfId="57001" xr:uid="{00000000-0005-0000-0000-0000A8DC0000}"/>
    <cellStyle name="Note 3 3 13 6 2" xfId="57002" xr:uid="{00000000-0005-0000-0000-0000A9DC0000}"/>
    <cellStyle name="Note 3 3 13 7" xfId="57003" xr:uid="{00000000-0005-0000-0000-0000AADC0000}"/>
    <cellStyle name="Note 3 3 13 7 2" xfId="57004" xr:uid="{00000000-0005-0000-0000-0000ABDC0000}"/>
    <cellStyle name="Note 3 3 13 8" xfId="57005" xr:uid="{00000000-0005-0000-0000-0000ACDC0000}"/>
    <cellStyle name="Note 3 3 14" xfId="57006" xr:uid="{00000000-0005-0000-0000-0000ADDC0000}"/>
    <cellStyle name="Note 3 3 14 2" xfId="57007" xr:uid="{00000000-0005-0000-0000-0000AEDC0000}"/>
    <cellStyle name="Note 3 3 14 2 2" xfId="57008" xr:uid="{00000000-0005-0000-0000-0000AFDC0000}"/>
    <cellStyle name="Note 3 3 14 2 2 2" xfId="57009" xr:uid="{00000000-0005-0000-0000-0000B0DC0000}"/>
    <cellStyle name="Note 3 3 14 2 2 3" xfId="57010" xr:uid="{00000000-0005-0000-0000-0000B1DC0000}"/>
    <cellStyle name="Note 3 3 14 2 2 4" xfId="57011" xr:uid="{00000000-0005-0000-0000-0000B2DC0000}"/>
    <cellStyle name="Note 3 3 14 2 2 5" xfId="57012" xr:uid="{00000000-0005-0000-0000-0000B3DC0000}"/>
    <cellStyle name="Note 3 3 14 2 3" xfId="57013" xr:uid="{00000000-0005-0000-0000-0000B4DC0000}"/>
    <cellStyle name="Note 3 3 14 2 3 2" xfId="57014" xr:uid="{00000000-0005-0000-0000-0000B5DC0000}"/>
    <cellStyle name="Note 3 3 14 2 3 3" xfId="57015" xr:uid="{00000000-0005-0000-0000-0000B6DC0000}"/>
    <cellStyle name="Note 3 3 14 2 3 4" xfId="57016" xr:uid="{00000000-0005-0000-0000-0000B7DC0000}"/>
    <cellStyle name="Note 3 3 14 2 3 5" xfId="57017" xr:uid="{00000000-0005-0000-0000-0000B8DC0000}"/>
    <cellStyle name="Note 3 3 14 2 4" xfId="57018" xr:uid="{00000000-0005-0000-0000-0000B9DC0000}"/>
    <cellStyle name="Note 3 3 14 2 4 2" xfId="57019" xr:uid="{00000000-0005-0000-0000-0000BADC0000}"/>
    <cellStyle name="Note 3 3 14 2 5" xfId="57020" xr:uid="{00000000-0005-0000-0000-0000BBDC0000}"/>
    <cellStyle name="Note 3 3 14 2 5 2" xfId="57021" xr:uid="{00000000-0005-0000-0000-0000BCDC0000}"/>
    <cellStyle name="Note 3 3 14 2 6" xfId="57022" xr:uid="{00000000-0005-0000-0000-0000BDDC0000}"/>
    <cellStyle name="Note 3 3 14 2 6 2" xfId="57023" xr:uid="{00000000-0005-0000-0000-0000BEDC0000}"/>
    <cellStyle name="Note 3 3 14 2 7" xfId="57024" xr:uid="{00000000-0005-0000-0000-0000BFDC0000}"/>
    <cellStyle name="Note 3 3 14 3" xfId="57025" xr:uid="{00000000-0005-0000-0000-0000C0DC0000}"/>
    <cellStyle name="Note 3 3 14 3 2" xfId="57026" xr:uid="{00000000-0005-0000-0000-0000C1DC0000}"/>
    <cellStyle name="Note 3 3 14 3 3" xfId="57027" xr:uid="{00000000-0005-0000-0000-0000C2DC0000}"/>
    <cellStyle name="Note 3 3 14 3 4" xfId="57028" xr:uid="{00000000-0005-0000-0000-0000C3DC0000}"/>
    <cellStyle name="Note 3 3 14 3 5" xfId="57029" xr:uid="{00000000-0005-0000-0000-0000C4DC0000}"/>
    <cellStyle name="Note 3 3 14 4" xfId="57030" xr:uid="{00000000-0005-0000-0000-0000C5DC0000}"/>
    <cellStyle name="Note 3 3 14 4 2" xfId="57031" xr:uid="{00000000-0005-0000-0000-0000C6DC0000}"/>
    <cellStyle name="Note 3 3 14 4 3" xfId="57032" xr:uid="{00000000-0005-0000-0000-0000C7DC0000}"/>
    <cellStyle name="Note 3 3 14 4 4" xfId="57033" xr:uid="{00000000-0005-0000-0000-0000C8DC0000}"/>
    <cellStyle name="Note 3 3 14 4 5" xfId="57034" xr:uid="{00000000-0005-0000-0000-0000C9DC0000}"/>
    <cellStyle name="Note 3 3 14 5" xfId="57035" xr:uid="{00000000-0005-0000-0000-0000CADC0000}"/>
    <cellStyle name="Note 3 3 14 5 2" xfId="57036" xr:uid="{00000000-0005-0000-0000-0000CBDC0000}"/>
    <cellStyle name="Note 3 3 14 6" xfId="57037" xr:uid="{00000000-0005-0000-0000-0000CCDC0000}"/>
    <cellStyle name="Note 3 3 14 6 2" xfId="57038" xr:uid="{00000000-0005-0000-0000-0000CDDC0000}"/>
    <cellStyle name="Note 3 3 14 7" xfId="57039" xr:uid="{00000000-0005-0000-0000-0000CEDC0000}"/>
    <cellStyle name="Note 3 3 14 7 2" xfId="57040" xr:uid="{00000000-0005-0000-0000-0000CFDC0000}"/>
    <cellStyle name="Note 3 3 14 8" xfId="57041" xr:uid="{00000000-0005-0000-0000-0000D0DC0000}"/>
    <cellStyle name="Note 3 3 15" xfId="57042" xr:uid="{00000000-0005-0000-0000-0000D1DC0000}"/>
    <cellStyle name="Note 3 3 15 2" xfId="57043" xr:uid="{00000000-0005-0000-0000-0000D2DC0000}"/>
    <cellStyle name="Note 3 3 15 2 2" xfId="57044" xr:uid="{00000000-0005-0000-0000-0000D3DC0000}"/>
    <cellStyle name="Note 3 3 15 2 3" xfId="57045" xr:uid="{00000000-0005-0000-0000-0000D4DC0000}"/>
    <cellStyle name="Note 3 3 15 2 4" xfId="57046" xr:uid="{00000000-0005-0000-0000-0000D5DC0000}"/>
    <cellStyle name="Note 3 3 15 2 5" xfId="57047" xr:uid="{00000000-0005-0000-0000-0000D6DC0000}"/>
    <cellStyle name="Note 3 3 15 3" xfId="57048" xr:uid="{00000000-0005-0000-0000-0000D7DC0000}"/>
    <cellStyle name="Note 3 3 15 3 2" xfId="57049" xr:uid="{00000000-0005-0000-0000-0000D8DC0000}"/>
    <cellStyle name="Note 3 3 15 3 3" xfId="57050" xr:uid="{00000000-0005-0000-0000-0000D9DC0000}"/>
    <cellStyle name="Note 3 3 15 3 4" xfId="57051" xr:uid="{00000000-0005-0000-0000-0000DADC0000}"/>
    <cellStyle name="Note 3 3 15 3 5" xfId="57052" xr:uid="{00000000-0005-0000-0000-0000DBDC0000}"/>
    <cellStyle name="Note 3 3 15 4" xfId="57053" xr:uid="{00000000-0005-0000-0000-0000DCDC0000}"/>
    <cellStyle name="Note 3 3 15 4 2" xfId="57054" xr:uid="{00000000-0005-0000-0000-0000DDDC0000}"/>
    <cellStyle name="Note 3 3 15 5" xfId="57055" xr:uid="{00000000-0005-0000-0000-0000DEDC0000}"/>
    <cellStyle name="Note 3 3 15 5 2" xfId="57056" xr:uid="{00000000-0005-0000-0000-0000DFDC0000}"/>
    <cellStyle name="Note 3 3 15 6" xfId="57057" xr:uid="{00000000-0005-0000-0000-0000E0DC0000}"/>
    <cellStyle name="Note 3 3 15 6 2" xfId="57058" xr:uid="{00000000-0005-0000-0000-0000E1DC0000}"/>
    <cellStyle name="Note 3 3 15 7" xfId="57059" xr:uid="{00000000-0005-0000-0000-0000E2DC0000}"/>
    <cellStyle name="Note 3 3 16" xfId="57060" xr:uid="{00000000-0005-0000-0000-0000E3DC0000}"/>
    <cellStyle name="Note 3 3 16 2" xfId="57061" xr:uid="{00000000-0005-0000-0000-0000E4DC0000}"/>
    <cellStyle name="Note 3 3 16 3" xfId="57062" xr:uid="{00000000-0005-0000-0000-0000E5DC0000}"/>
    <cellStyle name="Note 3 3 16 4" xfId="57063" xr:uid="{00000000-0005-0000-0000-0000E6DC0000}"/>
    <cellStyle name="Note 3 3 16 5" xfId="57064" xr:uid="{00000000-0005-0000-0000-0000E7DC0000}"/>
    <cellStyle name="Note 3 3 17" xfId="57065" xr:uid="{00000000-0005-0000-0000-0000E8DC0000}"/>
    <cellStyle name="Note 3 3 17 2" xfId="57066" xr:uid="{00000000-0005-0000-0000-0000E9DC0000}"/>
    <cellStyle name="Note 3 3 17 3" xfId="57067" xr:uid="{00000000-0005-0000-0000-0000EADC0000}"/>
    <cellStyle name="Note 3 3 17 4" xfId="57068" xr:uid="{00000000-0005-0000-0000-0000EBDC0000}"/>
    <cellStyle name="Note 3 3 17 5" xfId="57069" xr:uid="{00000000-0005-0000-0000-0000ECDC0000}"/>
    <cellStyle name="Note 3 3 18" xfId="57070" xr:uid="{00000000-0005-0000-0000-0000EDDC0000}"/>
    <cellStyle name="Note 3 3 18 2" xfId="57071" xr:uid="{00000000-0005-0000-0000-0000EEDC0000}"/>
    <cellStyle name="Note 3 3 19" xfId="57072" xr:uid="{00000000-0005-0000-0000-0000EFDC0000}"/>
    <cellStyle name="Note 3 3 19 2" xfId="57073" xr:uid="{00000000-0005-0000-0000-0000F0DC0000}"/>
    <cellStyle name="Note 3 3 2" xfId="1758" xr:uid="{00000000-0005-0000-0000-0000F1DC0000}"/>
    <cellStyle name="Note 3 3 2 2" xfId="1759" xr:uid="{00000000-0005-0000-0000-0000F2DC0000}"/>
    <cellStyle name="Note 3 3 2 2 2" xfId="1760" xr:uid="{00000000-0005-0000-0000-0000F3DC0000}"/>
    <cellStyle name="Note 3 3 2 2 2 2" xfId="57074" xr:uid="{00000000-0005-0000-0000-0000F4DC0000}"/>
    <cellStyle name="Note 3 3 2 2 2 3" xfId="57075" xr:uid="{00000000-0005-0000-0000-0000F5DC0000}"/>
    <cellStyle name="Note 3 3 2 2 2 4" xfId="57076" xr:uid="{00000000-0005-0000-0000-0000F6DC0000}"/>
    <cellStyle name="Note 3 3 2 2 2 5" xfId="57077" xr:uid="{00000000-0005-0000-0000-0000F7DC0000}"/>
    <cellStyle name="Note 3 3 2 2 3" xfId="57078" xr:uid="{00000000-0005-0000-0000-0000F8DC0000}"/>
    <cellStyle name="Note 3 3 2 2 3 2" xfId="57079" xr:uid="{00000000-0005-0000-0000-0000F9DC0000}"/>
    <cellStyle name="Note 3 3 2 2 3 3" xfId="57080" xr:uid="{00000000-0005-0000-0000-0000FADC0000}"/>
    <cellStyle name="Note 3 3 2 2 3 4" xfId="57081" xr:uid="{00000000-0005-0000-0000-0000FBDC0000}"/>
    <cellStyle name="Note 3 3 2 2 3 5" xfId="57082" xr:uid="{00000000-0005-0000-0000-0000FCDC0000}"/>
    <cellStyle name="Note 3 3 2 2 4" xfId="57083" xr:uid="{00000000-0005-0000-0000-0000FDDC0000}"/>
    <cellStyle name="Note 3 3 2 2 4 2" xfId="57084" xr:uid="{00000000-0005-0000-0000-0000FEDC0000}"/>
    <cellStyle name="Note 3 3 2 2 5" xfId="57085" xr:uid="{00000000-0005-0000-0000-0000FFDC0000}"/>
    <cellStyle name="Note 3 3 2 2 5 2" xfId="57086" xr:uid="{00000000-0005-0000-0000-000000DD0000}"/>
    <cellStyle name="Note 3 3 2 2 6" xfId="57087" xr:uid="{00000000-0005-0000-0000-000001DD0000}"/>
    <cellStyle name="Note 3 3 2 2 6 2" xfId="57088" xr:uid="{00000000-0005-0000-0000-000002DD0000}"/>
    <cellStyle name="Note 3 3 2 2 7" xfId="57089" xr:uid="{00000000-0005-0000-0000-000003DD0000}"/>
    <cellStyle name="Note 3 3 2 3" xfId="1761" xr:uid="{00000000-0005-0000-0000-000004DD0000}"/>
    <cellStyle name="Note 3 3 2 3 2" xfId="57090" xr:uid="{00000000-0005-0000-0000-000005DD0000}"/>
    <cellStyle name="Note 3 3 2 3 3" xfId="57091" xr:uid="{00000000-0005-0000-0000-000006DD0000}"/>
    <cellStyle name="Note 3 3 2 3 4" xfId="57092" xr:uid="{00000000-0005-0000-0000-000007DD0000}"/>
    <cellStyle name="Note 3 3 2 3 5" xfId="57093" xr:uid="{00000000-0005-0000-0000-000008DD0000}"/>
    <cellStyle name="Note 3 3 2 4" xfId="57094" xr:uid="{00000000-0005-0000-0000-000009DD0000}"/>
    <cellStyle name="Note 3 3 2 4 2" xfId="57095" xr:uid="{00000000-0005-0000-0000-00000ADD0000}"/>
    <cellStyle name="Note 3 3 2 4 3" xfId="57096" xr:uid="{00000000-0005-0000-0000-00000BDD0000}"/>
    <cellStyle name="Note 3 3 2 4 4" xfId="57097" xr:uid="{00000000-0005-0000-0000-00000CDD0000}"/>
    <cellStyle name="Note 3 3 2 4 5" xfId="57098" xr:uid="{00000000-0005-0000-0000-00000DDD0000}"/>
    <cellStyle name="Note 3 3 2 5" xfId="57099" xr:uid="{00000000-0005-0000-0000-00000EDD0000}"/>
    <cellStyle name="Note 3 3 2 5 2" xfId="57100" xr:uid="{00000000-0005-0000-0000-00000FDD0000}"/>
    <cellStyle name="Note 3 3 2 6" xfId="57101" xr:uid="{00000000-0005-0000-0000-000010DD0000}"/>
    <cellStyle name="Note 3 3 2 6 2" xfId="57102" xr:uid="{00000000-0005-0000-0000-000011DD0000}"/>
    <cellStyle name="Note 3 3 2 7" xfId="57103" xr:uid="{00000000-0005-0000-0000-000012DD0000}"/>
    <cellStyle name="Note 3 3 2 7 2" xfId="57104" xr:uid="{00000000-0005-0000-0000-000013DD0000}"/>
    <cellStyle name="Note 3 3 2 8" xfId="57105" xr:uid="{00000000-0005-0000-0000-000014DD0000}"/>
    <cellStyle name="Note 3 3 20" xfId="57106" xr:uid="{00000000-0005-0000-0000-000015DD0000}"/>
    <cellStyle name="Note 3 3 20 2" xfId="57107" xr:uid="{00000000-0005-0000-0000-000016DD0000}"/>
    <cellStyle name="Note 3 3 21" xfId="57108" xr:uid="{00000000-0005-0000-0000-000017DD0000}"/>
    <cellStyle name="Note 3 3 3" xfId="1762" xr:uid="{00000000-0005-0000-0000-000018DD0000}"/>
    <cellStyle name="Note 3 3 3 2" xfId="1763" xr:uid="{00000000-0005-0000-0000-000019DD0000}"/>
    <cellStyle name="Note 3 3 3 2 2" xfId="1764" xr:uid="{00000000-0005-0000-0000-00001ADD0000}"/>
    <cellStyle name="Note 3 3 3 2 2 2" xfId="57109" xr:uid="{00000000-0005-0000-0000-00001BDD0000}"/>
    <cellStyle name="Note 3 3 3 2 2 3" xfId="57110" xr:uid="{00000000-0005-0000-0000-00001CDD0000}"/>
    <cellStyle name="Note 3 3 3 2 2 4" xfId="57111" xr:uid="{00000000-0005-0000-0000-00001DDD0000}"/>
    <cellStyle name="Note 3 3 3 2 2 5" xfId="57112" xr:uid="{00000000-0005-0000-0000-00001EDD0000}"/>
    <cellStyle name="Note 3 3 3 2 3" xfId="57113" xr:uid="{00000000-0005-0000-0000-00001FDD0000}"/>
    <cellStyle name="Note 3 3 3 2 3 2" xfId="57114" xr:uid="{00000000-0005-0000-0000-000020DD0000}"/>
    <cellStyle name="Note 3 3 3 2 3 3" xfId="57115" xr:uid="{00000000-0005-0000-0000-000021DD0000}"/>
    <cellStyle name="Note 3 3 3 2 3 4" xfId="57116" xr:uid="{00000000-0005-0000-0000-000022DD0000}"/>
    <cellStyle name="Note 3 3 3 2 3 5" xfId="57117" xr:uid="{00000000-0005-0000-0000-000023DD0000}"/>
    <cellStyle name="Note 3 3 3 2 4" xfId="57118" xr:uid="{00000000-0005-0000-0000-000024DD0000}"/>
    <cellStyle name="Note 3 3 3 2 4 2" xfId="57119" xr:uid="{00000000-0005-0000-0000-000025DD0000}"/>
    <cellStyle name="Note 3 3 3 2 5" xfId="57120" xr:uid="{00000000-0005-0000-0000-000026DD0000}"/>
    <cellStyle name="Note 3 3 3 2 5 2" xfId="57121" xr:uid="{00000000-0005-0000-0000-000027DD0000}"/>
    <cellStyle name="Note 3 3 3 2 6" xfId="57122" xr:uid="{00000000-0005-0000-0000-000028DD0000}"/>
    <cellStyle name="Note 3 3 3 2 6 2" xfId="57123" xr:uid="{00000000-0005-0000-0000-000029DD0000}"/>
    <cellStyle name="Note 3 3 3 2 7" xfId="57124" xr:uid="{00000000-0005-0000-0000-00002ADD0000}"/>
    <cellStyle name="Note 3 3 3 3" xfId="1765" xr:uid="{00000000-0005-0000-0000-00002BDD0000}"/>
    <cellStyle name="Note 3 3 3 3 2" xfId="57125" xr:uid="{00000000-0005-0000-0000-00002CDD0000}"/>
    <cellStyle name="Note 3 3 3 3 3" xfId="57126" xr:uid="{00000000-0005-0000-0000-00002DDD0000}"/>
    <cellStyle name="Note 3 3 3 3 4" xfId="57127" xr:uid="{00000000-0005-0000-0000-00002EDD0000}"/>
    <cellStyle name="Note 3 3 3 3 5" xfId="57128" xr:uid="{00000000-0005-0000-0000-00002FDD0000}"/>
    <cellStyle name="Note 3 3 3 4" xfId="57129" xr:uid="{00000000-0005-0000-0000-000030DD0000}"/>
    <cellStyle name="Note 3 3 3 4 2" xfId="57130" xr:uid="{00000000-0005-0000-0000-000031DD0000}"/>
    <cellStyle name="Note 3 3 3 4 3" xfId="57131" xr:uid="{00000000-0005-0000-0000-000032DD0000}"/>
    <cellStyle name="Note 3 3 3 4 4" xfId="57132" xr:uid="{00000000-0005-0000-0000-000033DD0000}"/>
    <cellStyle name="Note 3 3 3 4 5" xfId="57133" xr:uid="{00000000-0005-0000-0000-000034DD0000}"/>
    <cellStyle name="Note 3 3 3 5" xfId="57134" xr:uid="{00000000-0005-0000-0000-000035DD0000}"/>
    <cellStyle name="Note 3 3 3 5 2" xfId="57135" xr:uid="{00000000-0005-0000-0000-000036DD0000}"/>
    <cellStyle name="Note 3 3 3 6" xfId="57136" xr:uid="{00000000-0005-0000-0000-000037DD0000}"/>
    <cellStyle name="Note 3 3 3 6 2" xfId="57137" xr:uid="{00000000-0005-0000-0000-000038DD0000}"/>
    <cellStyle name="Note 3 3 3 7" xfId="57138" xr:uid="{00000000-0005-0000-0000-000039DD0000}"/>
    <cellStyle name="Note 3 3 3 7 2" xfId="57139" xr:uid="{00000000-0005-0000-0000-00003ADD0000}"/>
    <cellStyle name="Note 3 3 3 8" xfId="57140" xr:uid="{00000000-0005-0000-0000-00003BDD0000}"/>
    <cellStyle name="Note 3 3 4" xfId="1766" xr:uid="{00000000-0005-0000-0000-00003CDD0000}"/>
    <cellStyle name="Note 3 3 4 2" xfId="1767" xr:uid="{00000000-0005-0000-0000-00003DDD0000}"/>
    <cellStyle name="Note 3 3 4 2 2" xfId="1768" xr:uid="{00000000-0005-0000-0000-00003EDD0000}"/>
    <cellStyle name="Note 3 3 4 2 2 2" xfId="57141" xr:uid="{00000000-0005-0000-0000-00003FDD0000}"/>
    <cellStyle name="Note 3 3 4 2 2 3" xfId="57142" xr:uid="{00000000-0005-0000-0000-000040DD0000}"/>
    <cellStyle name="Note 3 3 4 2 2 4" xfId="57143" xr:uid="{00000000-0005-0000-0000-000041DD0000}"/>
    <cellStyle name="Note 3 3 4 2 2 5" xfId="57144" xr:uid="{00000000-0005-0000-0000-000042DD0000}"/>
    <cellStyle name="Note 3 3 4 2 3" xfId="57145" xr:uid="{00000000-0005-0000-0000-000043DD0000}"/>
    <cellStyle name="Note 3 3 4 2 3 2" xfId="57146" xr:uid="{00000000-0005-0000-0000-000044DD0000}"/>
    <cellStyle name="Note 3 3 4 2 3 3" xfId="57147" xr:uid="{00000000-0005-0000-0000-000045DD0000}"/>
    <cellStyle name="Note 3 3 4 2 3 4" xfId="57148" xr:uid="{00000000-0005-0000-0000-000046DD0000}"/>
    <cellStyle name="Note 3 3 4 2 3 5" xfId="57149" xr:uid="{00000000-0005-0000-0000-000047DD0000}"/>
    <cellStyle name="Note 3 3 4 2 4" xfId="57150" xr:uid="{00000000-0005-0000-0000-000048DD0000}"/>
    <cellStyle name="Note 3 3 4 2 4 2" xfId="57151" xr:uid="{00000000-0005-0000-0000-000049DD0000}"/>
    <cellStyle name="Note 3 3 4 2 5" xfId="57152" xr:uid="{00000000-0005-0000-0000-00004ADD0000}"/>
    <cellStyle name="Note 3 3 4 2 5 2" xfId="57153" xr:uid="{00000000-0005-0000-0000-00004BDD0000}"/>
    <cellStyle name="Note 3 3 4 2 6" xfId="57154" xr:uid="{00000000-0005-0000-0000-00004CDD0000}"/>
    <cellStyle name="Note 3 3 4 2 6 2" xfId="57155" xr:uid="{00000000-0005-0000-0000-00004DDD0000}"/>
    <cellStyle name="Note 3 3 4 2 7" xfId="57156" xr:uid="{00000000-0005-0000-0000-00004EDD0000}"/>
    <cellStyle name="Note 3 3 4 3" xfId="1769" xr:uid="{00000000-0005-0000-0000-00004FDD0000}"/>
    <cellStyle name="Note 3 3 4 3 2" xfId="57157" xr:uid="{00000000-0005-0000-0000-000050DD0000}"/>
    <cellStyle name="Note 3 3 4 3 3" xfId="57158" xr:uid="{00000000-0005-0000-0000-000051DD0000}"/>
    <cellStyle name="Note 3 3 4 3 4" xfId="57159" xr:uid="{00000000-0005-0000-0000-000052DD0000}"/>
    <cellStyle name="Note 3 3 4 3 5" xfId="57160" xr:uid="{00000000-0005-0000-0000-000053DD0000}"/>
    <cellStyle name="Note 3 3 4 4" xfId="57161" xr:uid="{00000000-0005-0000-0000-000054DD0000}"/>
    <cellStyle name="Note 3 3 4 4 2" xfId="57162" xr:uid="{00000000-0005-0000-0000-000055DD0000}"/>
    <cellStyle name="Note 3 3 4 4 3" xfId="57163" xr:uid="{00000000-0005-0000-0000-000056DD0000}"/>
    <cellStyle name="Note 3 3 4 4 4" xfId="57164" xr:uid="{00000000-0005-0000-0000-000057DD0000}"/>
    <cellStyle name="Note 3 3 4 4 5" xfId="57165" xr:uid="{00000000-0005-0000-0000-000058DD0000}"/>
    <cellStyle name="Note 3 3 4 5" xfId="57166" xr:uid="{00000000-0005-0000-0000-000059DD0000}"/>
    <cellStyle name="Note 3 3 4 5 2" xfId="57167" xr:uid="{00000000-0005-0000-0000-00005ADD0000}"/>
    <cellStyle name="Note 3 3 4 6" xfId="57168" xr:uid="{00000000-0005-0000-0000-00005BDD0000}"/>
    <cellStyle name="Note 3 3 4 6 2" xfId="57169" xr:uid="{00000000-0005-0000-0000-00005CDD0000}"/>
    <cellStyle name="Note 3 3 4 7" xfId="57170" xr:uid="{00000000-0005-0000-0000-00005DDD0000}"/>
    <cellStyle name="Note 3 3 4 7 2" xfId="57171" xr:uid="{00000000-0005-0000-0000-00005EDD0000}"/>
    <cellStyle name="Note 3 3 4 8" xfId="57172" xr:uid="{00000000-0005-0000-0000-00005FDD0000}"/>
    <cellStyle name="Note 3 3 5" xfId="1770" xr:uid="{00000000-0005-0000-0000-000060DD0000}"/>
    <cellStyle name="Note 3 3 5 2" xfId="1771" xr:uid="{00000000-0005-0000-0000-000061DD0000}"/>
    <cellStyle name="Note 3 3 5 2 2" xfId="1772" xr:uid="{00000000-0005-0000-0000-000062DD0000}"/>
    <cellStyle name="Note 3 3 5 2 2 2" xfId="57173" xr:uid="{00000000-0005-0000-0000-000063DD0000}"/>
    <cellStyle name="Note 3 3 5 2 2 3" xfId="57174" xr:uid="{00000000-0005-0000-0000-000064DD0000}"/>
    <cellStyle name="Note 3 3 5 2 2 4" xfId="57175" xr:uid="{00000000-0005-0000-0000-000065DD0000}"/>
    <cellStyle name="Note 3 3 5 2 2 5" xfId="57176" xr:uid="{00000000-0005-0000-0000-000066DD0000}"/>
    <cellStyle name="Note 3 3 5 2 3" xfId="57177" xr:uid="{00000000-0005-0000-0000-000067DD0000}"/>
    <cellStyle name="Note 3 3 5 2 3 2" xfId="57178" xr:uid="{00000000-0005-0000-0000-000068DD0000}"/>
    <cellStyle name="Note 3 3 5 2 3 3" xfId="57179" xr:uid="{00000000-0005-0000-0000-000069DD0000}"/>
    <cellStyle name="Note 3 3 5 2 3 4" xfId="57180" xr:uid="{00000000-0005-0000-0000-00006ADD0000}"/>
    <cellStyle name="Note 3 3 5 2 3 5" xfId="57181" xr:uid="{00000000-0005-0000-0000-00006BDD0000}"/>
    <cellStyle name="Note 3 3 5 2 4" xfId="57182" xr:uid="{00000000-0005-0000-0000-00006CDD0000}"/>
    <cellStyle name="Note 3 3 5 2 4 2" xfId="57183" xr:uid="{00000000-0005-0000-0000-00006DDD0000}"/>
    <cellStyle name="Note 3 3 5 2 5" xfId="57184" xr:uid="{00000000-0005-0000-0000-00006EDD0000}"/>
    <cellStyle name="Note 3 3 5 2 5 2" xfId="57185" xr:uid="{00000000-0005-0000-0000-00006FDD0000}"/>
    <cellStyle name="Note 3 3 5 2 6" xfId="57186" xr:uid="{00000000-0005-0000-0000-000070DD0000}"/>
    <cellStyle name="Note 3 3 5 2 6 2" xfId="57187" xr:uid="{00000000-0005-0000-0000-000071DD0000}"/>
    <cellStyle name="Note 3 3 5 2 7" xfId="57188" xr:uid="{00000000-0005-0000-0000-000072DD0000}"/>
    <cellStyle name="Note 3 3 5 3" xfId="1773" xr:uid="{00000000-0005-0000-0000-000073DD0000}"/>
    <cellStyle name="Note 3 3 5 3 2" xfId="57189" xr:uid="{00000000-0005-0000-0000-000074DD0000}"/>
    <cellStyle name="Note 3 3 5 3 3" xfId="57190" xr:uid="{00000000-0005-0000-0000-000075DD0000}"/>
    <cellStyle name="Note 3 3 5 3 4" xfId="57191" xr:uid="{00000000-0005-0000-0000-000076DD0000}"/>
    <cellStyle name="Note 3 3 5 3 5" xfId="57192" xr:uid="{00000000-0005-0000-0000-000077DD0000}"/>
    <cellStyle name="Note 3 3 5 4" xfId="57193" xr:uid="{00000000-0005-0000-0000-000078DD0000}"/>
    <cellStyle name="Note 3 3 5 4 2" xfId="57194" xr:uid="{00000000-0005-0000-0000-000079DD0000}"/>
    <cellStyle name="Note 3 3 5 4 3" xfId="57195" xr:uid="{00000000-0005-0000-0000-00007ADD0000}"/>
    <cellStyle name="Note 3 3 5 4 4" xfId="57196" xr:uid="{00000000-0005-0000-0000-00007BDD0000}"/>
    <cellStyle name="Note 3 3 5 4 5" xfId="57197" xr:uid="{00000000-0005-0000-0000-00007CDD0000}"/>
    <cellStyle name="Note 3 3 5 5" xfId="57198" xr:uid="{00000000-0005-0000-0000-00007DDD0000}"/>
    <cellStyle name="Note 3 3 5 5 2" xfId="57199" xr:uid="{00000000-0005-0000-0000-00007EDD0000}"/>
    <cellStyle name="Note 3 3 5 6" xfId="57200" xr:uid="{00000000-0005-0000-0000-00007FDD0000}"/>
    <cellStyle name="Note 3 3 5 6 2" xfId="57201" xr:uid="{00000000-0005-0000-0000-000080DD0000}"/>
    <cellStyle name="Note 3 3 5 7" xfId="57202" xr:uid="{00000000-0005-0000-0000-000081DD0000}"/>
    <cellStyle name="Note 3 3 5 7 2" xfId="57203" xr:uid="{00000000-0005-0000-0000-000082DD0000}"/>
    <cellStyle name="Note 3 3 5 8" xfId="57204" xr:uid="{00000000-0005-0000-0000-000083DD0000}"/>
    <cellStyle name="Note 3 3 6" xfId="1774" xr:uid="{00000000-0005-0000-0000-000084DD0000}"/>
    <cellStyle name="Note 3 3 6 2" xfId="1775" xr:uid="{00000000-0005-0000-0000-000085DD0000}"/>
    <cellStyle name="Note 3 3 6 2 2" xfId="57205" xr:uid="{00000000-0005-0000-0000-000086DD0000}"/>
    <cellStyle name="Note 3 3 6 2 2 2" xfId="57206" xr:uid="{00000000-0005-0000-0000-000087DD0000}"/>
    <cellStyle name="Note 3 3 6 2 2 3" xfId="57207" xr:uid="{00000000-0005-0000-0000-000088DD0000}"/>
    <cellStyle name="Note 3 3 6 2 2 4" xfId="57208" xr:uid="{00000000-0005-0000-0000-000089DD0000}"/>
    <cellStyle name="Note 3 3 6 2 2 5" xfId="57209" xr:uid="{00000000-0005-0000-0000-00008ADD0000}"/>
    <cellStyle name="Note 3 3 6 2 3" xfId="57210" xr:uid="{00000000-0005-0000-0000-00008BDD0000}"/>
    <cellStyle name="Note 3 3 6 2 3 2" xfId="57211" xr:uid="{00000000-0005-0000-0000-00008CDD0000}"/>
    <cellStyle name="Note 3 3 6 2 3 3" xfId="57212" xr:uid="{00000000-0005-0000-0000-00008DDD0000}"/>
    <cellStyle name="Note 3 3 6 2 3 4" xfId="57213" xr:uid="{00000000-0005-0000-0000-00008EDD0000}"/>
    <cellStyle name="Note 3 3 6 2 3 5" xfId="57214" xr:uid="{00000000-0005-0000-0000-00008FDD0000}"/>
    <cellStyle name="Note 3 3 6 2 4" xfId="57215" xr:uid="{00000000-0005-0000-0000-000090DD0000}"/>
    <cellStyle name="Note 3 3 6 2 4 2" xfId="57216" xr:uid="{00000000-0005-0000-0000-000091DD0000}"/>
    <cellStyle name="Note 3 3 6 2 5" xfId="57217" xr:uid="{00000000-0005-0000-0000-000092DD0000}"/>
    <cellStyle name="Note 3 3 6 2 5 2" xfId="57218" xr:uid="{00000000-0005-0000-0000-000093DD0000}"/>
    <cellStyle name="Note 3 3 6 2 6" xfId="57219" xr:uid="{00000000-0005-0000-0000-000094DD0000}"/>
    <cellStyle name="Note 3 3 6 2 6 2" xfId="57220" xr:uid="{00000000-0005-0000-0000-000095DD0000}"/>
    <cellStyle name="Note 3 3 6 2 7" xfId="57221" xr:uid="{00000000-0005-0000-0000-000096DD0000}"/>
    <cellStyle name="Note 3 3 6 3" xfId="57222" xr:uid="{00000000-0005-0000-0000-000097DD0000}"/>
    <cellStyle name="Note 3 3 6 3 2" xfId="57223" xr:uid="{00000000-0005-0000-0000-000098DD0000}"/>
    <cellStyle name="Note 3 3 6 3 3" xfId="57224" xr:uid="{00000000-0005-0000-0000-000099DD0000}"/>
    <cellStyle name="Note 3 3 6 3 4" xfId="57225" xr:uid="{00000000-0005-0000-0000-00009ADD0000}"/>
    <cellStyle name="Note 3 3 6 3 5" xfId="57226" xr:uid="{00000000-0005-0000-0000-00009BDD0000}"/>
    <cellStyle name="Note 3 3 6 4" xfId="57227" xr:uid="{00000000-0005-0000-0000-00009CDD0000}"/>
    <cellStyle name="Note 3 3 6 4 2" xfId="57228" xr:uid="{00000000-0005-0000-0000-00009DDD0000}"/>
    <cellStyle name="Note 3 3 6 4 3" xfId="57229" xr:uid="{00000000-0005-0000-0000-00009EDD0000}"/>
    <cellStyle name="Note 3 3 6 4 4" xfId="57230" xr:uid="{00000000-0005-0000-0000-00009FDD0000}"/>
    <cellStyle name="Note 3 3 6 4 5" xfId="57231" xr:uid="{00000000-0005-0000-0000-0000A0DD0000}"/>
    <cellStyle name="Note 3 3 6 5" xfId="57232" xr:uid="{00000000-0005-0000-0000-0000A1DD0000}"/>
    <cellStyle name="Note 3 3 6 5 2" xfId="57233" xr:uid="{00000000-0005-0000-0000-0000A2DD0000}"/>
    <cellStyle name="Note 3 3 6 6" xfId="57234" xr:uid="{00000000-0005-0000-0000-0000A3DD0000}"/>
    <cellStyle name="Note 3 3 6 6 2" xfId="57235" xr:uid="{00000000-0005-0000-0000-0000A4DD0000}"/>
    <cellStyle name="Note 3 3 6 7" xfId="57236" xr:uid="{00000000-0005-0000-0000-0000A5DD0000}"/>
    <cellStyle name="Note 3 3 6 7 2" xfId="57237" xr:uid="{00000000-0005-0000-0000-0000A6DD0000}"/>
    <cellStyle name="Note 3 3 6 8" xfId="57238" xr:uid="{00000000-0005-0000-0000-0000A7DD0000}"/>
    <cellStyle name="Note 3 3 7" xfId="1776" xr:uid="{00000000-0005-0000-0000-0000A8DD0000}"/>
    <cellStyle name="Note 3 3 7 2" xfId="57239" xr:uid="{00000000-0005-0000-0000-0000A9DD0000}"/>
    <cellStyle name="Note 3 3 7 2 2" xfId="57240" xr:uid="{00000000-0005-0000-0000-0000AADD0000}"/>
    <cellStyle name="Note 3 3 7 2 2 2" xfId="57241" xr:uid="{00000000-0005-0000-0000-0000ABDD0000}"/>
    <cellStyle name="Note 3 3 7 2 2 3" xfId="57242" xr:uid="{00000000-0005-0000-0000-0000ACDD0000}"/>
    <cellStyle name="Note 3 3 7 2 2 4" xfId="57243" xr:uid="{00000000-0005-0000-0000-0000ADDD0000}"/>
    <cellStyle name="Note 3 3 7 2 2 5" xfId="57244" xr:uid="{00000000-0005-0000-0000-0000AEDD0000}"/>
    <cellStyle name="Note 3 3 7 2 3" xfId="57245" xr:uid="{00000000-0005-0000-0000-0000AFDD0000}"/>
    <cellStyle name="Note 3 3 7 2 3 2" xfId="57246" xr:uid="{00000000-0005-0000-0000-0000B0DD0000}"/>
    <cellStyle name="Note 3 3 7 2 3 3" xfId="57247" xr:uid="{00000000-0005-0000-0000-0000B1DD0000}"/>
    <cellStyle name="Note 3 3 7 2 3 4" xfId="57248" xr:uid="{00000000-0005-0000-0000-0000B2DD0000}"/>
    <cellStyle name="Note 3 3 7 2 3 5" xfId="57249" xr:uid="{00000000-0005-0000-0000-0000B3DD0000}"/>
    <cellStyle name="Note 3 3 7 2 4" xfId="57250" xr:uid="{00000000-0005-0000-0000-0000B4DD0000}"/>
    <cellStyle name="Note 3 3 7 2 4 2" xfId="57251" xr:uid="{00000000-0005-0000-0000-0000B5DD0000}"/>
    <cellStyle name="Note 3 3 7 2 5" xfId="57252" xr:uid="{00000000-0005-0000-0000-0000B6DD0000}"/>
    <cellStyle name="Note 3 3 7 2 5 2" xfId="57253" xr:uid="{00000000-0005-0000-0000-0000B7DD0000}"/>
    <cellStyle name="Note 3 3 7 2 6" xfId="57254" xr:uid="{00000000-0005-0000-0000-0000B8DD0000}"/>
    <cellStyle name="Note 3 3 7 2 6 2" xfId="57255" xr:uid="{00000000-0005-0000-0000-0000B9DD0000}"/>
    <cellStyle name="Note 3 3 7 2 7" xfId="57256" xr:uid="{00000000-0005-0000-0000-0000BADD0000}"/>
    <cellStyle name="Note 3 3 7 3" xfId="57257" xr:uid="{00000000-0005-0000-0000-0000BBDD0000}"/>
    <cellStyle name="Note 3 3 7 3 2" xfId="57258" xr:uid="{00000000-0005-0000-0000-0000BCDD0000}"/>
    <cellStyle name="Note 3 3 7 3 3" xfId="57259" xr:uid="{00000000-0005-0000-0000-0000BDDD0000}"/>
    <cellStyle name="Note 3 3 7 3 4" xfId="57260" xr:uid="{00000000-0005-0000-0000-0000BEDD0000}"/>
    <cellStyle name="Note 3 3 7 3 5" xfId="57261" xr:uid="{00000000-0005-0000-0000-0000BFDD0000}"/>
    <cellStyle name="Note 3 3 7 4" xfId="57262" xr:uid="{00000000-0005-0000-0000-0000C0DD0000}"/>
    <cellStyle name="Note 3 3 7 4 2" xfId="57263" xr:uid="{00000000-0005-0000-0000-0000C1DD0000}"/>
    <cellStyle name="Note 3 3 7 4 3" xfId="57264" xr:uid="{00000000-0005-0000-0000-0000C2DD0000}"/>
    <cellStyle name="Note 3 3 7 4 4" xfId="57265" xr:uid="{00000000-0005-0000-0000-0000C3DD0000}"/>
    <cellStyle name="Note 3 3 7 4 5" xfId="57266" xr:uid="{00000000-0005-0000-0000-0000C4DD0000}"/>
    <cellStyle name="Note 3 3 7 5" xfId="57267" xr:uid="{00000000-0005-0000-0000-0000C5DD0000}"/>
    <cellStyle name="Note 3 3 7 5 2" xfId="57268" xr:uid="{00000000-0005-0000-0000-0000C6DD0000}"/>
    <cellStyle name="Note 3 3 7 6" xfId="57269" xr:uid="{00000000-0005-0000-0000-0000C7DD0000}"/>
    <cellStyle name="Note 3 3 7 6 2" xfId="57270" xr:uid="{00000000-0005-0000-0000-0000C8DD0000}"/>
    <cellStyle name="Note 3 3 7 7" xfId="57271" xr:uid="{00000000-0005-0000-0000-0000C9DD0000}"/>
    <cellStyle name="Note 3 3 7 7 2" xfId="57272" xr:uid="{00000000-0005-0000-0000-0000CADD0000}"/>
    <cellStyle name="Note 3 3 7 8" xfId="57273" xr:uid="{00000000-0005-0000-0000-0000CBDD0000}"/>
    <cellStyle name="Note 3 3 8" xfId="57274" xr:uid="{00000000-0005-0000-0000-0000CCDD0000}"/>
    <cellStyle name="Note 3 3 8 2" xfId="57275" xr:uid="{00000000-0005-0000-0000-0000CDDD0000}"/>
    <cellStyle name="Note 3 3 8 2 2" xfId="57276" xr:uid="{00000000-0005-0000-0000-0000CEDD0000}"/>
    <cellStyle name="Note 3 3 8 2 2 2" xfId="57277" xr:uid="{00000000-0005-0000-0000-0000CFDD0000}"/>
    <cellStyle name="Note 3 3 8 2 2 3" xfId="57278" xr:uid="{00000000-0005-0000-0000-0000D0DD0000}"/>
    <cellStyle name="Note 3 3 8 2 2 4" xfId="57279" xr:uid="{00000000-0005-0000-0000-0000D1DD0000}"/>
    <cellStyle name="Note 3 3 8 2 2 5" xfId="57280" xr:uid="{00000000-0005-0000-0000-0000D2DD0000}"/>
    <cellStyle name="Note 3 3 8 2 3" xfId="57281" xr:uid="{00000000-0005-0000-0000-0000D3DD0000}"/>
    <cellStyle name="Note 3 3 8 2 3 2" xfId="57282" xr:uid="{00000000-0005-0000-0000-0000D4DD0000}"/>
    <cellStyle name="Note 3 3 8 2 3 3" xfId="57283" xr:uid="{00000000-0005-0000-0000-0000D5DD0000}"/>
    <cellStyle name="Note 3 3 8 2 3 4" xfId="57284" xr:uid="{00000000-0005-0000-0000-0000D6DD0000}"/>
    <cellStyle name="Note 3 3 8 2 3 5" xfId="57285" xr:uid="{00000000-0005-0000-0000-0000D7DD0000}"/>
    <cellStyle name="Note 3 3 8 2 4" xfId="57286" xr:uid="{00000000-0005-0000-0000-0000D8DD0000}"/>
    <cellStyle name="Note 3 3 8 2 4 2" xfId="57287" xr:uid="{00000000-0005-0000-0000-0000D9DD0000}"/>
    <cellStyle name="Note 3 3 8 2 5" xfId="57288" xr:uid="{00000000-0005-0000-0000-0000DADD0000}"/>
    <cellStyle name="Note 3 3 8 2 5 2" xfId="57289" xr:uid="{00000000-0005-0000-0000-0000DBDD0000}"/>
    <cellStyle name="Note 3 3 8 2 6" xfId="57290" xr:uid="{00000000-0005-0000-0000-0000DCDD0000}"/>
    <cellStyle name="Note 3 3 8 2 6 2" xfId="57291" xr:uid="{00000000-0005-0000-0000-0000DDDD0000}"/>
    <cellStyle name="Note 3 3 8 2 7" xfId="57292" xr:uid="{00000000-0005-0000-0000-0000DEDD0000}"/>
    <cellStyle name="Note 3 3 8 3" xfId="57293" xr:uid="{00000000-0005-0000-0000-0000DFDD0000}"/>
    <cellStyle name="Note 3 3 8 3 2" xfId="57294" xr:uid="{00000000-0005-0000-0000-0000E0DD0000}"/>
    <cellStyle name="Note 3 3 8 3 3" xfId="57295" xr:uid="{00000000-0005-0000-0000-0000E1DD0000}"/>
    <cellStyle name="Note 3 3 8 3 4" xfId="57296" xr:uid="{00000000-0005-0000-0000-0000E2DD0000}"/>
    <cellStyle name="Note 3 3 8 3 5" xfId="57297" xr:uid="{00000000-0005-0000-0000-0000E3DD0000}"/>
    <cellStyle name="Note 3 3 8 4" xfId="57298" xr:uid="{00000000-0005-0000-0000-0000E4DD0000}"/>
    <cellStyle name="Note 3 3 8 4 2" xfId="57299" xr:uid="{00000000-0005-0000-0000-0000E5DD0000}"/>
    <cellStyle name="Note 3 3 8 4 3" xfId="57300" xr:uid="{00000000-0005-0000-0000-0000E6DD0000}"/>
    <cellStyle name="Note 3 3 8 4 4" xfId="57301" xr:uid="{00000000-0005-0000-0000-0000E7DD0000}"/>
    <cellStyle name="Note 3 3 8 4 5" xfId="57302" xr:uid="{00000000-0005-0000-0000-0000E8DD0000}"/>
    <cellStyle name="Note 3 3 8 5" xfId="57303" xr:uid="{00000000-0005-0000-0000-0000E9DD0000}"/>
    <cellStyle name="Note 3 3 8 5 2" xfId="57304" xr:uid="{00000000-0005-0000-0000-0000EADD0000}"/>
    <cellStyle name="Note 3 3 8 6" xfId="57305" xr:uid="{00000000-0005-0000-0000-0000EBDD0000}"/>
    <cellStyle name="Note 3 3 8 6 2" xfId="57306" xr:uid="{00000000-0005-0000-0000-0000ECDD0000}"/>
    <cellStyle name="Note 3 3 8 7" xfId="57307" xr:uid="{00000000-0005-0000-0000-0000EDDD0000}"/>
    <cellStyle name="Note 3 3 8 7 2" xfId="57308" xr:uid="{00000000-0005-0000-0000-0000EEDD0000}"/>
    <cellStyle name="Note 3 3 8 8" xfId="57309" xr:uid="{00000000-0005-0000-0000-0000EFDD0000}"/>
    <cellStyle name="Note 3 3 9" xfId="57310" xr:uid="{00000000-0005-0000-0000-0000F0DD0000}"/>
    <cellStyle name="Note 3 3 9 2" xfId="57311" xr:uid="{00000000-0005-0000-0000-0000F1DD0000}"/>
    <cellStyle name="Note 3 3 9 2 2" xfId="57312" xr:uid="{00000000-0005-0000-0000-0000F2DD0000}"/>
    <cellStyle name="Note 3 3 9 2 2 2" xfId="57313" xr:uid="{00000000-0005-0000-0000-0000F3DD0000}"/>
    <cellStyle name="Note 3 3 9 2 2 3" xfId="57314" xr:uid="{00000000-0005-0000-0000-0000F4DD0000}"/>
    <cellStyle name="Note 3 3 9 2 2 4" xfId="57315" xr:uid="{00000000-0005-0000-0000-0000F5DD0000}"/>
    <cellStyle name="Note 3 3 9 2 2 5" xfId="57316" xr:uid="{00000000-0005-0000-0000-0000F6DD0000}"/>
    <cellStyle name="Note 3 3 9 2 3" xfId="57317" xr:uid="{00000000-0005-0000-0000-0000F7DD0000}"/>
    <cellStyle name="Note 3 3 9 2 3 2" xfId="57318" xr:uid="{00000000-0005-0000-0000-0000F8DD0000}"/>
    <cellStyle name="Note 3 3 9 2 3 3" xfId="57319" xr:uid="{00000000-0005-0000-0000-0000F9DD0000}"/>
    <cellStyle name="Note 3 3 9 2 3 4" xfId="57320" xr:uid="{00000000-0005-0000-0000-0000FADD0000}"/>
    <cellStyle name="Note 3 3 9 2 3 5" xfId="57321" xr:uid="{00000000-0005-0000-0000-0000FBDD0000}"/>
    <cellStyle name="Note 3 3 9 2 4" xfId="57322" xr:uid="{00000000-0005-0000-0000-0000FCDD0000}"/>
    <cellStyle name="Note 3 3 9 2 4 2" xfId="57323" xr:uid="{00000000-0005-0000-0000-0000FDDD0000}"/>
    <cellStyle name="Note 3 3 9 2 5" xfId="57324" xr:uid="{00000000-0005-0000-0000-0000FEDD0000}"/>
    <cellStyle name="Note 3 3 9 2 5 2" xfId="57325" xr:uid="{00000000-0005-0000-0000-0000FFDD0000}"/>
    <cellStyle name="Note 3 3 9 2 6" xfId="57326" xr:uid="{00000000-0005-0000-0000-000000DE0000}"/>
    <cellStyle name="Note 3 3 9 2 6 2" xfId="57327" xr:uid="{00000000-0005-0000-0000-000001DE0000}"/>
    <cellStyle name="Note 3 3 9 2 7" xfId="57328" xr:uid="{00000000-0005-0000-0000-000002DE0000}"/>
    <cellStyle name="Note 3 3 9 3" xfId="57329" xr:uid="{00000000-0005-0000-0000-000003DE0000}"/>
    <cellStyle name="Note 3 3 9 3 2" xfId="57330" xr:uid="{00000000-0005-0000-0000-000004DE0000}"/>
    <cellStyle name="Note 3 3 9 3 3" xfId="57331" xr:uid="{00000000-0005-0000-0000-000005DE0000}"/>
    <cellStyle name="Note 3 3 9 3 4" xfId="57332" xr:uid="{00000000-0005-0000-0000-000006DE0000}"/>
    <cellStyle name="Note 3 3 9 3 5" xfId="57333" xr:uid="{00000000-0005-0000-0000-000007DE0000}"/>
    <cellStyle name="Note 3 3 9 4" xfId="57334" xr:uid="{00000000-0005-0000-0000-000008DE0000}"/>
    <cellStyle name="Note 3 3 9 4 2" xfId="57335" xr:uid="{00000000-0005-0000-0000-000009DE0000}"/>
    <cellStyle name="Note 3 3 9 4 3" xfId="57336" xr:uid="{00000000-0005-0000-0000-00000ADE0000}"/>
    <cellStyle name="Note 3 3 9 4 4" xfId="57337" xr:uid="{00000000-0005-0000-0000-00000BDE0000}"/>
    <cellStyle name="Note 3 3 9 4 5" xfId="57338" xr:uid="{00000000-0005-0000-0000-00000CDE0000}"/>
    <cellStyle name="Note 3 3 9 5" xfId="57339" xr:uid="{00000000-0005-0000-0000-00000DDE0000}"/>
    <cellStyle name="Note 3 3 9 5 2" xfId="57340" xr:uid="{00000000-0005-0000-0000-00000EDE0000}"/>
    <cellStyle name="Note 3 3 9 6" xfId="57341" xr:uid="{00000000-0005-0000-0000-00000FDE0000}"/>
    <cellStyle name="Note 3 3 9 6 2" xfId="57342" xr:uid="{00000000-0005-0000-0000-000010DE0000}"/>
    <cellStyle name="Note 3 3 9 7" xfId="57343" xr:uid="{00000000-0005-0000-0000-000011DE0000}"/>
    <cellStyle name="Note 3 3 9 7 2" xfId="57344" xr:uid="{00000000-0005-0000-0000-000012DE0000}"/>
    <cellStyle name="Note 3 3 9 8" xfId="57345" xr:uid="{00000000-0005-0000-0000-000013DE0000}"/>
    <cellStyle name="Note 3 4" xfId="1777" xr:uid="{00000000-0005-0000-0000-000014DE0000}"/>
    <cellStyle name="Note 3 4 2" xfId="1778" xr:uid="{00000000-0005-0000-0000-000015DE0000}"/>
    <cellStyle name="Note 3 4 2 2" xfId="1779" xr:uid="{00000000-0005-0000-0000-000016DE0000}"/>
    <cellStyle name="Note 3 4 3" xfId="1780" xr:uid="{00000000-0005-0000-0000-000017DE0000}"/>
    <cellStyle name="Note 3 4 3 2" xfId="57346" xr:uid="{00000000-0005-0000-0000-000018DE0000}"/>
    <cellStyle name="Note 3 4 4" xfId="57347" xr:uid="{00000000-0005-0000-0000-000019DE0000}"/>
    <cellStyle name="Note 3 4 5" xfId="57348" xr:uid="{00000000-0005-0000-0000-00001ADE0000}"/>
    <cellStyle name="Note 3 5" xfId="1781" xr:uid="{00000000-0005-0000-0000-00001BDE0000}"/>
    <cellStyle name="Note 3 5 2" xfId="1782" xr:uid="{00000000-0005-0000-0000-00001CDE0000}"/>
    <cellStyle name="Note 3 5 2 2" xfId="1783" xr:uid="{00000000-0005-0000-0000-00001DDE0000}"/>
    <cellStyle name="Note 3 5 3" xfId="1784" xr:uid="{00000000-0005-0000-0000-00001EDE0000}"/>
    <cellStyle name="Note 3 5 3 2" xfId="57349" xr:uid="{00000000-0005-0000-0000-00001FDE0000}"/>
    <cellStyle name="Note 3 5 4" xfId="57350" xr:uid="{00000000-0005-0000-0000-000020DE0000}"/>
    <cellStyle name="Note 3 5 5" xfId="57351" xr:uid="{00000000-0005-0000-0000-000021DE0000}"/>
    <cellStyle name="Note 3 6" xfId="1785" xr:uid="{00000000-0005-0000-0000-000022DE0000}"/>
    <cellStyle name="Note 3 6 2" xfId="1786" xr:uid="{00000000-0005-0000-0000-000023DE0000}"/>
    <cellStyle name="Note 3 6 2 2" xfId="57352" xr:uid="{00000000-0005-0000-0000-000024DE0000}"/>
    <cellStyle name="Note 3 7" xfId="1787" xr:uid="{00000000-0005-0000-0000-000025DE0000}"/>
    <cellStyle name="Note 3 7 2" xfId="57353" xr:uid="{00000000-0005-0000-0000-000026DE0000}"/>
    <cellStyle name="Note 3 8" xfId="57354" xr:uid="{00000000-0005-0000-0000-000027DE0000}"/>
    <cellStyle name="Note 3 8 2" xfId="57355" xr:uid="{00000000-0005-0000-0000-000028DE0000}"/>
    <cellStyle name="Note 3_T-straight with PEDs adjustor" xfId="57356" xr:uid="{00000000-0005-0000-0000-000029DE0000}"/>
    <cellStyle name="Note 4" xfId="1788" xr:uid="{00000000-0005-0000-0000-00002ADE0000}"/>
    <cellStyle name="Note 4 2" xfId="1789" xr:uid="{00000000-0005-0000-0000-00002BDE0000}"/>
    <cellStyle name="Note 4 2 10" xfId="57357" xr:uid="{00000000-0005-0000-0000-00002CDE0000}"/>
    <cellStyle name="Note 4 2 10 2" xfId="57358" xr:uid="{00000000-0005-0000-0000-00002DDE0000}"/>
    <cellStyle name="Note 4 2 10 2 2" xfId="57359" xr:uid="{00000000-0005-0000-0000-00002EDE0000}"/>
    <cellStyle name="Note 4 2 10 2 2 2" xfId="57360" xr:uid="{00000000-0005-0000-0000-00002FDE0000}"/>
    <cellStyle name="Note 4 2 10 2 2 3" xfId="57361" xr:uid="{00000000-0005-0000-0000-000030DE0000}"/>
    <cellStyle name="Note 4 2 10 2 2 4" xfId="57362" xr:uid="{00000000-0005-0000-0000-000031DE0000}"/>
    <cellStyle name="Note 4 2 10 2 2 5" xfId="57363" xr:uid="{00000000-0005-0000-0000-000032DE0000}"/>
    <cellStyle name="Note 4 2 10 2 3" xfId="57364" xr:uid="{00000000-0005-0000-0000-000033DE0000}"/>
    <cellStyle name="Note 4 2 10 2 3 2" xfId="57365" xr:uid="{00000000-0005-0000-0000-000034DE0000}"/>
    <cellStyle name="Note 4 2 10 2 3 3" xfId="57366" xr:uid="{00000000-0005-0000-0000-000035DE0000}"/>
    <cellStyle name="Note 4 2 10 2 3 4" xfId="57367" xr:uid="{00000000-0005-0000-0000-000036DE0000}"/>
    <cellStyle name="Note 4 2 10 2 3 5" xfId="57368" xr:uid="{00000000-0005-0000-0000-000037DE0000}"/>
    <cellStyle name="Note 4 2 10 2 4" xfId="57369" xr:uid="{00000000-0005-0000-0000-000038DE0000}"/>
    <cellStyle name="Note 4 2 10 2 4 2" xfId="57370" xr:uid="{00000000-0005-0000-0000-000039DE0000}"/>
    <cellStyle name="Note 4 2 10 2 5" xfId="57371" xr:uid="{00000000-0005-0000-0000-00003ADE0000}"/>
    <cellStyle name="Note 4 2 10 2 5 2" xfId="57372" xr:uid="{00000000-0005-0000-0000-00003BDE0000}"/>
    <cellStyle name="Note 4 2 10 2 6" xfId="57373" xr:uid="{00000000-0005-0000-0000-00003CDE0000}"/>
    <cellStyle name="Note 4 2 10 2 6 2" xfId="57374" xr:uid="{00000000-0005-0000-0000-00003DDE0000}"/>
    <cellStyle name="Note 4 2 10 2 7" xfId="57375" xr:uid="{00000000-0005-0000-0000-00003EDE0000}"/>
    <cellStyle name="Note 4 2 10 3" xfId="57376" xr:uid="{00000000-0005-0000-0000-00003FDE0000}"/>
    <cellStyle name="Note 4 2 10 3 2" xfId="57377" xr:uid="{00000000-0005-0000-0000-000040DE0000}"/>
    <cellStyle name="Note 4 2 10 3 3" xfId="57378" xr:uid="{00000000-0005-0000-0000-000041DE0000}"/>
    <cellStyle name="Note 4 2 10 3 4" xfId="57379" xr:uid="{00000000-0005-0000-0000-000042DE0000}"/>
    <cellStyle name="Note 4 2 10 3 5" xfId="57380" xr:uid="{00000000-0005-0000-0000-000043DE0000}"/>
    <cellStyle name="Note 4 2 10 4" xfId="57381" xr:uid="{00000000-0005-0000-0000-000044DE0000}"/>
    <cellStyle name="Note 4 2 10 4 2" xfId="57382" xr:uid="{00000000-0005-0000-0000-000045DE0000}"/>
    <cellStyle name="Note 4 2 10 4 3" xfId="57383" xr:uid="{00000000-0005-0000-0000-000046DE0000}"/>
    <cellStyle name="Note 4 2 10 4 4" xfId="57384" xr:uid="{00000000-0005-0000-0000-000047DE0000}"/>
    <cellStyle name="Note 4 2 10 4 5" xfId="57385" xr:uid="{00000000-0005-0000-0000-000048DE0000}"/>
    <cellStyle name="Note 4 2 10 5" xfId="57386" xr:uid="{00000000-0005-0000-0000-000049DE0000}"/>
    <cellStyle name="Note 4 2 10 5 2" xfId="57387" xr:uid="{00000000-0005-0000-0000-00004ADE0000}"/>
    <cellStyle name="Note 4 2 10 6" xfId="57388" xr:uid="{00000000-0005-0000-0000-00004BDE0000}"/>
    <cellStyle name="Note 4 2 10 6 2" xfId="57389" xr:uid="{00000000-0005-0000-0000-00004CDE0000}"/>
    <cellStyle name="Note 4 2 10 7" xfId="57390" xr:uid="{00000000-0005-0000-0000-00004DDE0000}"/>
    <cellStyle name="Note 4 2 10 7 2" xfId="57391" xr:uid="{00000000-0005-0000-0000-00004EDE0000}"/>
    <cellStyle name="Note 4 2 10 8" xfId="57392" xr:uid="{00000000-0005-0000-0000-00004FDE0000}"/>
    <cellStyle name="Note 4 2 11" xfId="57393" xr:uid="{00000000-0005-0000-0000-000050DE0000}"/>
    <cellStyle name="Note 4 2 11 2" xfId="57394" xr:uid="{00000000-0005-0000-0000-000051DE0000}"/>
    <cellStyle name="Note 4 2 11 2 2" xfId="57395" xr:uid="{00000000-0005-0000-0000-000052DE0000}"/>
    <cellStyle name="Note 4 2 11 2 2 2" xfId="57396" xr:uid="{00000000-0005-0000-0000-000053DE0000}"/>
    <cellStyle name="Note 4 2 11 2 2 3" xfId="57397" xr:uid="{00000000-0005-0000-0000-000054DE0000}"/>
    <cellStyle name="Note 4 2 11 2 2 4" xfId="57398" xr:uid="{00000000-0005-0000-0000-000055DE0000}"/>
    <cellStyle name="Note 4 2 11 2 2 5" xfId="57399" xr:uid="{00000000-0005-0000-0000-000056DE0000}"/>
    <cellStyle name="Note 4 2 11 2 3" xfId="57400" xr:uid="{00000000-0005-0000-0000-000057DE0000}"/>
    <cellStyle name="Note 4 2 11 2 3 2" xfId="57401" xr:uid="{00000000-0005-0000-0000-000058DE0000}"/>
    <cellStyle name="Note 4 2 11 2 3 3" xfId="57402" xr:uid="{00000000-0005-0000-0000-000059DE0000}"/>
    <cellStyle name="Note 4 2 11 2 3 4" xfId="57403" xr:uid="{00000000-0005-0000-0000-00005ADE0000}"/>
    <cellStyle name="Note 4 2 11 2 3 5" xfId="57404" xr:uid="{00000000-0005-0000-0000-00005BDE0000}"/>
    <cellStyle name="Note 4 2 11 2 4" xfId="57405" xr:uid="{00000000-0005-0000-0000-00005CDE0000}"/>
    <cellStyle name="Note 4 2 11 2 4 2" xfId="57406" xr:uid="{00000000-0005-0000-0000-00005DDE0000}"/>
    <cellStyle name="Note 4 2 11 2 5" xfId="57407" xr:uid="{00000000-0005-0000-0000-00005EDE0000}"/>
    <cellStyle name="Note 4 2 11 2 5 2" xfId="57408" xr:uid="{00000000-0005-0000-0000-00005FDE0000}"/>
    <cellStyle name="Note 4 2 11 2 6" xfId="57409" xr:uid="{00000000-0005-0000-0000-000060DE0000}"/>
    <cellStyle name="Note 4 2 11 2 6 2" xfId="57410" xr:uid="{00000000-0005-0000-0000-000061DE0000}"/>
    <cellStyle name="Note 4 2 11 2 7" xfId="57411" xr:uid="{00000000-0005-0000-0000-000062DE0000}"/>
    <cellStyle name="Note 4 2 11 3" xfId="57412" xr:uid="{00000000-0005-0000-0000-000063DE0000}"/>
    <cellStyle name="Note 4 2 11 3 2" xfId="57413" xr:uid="{00000000-0005-0000-0000-000064DE0000}"/>
    <cellStyle name="Note 4 2 11 3 3" xfId="57414" xr:uid="{00000000-0005-0000-0000-000065DE0000}"/>
    <cellStyle name="Note 4 2 11 3 4" xfId="57415" xr:uid="{00000000-0005-0000-0000-000066DE0000}"/>
    <cellStyle name="Note 4 2 11 3 5" xfId="57416" xr:uid="{00000000-0005-0000-0000-000067DE0000}"/>
    <cellStyle name="Note 4 2 11 4" xfId="57417" xr:uid="{00000000-0005-0000-0000-000068DE0000}"/>
    <cellStyle name="Note 4 2 11 4 2" xfId="57418" xr:uid="{00000000-0005-0000-0000-000069DE0000}"/>
    <cellStyle name="Note 4 2 11 4 3" xfId="57419" xr:uid="{00000000-0005-0000-0000-00006ADE0000}"/>
    <cellStyle name="Note 4 2 11 4 4" xfId="57420" xr:uid="{00000000-0005-0000-0000-00006BDE0000}"/>
    <cellStyle name="Note 4 2 11 4 5" xfId="57421" xr:uid="{00000000-0005-0000-0000-00006CDE0000}"/>
    <cellStyle name="Note 4 2 11 5" xfId="57422" xr:uid="{00000000-0005-0000-0000-00006DDE0000}"/>
    <cellStyle name="Note 4 2 11 5 2" xfId="57423" xr:uid="{00000000-0005-0000-0000-00006EDE0000}"/>
    <cellStyle name="Note 4 2 11 6" xfId="57424" xr:uid="{00000000-0005-0000-0000-00006FDE0000}"/>
    <cellStyle name="Note 4 2 11 6 2" xfId="57425" xr:uid="{00000000-0005-0000-0000-000070DE0000}"/>
    <cellStyle name="Note 4 2 11 7" xfId="57426" xr:uid="{00000000-0005-0000-0000-000071DE0000}"/>
    <cellStyle name="Note 4 2 11 7 2" xfId="57427" xr:uid="{00000000-0005-0000-0000-000072DE0000}"/>
    <cellStyle name="Note 4 2 11 8" xfId="57428" xr:uid="{00000000-0005-0000-0000-000073DE0000}"/>
    <cellStyle name="Note 4 2 12" xfId="57429" xr:uid="{00000000-0005-0000-0000-000074DE0000}"/>
    <cellStyle name="Note 4 2 12 2" xfId="57430" xr:uid="{00000000-0005-0000-0000-000075DE0000}"/>
    <cellStyle name="Note 4 2 12 2 2" xfId="57431" xr:uid="{00000000-0005-0000-0000-000076DE0000}"/>
    <cellStyle name="Note 4 2 12 2 2 2" xfId="57432" xr:uid="{00000000-0005-0000-0000-000077DE0000}"/>
    <cellStyle name="Note 4 2 12 2 2 3" xfId="57433" xr:uid="{00000000-0005-0000-0000-000078DE0000}"/>
    <cellStyle name="Note 4 2 12 2 2 4" xfId="57434" xr:uid="{00000000-0005-0000-0000-000079DE0000}"/>
    <cellStyle name="Note 4 2 12 2 2 5" xfId="57435" xr:uid="{00000000-0005-0000-0000-00007ADE0000}"/>
    <cellStyle name="Note 4 2 12 2 3" xfId="57436" xr:uid="{00000000-0005-0000-0000-00007BDE0000}"/>
    <cellStyle name="Note 4 2 12 2 3 2" xfId="57437" xr:uid="{00000000-0005-0000-0000-00007CDE0000}"/>
    <cellStyle name="Note 4 2 12 2 3 3" xfId="57438" xr:uid="{00000000-0005-0000-0000-00007DDE0000}"/>
    <cellStyle name="Note 4 2 12 2 3 4" xfId="57439" xr:uid="{00000000-0005-0000-0000-00007EDE0000}"/>
    <cellStyle name="Note 4 2 12 2 3 5" xfId="57440" xr:uid="{00000000-0005-0000-0000-00007FDE0000}"/>
    <cellStyle name="Note 4 2 12 2 4" xfId="57441" xr:uid="{00000000-0005-0000-0000-000080DE0000}"/>
    <cellStyle name="Note 4 2 12 2 4 2" xfId="57442" xr:uid="{00000000-0005-0000-0000-000081DE0000}"/>
    <cellStyle name="Note 4 2 12 2 5" xfId="57443" xr:uid="{00000000-0005-0000-0000-000082DE0000}"/>
    <cellStyle name="Note 4 2 12 2 5 2" xfId="57444" xr:uid="{00000000-0005-0000-0000-000083DE0000}"/>
    <cellStyle name="Note 4 2 12 2 6" xfId="57445" xr:uid="{00000000-0005-0000-0000-000084DE0000}"/>
    <cellStyle name="Note 4 2 12 2 6 2" xfId="57446" xr:uid="{00000000-0005-0000-0000-000085DE0000}"/>
    <cellStyle name="Note 4 2 12 2 7" xfId="57447" xr:uid="{00000000-0005-0000-0000-000086DE0000}"/>
    <cellStyle name="Note 4 2 12 3" xfId="57448" xr:uid="{00000000-0005-0000-0000-000087DE0000}"/>
    <cellStyle name="Note 4 2 12 3 2" xfId="57449" xr:uid="{00000000-0005-0000-0000-000088DE0000}"/>
    <cellStyle name="Note 4 2 12 3 3" xfId="57450" xr:uid="{00000000-0005-0000-0000-000089DE0000}"/>
    <cellStyle name="Note 4 2 12 3 4" xfId="57451" xr:uid="{00000000-0005-0000-0000-00008ADE0000}"/>
    <cellStyle name="Note 4 2 12 3 5" xfId="57452" xr:uid="{00000000-0005-0000-0000-00008BDE0000}"/>
    <cellStyle name="Note 4 2 12 4" xfId="57453" xr:uid="{00000000-0005-0000-0000-00008CDE0000}"/>
    <cellStyle name="Note 4 2 12 4 2" xfId="57454" xr:uid="{00000000-0005-0000-0000-00008DDE0000}"/>
    <cellStyle name="Note 4 2 12 4 3" xfId="57455" xr:uid="{00000000-0005-0000-0000-00008EDE0000}"/>
    <cellStyle name="Note 4 2 12 4 4" xfId="57456" xr:uid="{00000000-0005-0000-0000-00008FDE0000}"/>
    <cellStyle name="Note 4 2 12 4 5" xfId="57457" xr:uid="{00000000-0005-0000-0000-000090DE0000}"/>
    <cellStyle name="Note 4 2 12 5" xfId="57458" xr:uid="{00000000-0005-0000-0000-000091DE0000}"/>
    <cellStyle name="Note 4 2 12 5 2" xfId="57459" xr:uid="{00000000-0005-0000-0000-000092DE0000}"/>
    <cellStyle name="Note 4 2 12 6" xfId="57460" xr:uid="{00000000-0005-0000-0000-000093DE0000}"/>
    <cellStyle name="Note 4 2 12 6 2" xfId="57461" xr:uid="{00000000-0005-0000-0000-000094DE0000}"/>
    <cellStyle name="Note 4 2 12 7" xfId="57462" xr:uid="{00000000-0005-0000-0000-000095DE0000}"/>
    <cellStyle name="Note 4 2 12 7 2" xfId="57463" xr:uid="{00000000-0005-0000-0000-000096DE0000}"/>
    <cellStyle name="Note 4 2 12 8" xfId="57464" xr:uid="{00000000-0005-0000-0000-000097DE0000}"/>
    <cellStyle name="Note 4 2 13" xfId="57465" xr:uid="{00000000-0005-0000-0000-000098DE0000}"/>
    <cellStyle name="Note 4 2 13 2" xfId="57466" xr:uid="{00000000-0005-0000-0000-000099DE0000}"/>
    <cellStyle name="Note 4 2 13 2 2" xfId="57467" xr:uid="{00000000-0005-0000-0000-00009ADE0000}"/>
    <cellStyle name="Note 4 2 13 2 2 2" xfId="57468" xr:uid="{00000000-0005-0000-0000-00009BDE0000}"/>
    <cellStyle name="Note 4 2 13 2 2 3" xfId="57469" xr:uid="{00000000-0005-0000-0000-00009CDE0000}"/>
    <cellStyle name="Note 4 2 13 2 2 4" xfId="57470" xr:uid="{00000000-0005-0000-0000-00009DDE0000}"/>
    <cellStyle name="Note 4 2 13 2 2 5" xfId="57471" xr:uid="{00000000-0005-0000-0000-00009EDE0000}"/>
    <cellStyle name="Note 4 2 13 2 3" xfId="57472" xr:uid="{00000000-0005-0000-0000-00009FDE0000}"/>
    <cellStyle name="Note 4 2 13 2 3 2" xfId="57473" xr:uid="{00000000-0005-0000-0000-0000A0DE0000}"/>
    <cellStyle name="Note 4 2 13 2 3 3" xfId="57474" xr:uid="{00000000-0005-0000-0000-0000A1DE0000}"/>
    <cellStyle name="Note 4 2 13 2 3 4" xfId="57475" xr:uid="{00000000-0005-0000-0000-0000A2DE0000}"/>
    <cellStyle name="Note 4 2 13 2 3 5" xfId="57476" xr:uid="{00000000-0005-0000-0000-0000A3DE0000}"/>
    <cellStyle name="Note 4 2 13 2 4" xfId="57477" xr:uid="{00000000-0005-0000-0000-0000A4DE0000}"/>
    <cellStyle name="Note 4 2 13 2 4 2" xfId="57478" xr:uid="{00000000-0005-0000-0000-0000A5DE0000}"/>
    <cellStyle name="Note 4 2 13 2 5" xfId="57479" xr:uid="{00000000-0005-0000-0000-0000A6DE0000}"/>
    <cellStyle name="Note 4 2 13 2 5 2" xfId="57480" xr:uid="{00000000-0005-0000-0000-0000A7DE0000}"/>
    <cellStyle name="Note 4 2 13 2 6" xfId="57481" xr:uid="{00000000-0005-0000-0000-0000A8DE0000}"/>
    <cellStyle name="Note 4 2 13 2 6 2" xfId="57482" xr:uid="{00000000-0005-0000-0000-0000A9DE0000}"/>
    <cellStyle name="Note 4 2 13 2 7" xfId="57483" xr:uid="{00000000-0005-0000-0000-0000AADE0000}"/>
    <cellStyle name="Note 4 2 13 3" xfId="57484" xr:uid="{00000000-0005-0000-0000-0000ABDE0000}"/>
    <cellStyle name="Note 4 2 13 3 2" xfId="57485" xr:uid="{00000000-0005-0000-0000-0000ACDE0000}"/>
    <cellStyle name="Note 4 2 13 3 3" xfId="57486" xr:uid="{00000000-0005-0000-0000-0000ADDE0000}"/>
    <cellStyle name="Note 4 2 13 3 4" xfId="57487" xr:uid="{00000000-0005-0000-0000-0000AEDE0000}"/>
    <cellStyle name="Note 4 2 13 3 5" xfId="57488" xr:uid="{00000000-0005-0000-0000-0000AFDE0000}"/>
    <cellStyle name="Note 4 2 13 4" xfId="57489" xr:uid="{00000000-0005-0000-0000-0000B0DE0000}"/>
    <cellStyle name="Note 4 2 13 4 2" xfId="57490" xr:uid="{00000000-0005-0000-0000-0000B1DE0000}"/>
    <cellStyle name="Note 4 2 13 4 3" xfId="57491" xr:uid="{00000000-0005-0000-0000-0000B2DE0000}"/>
    <cellStyle name="Note 4 2 13 4 4" xfId="57492" xr:uid="{00000000-0005-0000-0000-0000B3DE0000}"/>
    <cellStyle name="Note 4 2 13 4 5" xfId="57493" xr:uid="{00000000-0005-0000-0000-0000B4DE0000}"/>
    <cellStyle name="Note 4 2 13 5" xfId="57494" xr:uid="{00000000-0005-0000-0000-0000B5DE0000}"/>
    <cellStyle name="Note 4 2 13 5 2" xfId="57495" xr:uid="{00000000-0005-0000-0000-0000B6DE0000}"/>
    <cellStyle name="Note 4 2 13 6" xfId="57496" xr:uid="{00000000-0005-0000-0000-0000B7DE0000}"/>
    <cellStyle name="Note 4 2 13 6 2" xfId="57497" xr:uid="{00000000-0005-0000-0000-0000B8DE0000}"/>
    <cellStyle name="Note 4 2 13 7" xfId="57498" xr:uid="{00000000-0005-0000-0000-0000B9DE0000}"/>
    <cellStyle name="Note 4 2 13 7 2" xfId="57499" xr:uid="{00000000-0005-0000-0000-0000BADE0000}"/>
    <cellStyle name="Note 4 2 13 8" xfId="57500" xr:uid="{00000000-0005-0000-0000-0000BBDE0000}"/>
    <cellStyle name="Note 4 2 14" xfId="57501" xr:uid="{00000000-0005-0000-0000-0000BCDE0000}"/>
    <cellStyle name="Note 4 2 14 2" xfId="57502" xr:uid="{00000000-0005-0000-0000-0000BDDE0000}"/>
    <cellStyle name="Note 4 2 14 2 2" xfId="57503" xr:uid="{00000000-0005-0000-0000-0000BEDE0000}"/>
    <cellStyle name="Note 4 2 14 2 2 2" xfId="57504" xr:uid="{00000000-0005-0000-0000-0000BFDE0000}"/>
    <cellStyle name="Note 4 2 14 2 2 3" xfId="57505" xr:uid="{00000000-0005-0000-0000-0000C0DE0000}"/>
    <cellStyle name="Note 4 2 14 2 2 4" xfId="57506" xr:uid="{00000000-0005-0000-0000-0000C1DE0000}"/>
    <cellStyle name="Note 4 2 14 2 2 5" xfId="57507" xr:uid="{00000000-0005-0000-0000-0000C2DE0000}"/>
    <cellStyle name="Note 4 2 14 2 3" xfId="57508" xr:uid="{00000000-0005-0000-0000-0000C3DE0000}"/>
    <cellStyle name="Note 4 2 14 2 3 2" xfId="57509" xr:uid="{00000000-0005-0000-0000-0000C4DE0000}"/>
    <cellStyle name="Note 4 2 14 2 3 3" xfId="57510" xr:uid="{00000000-0005-0000-0000-0000C5DE0000}"/>
    <cellStyle name="Note 4 2 14 2 3 4" xfId="57511" xr:uid="{00000000-0005-0000-0000-0000C6DE0000}"/>
    <cellStyle name="Note 4 2 14 2 3 5" xfId="57512" xr:uid="{00000000-0005-0000-0000-0000C7DE0000}"/>
    <cellStyle name="Note 4 2 14 2 4" xfId="57513" xr:uid="{00000000-0005-0000-0000-0000C8DE0000}"/>
    <cellStyle name="Note 4 2 14 2 4 2" xfId="57514" xr:uid="{00000000-0005-0000-0000-0000C9DE0000}"/>
    <cellStyle name="Note 4 2 14 2 5" xfId="57515" xr:uid="{00000000-0005-0000-0000-0000CADE0000}"/>
    <cellStyle name="Note 4 2 14 2 5 2" xfId="57516" xr:uid="{00000000-0005-0000-0000-0000CBDE0000}"/>
    <cellStyle name="Note 4 2 14 2 6" xfId="57517" xr:uid="{00000000-0005-0000-0000-0000CCDE0000}"/>
    <cellStyle name="Note 4 2 14 2 6 2" xfId="57518" xr:uid="{00000000-0005-0000-0000-0000CDDE0000}"/>
    <cellStyle name="Note 4 2 14 2 7" xfId="57519" xr:uid="{00000000-0005-0000-0000-0000CEDE0000}"/>
    <cellStyle name="Note 4 2 14 3" xfId="57520" xr:uid="{00000000-0005-0000-0000-0000CFDE0000}"/>
    <cellStyle name="Note 4 2 14 3 2" xfId="57521" xr:uid="{00000000-0005-0000-0000-0000D0DE0000}"/>
    <cellStyle name="Note 4 2 14 3 3" xfId="57522" xr:uid="{00000000-0005-0000-0000-0000D1DE0000}"/>
    <cellStyle name="Note 4 2 14 3 4" xfId="57523" xr:uid="{00000000-0005-0000-0000-0000D2DE0000}"/>
    <cellStyle name="Note 4 2 14 3 5" xfId="57524" xr:uid="{00000000-0005-0000-0000-0000D3DE0000}"/>
    <cellStyle name="Note 4 2 14 4" xfId="57525" xr:uid="{00000000-0005-0000-0000-0000D4DE0000}"/>
    <cellStyle name="Note 4 2 14 4 2" xfId="57526" xr:uid="{00000000-0005-0000-0000-0000D5DE0000}"/>
    <cellStyle name="Note 4 2 14 4 3" xfId="57527" xr:uid="{00000000-0005-0000-0000-0000D6DE0000}"/>
    <cellStyle name="Note 4 2 14 4 4" xfId="57528" xr:uid="{00000000-0005-0000-0000-0000D7DE0000}"/>
    <cellStyle name="Note 4 2 14 4 5" xfId="57529" xr:uid="{00000000-0005-0000-0000-0000D8DE0000}"/>
    <cellStyle name="Note 4 2 14 5" xfId="57530" xr:uid="{00000000-0005-0000-0000-0000D9DE0000}"/>
    <cellStyle name="Note 4 2 14 5 2" xfId="57531" xr:uid="{00000000-0005-0000-0000-0000DADE0000}"/>
    <cellStyle name="Note 4 2 14 6" xfId="57532" xr:uid="{00000000-0005-0000-0000-0000DBDE0000}"/>
    <cellStyle name="Note 4 2 14 6 2" xfId="57533" xr:uid="{00000000-0005-0000-0000-0000DCDE0000}"/>
    <cellStyle name="Note 4 2 14 7" xfId="57534" xr:uid="{00000000-0005-0000-0000-0000DDDE0000}"/>
    <cellStyle name="Note 4 2 14 7 2" xfId="57535" xr:uid="{00000000-0005-0000-0000-0000DEDE0000}"/>
    <cellStyle name="Note 4 2 14 8" xfId="57536" xr:uid="{00000000-0005-0000-0000-0000DFDE0000}"/>
    <cellStyle name="Note 4 2 15" xfId="57537" xr:uid="{00000000-0005-0000-0000-0000E0DE0000}"/>
    <cellStyle name="Note 4 2 15 2" xfId="57538" xr:uid="{00000000-0005-0000-0000-0000E1DE0000}"/>
    <cellStyle name="Note 4 2 15 2 2" xfId="57539" xr:uid="{00000000-0005-0000-0000-0000E2DE0000}"/>
    <cellStyle name="Note 4 2 15 2 3" xfId="57540" xr:uid="{00000000-0005-0000-0000-0000E3DE0000}"/>
    <cellStyle name="Note 4 2 15 2 4" xfId="57541" xr:uid="{00000000-0005-0000-0000-0000E4DE0000}"/>
    <cellStyle name="Note 4 2 15 2 5" xfId="57542" xr:uid="{00000000-0005-0000-0000-0000E5DE0000}"/>
    <cellStyle name="Note 4 2 15 3" xfId="57543" xr:uid="{00000000-0005-0000-0000-0000E6DE0000}"/>
    <cellStyle name="Note 4 2 15 3 2" xfId="57544" xr:uid="{00000000-0005-0000-0000-0000E7DE0000}"/>
    <cellStyle name="Note 4 2 15 3 3" xfId="57545" xr:uid="{00000000-0005-0000-0000-0000E8DE0000}"/>
    <cellStyle name="Note 4 2 15 3 4" xfId="57546" xr:uid="{00000000-0005-0000-0000-0000E9DE0000}"/>
    <cellStyle name="Note 4 2 15 3 5" xfId="57547" xr:uid="{00000000-0005-0000-0000-0000EADE0000}"/>
    <cellStyle name="Note 4 2 15 4" xfId="57548" xr:uid="{00000000-0005-0000-0000-0000EBDE0000}"/>
    <cellStyle name="Note 4 2 15 4 2" xfId="57549" xr:uid="{00000000-0005-0000-0000-0000ECDE0000}"/>
    <cellStyle name="Note 4 2 15 5" xfId="57550" xr:uid="{00000000-0005-0000-0000-0000EDDE0000}"/>
    <cellStyle name="Note 4 2 15 5 2" xfId="57551" xr:uid="{00000000-0005-0000-0000-0000EEDE0000}"/>
    <cellStyle name="Note 4 2 15 6" xfId="57552" xr:uid="{00000000-0005-0000-0000-0000EFDE0000}"/>
    <cellStyle name="Note 4 2 15 6 2" xfId="57553" xr:uid="{00000000-0005-0000-0000-0000F0DE0000}"/>
    <cellStyle name="Note 4 2 15 7" xfId="57554" xr:uid="{00000000-0005-0000-0000-0000F1DE0000}"/>
    <cellStyle name="Note 4 2 16" xfId="57555" xr:uid="{00000000-0005-0000-0000-0000F2DE0000}"/>
    <cellStyle name="Note 4 2 16 2" xfId="57556" xr:uid="{00000000-0005-0000-0000-0000F3DE0000}"/>
    <cellStyle name="Note 4 2 16 3" xfId="57557" xr:uid="{00000000-0005-0000-0000-0000F4DE0000}"/>
    <cellStyle name="Note 4 2 16 4" xfId="57558" xr:uid="{00000000-0005-0000-0000-0000F5DE0000}"/>
    <cellStyle name="Note 4 2 16 5" xfId="57559" xr:uid="{00000000-0005-0000-0000-0000F6DE0000}"/>
    <cellStyle name="Note 4 2 17" xfId="57560" xr:uid="{00000000-0005-0000-0000-0000F7DE0000}"/>
    <cellStyle name="Note 4 2 17 2" xfId="57561" xr:uid="{00000000-0005-0000-0000-0000F8DE0000}"/>
    <cellStyle name="Note 4 2 17 3" xfId="57562" xr:uid="{00000000-0005-0000-0000-0000F9DE0000}"/>
    <cellStyle name="Note 4 2 17 4" xfId="57563" xr:uid="{00000000-0005-0000-0000-0000FADE0000}"/>
    <cellStyle name="Note 4 2 17 5" xfId="57564" xr:uid="{00000000-0005-0000-0000-0000FBDE0000}"/>
    <cellStyle name="Note 4 2 18" xfId="57565" xr:uid="{00000000-0005-0000-0000-0000FCDE0000}"/>
    <cellStyle name="Note 4 2 18 2" xfId="57566" xr:uid="{00000000-0005-0000-0000-0000FDDE0000}"/>
    <cellStyle name="Note 4 2 19" xfId="57567" xr:uid="{00000000-0005-0000-0000-0000FEDE0000}"/>
    <cellStyle name="Note 4 2 19 2" xfId="57568" xr:uid="{00000000-0005-0000-0000-0000FFDE0000}"/>
    <cellStyle name="Note 4 2 2" xfId="1790" xr:uid="{00000000-0005-0000-0000-000000DF0000}"/>
    <cellStyle name="Note 4 2 2 2" xfId="1791" xr:uid="{00000000-0005-0000-0000-000001DF0000}"/>
    <cellStyle name="Note 4 2 2 2 2" xfId="1792" xr:uid="{00000000-0005-0000-0000-000002DF0000}"/>
    <cellStyle name="Note 4 2 2 2 2 2" xfId="57569" xr:uid="{00000000-0005-0000-0000-000003DF0000}"/>
    <cellStyle name="Note 4 2 2 2 2 3" xfId="57570" xr:uid="{00000000-0005-0000-0000-000004DF0000}"/>
    <cellStyle name="Note 4 2 2 2 2 4" xfId="57571" xr:uid="{00000000-0005-0000-0000-000005DF0000}"/>
    <cellStyle name="Note 4 2 2 2 2 5" xfId="57572" xr:uid="{00000000-0005-0000-0000-000006DF0000}"/>
    <cellStyle name="Note 4 2 2 2 3" xfId="57573" xr:uid="{00000000-0005-0000-0000-000007DF0000}"/>
    <cellStyle name="Note 4 2 2 2 3 2" xfId="57574" xr:uid="{00000000-0005-0000-0000-000008DF0000}"/>
    <cellStyle name="Note 4 2 2 2 3 3" xfId="57575" xr:uid="{00000000-0005-0000-0000-000009DF0000}"/>
    <cellStyle name="Note 4 2 2 2 3 4" xfId="57576" xr:uid="{00000000-0005-0000-0000-00000ADF0000}"/>
    <cellStyle name="Note 4 2 2 2 3 5" xfId="57577" xr:uid="{00000000-0005-0000-0000-00000BDF0000}"/>
    <cellStyle name="Note 4 2 2 2 4" xfId="57578" xr:uid="{00000000-0005-0000-0000-00000CDF0000}"/>
    <cellStyle name="Note 4 2 2 2 4 2" xfId="57579" xr:uid="{00000000-0005-0000-0000-00000DDF0000}"/>
    <cellStyle name="Note 4 2 2 2 5" xfId="57580" xr:uid="{00000000-0005-0000-0000-00000EDF0000}"/>
    <cellStyle name="Note 4 2 2 2 5 2" xfId="57581" xr:uid="{00000000-0005-0000-0000-00000FDF0000}"/>
    <cellStyle name="Note 4 2 2 2 6" xfId="57582" xr:uid="{00000000-0005-0000-0000-000010DF0000}"/>
    <cellStyle name="Note 4 2 2 2 6 2" xfId="57583" xr:uid="{00000000-0005-0000-0000-000011DF0000}"/>
    <cellStyle name="Note 4 2 2 2 7" xfId="57584" xr:uid="{00000000-0005-0000-0000-000012DF0000}"/>
    <cellStyle name="Note 4 2 2 3" xfId="1793" xr:uid="{00000000-0005-0000-0000-000013DF0000}"/>
    <cellStyle name="Note 4 2 2 3 2" xfId="57585" xr:uid="{00000000-0005-0000-0000-000014DF0000}"/>
    <cellStyle name="Note 4 2 2 3 3" xfId="57586" xr:uid="{00000000-0005-0000-0000-000015DF0000}"/>
    <cellStyle name="Note 4 2 2 3 4" xfId="57587" xr:uid="{00000000-0005-0000-0000-000016DF0000}"/>
    <cellStyle name="Note 4 2 2 3 5" xfId="57588" xr:uid="{00000000-0005-0000-0000-000017DF0000}"/>
    <cellStyle name="Note 4 2 2 4" xfId="57589" xr:uid="{00000000-0005-0000-0000-000018DF0000}"/>
    <cellStyle name="Note 4 2 2 4 2" xfId="57590" xr:uid="{00000000-0005-0000-0000-000019DF0000}"/>
    <cellStyle name="Note 4 2 2 4 3" xfId="57591" xr:uid="{00000000-0005-0000-0000-00001ADF0000}"/>
    <cellStyle name="Note 4 2 2 4 4" xfId="57592" xr:uid="{00000000-0005-0000-0000-00001BDF0000}"/>
    <cellStyle name="Note 4 2 2 4 5" xfId="57593" xr:uid="{00000000-0005-0000-0000-00001CDF0000}"/>
    <cellStyle name="Note 4 2 2 5" xfId="57594" xr:uid="{00000000-0005-0000-0000-00001DDF0000}"/>
    <cellStyle name="Note 4 2 2 5 2" xfId="57595" xr:uid="{00000000-0005-0000-0000-00001EDF0000}"/>
    <cellStyle name="Note 4 2 2 6" xfId="57596" xr:uid="{00000000-0005-0000-0000-00001FDF0000}"/>
    <cellStyle name="Note 4 2 2 6 2" xfId="57597" xr:uid="{00000000-0005-0000-0000-000020DF0000}"/>
    <cellStyle name="Note 4 2 2 7" xfId="57598" xr:uid="{00000000-0005-0000-0000-000021DF0000}"/>
    <cellStyle name="Note 4 2 2 7 2" xfId="57599" xr:uid="{00000000-0005-0000-0000-000022DF0000}"/>
    <cellStyle name="Note 4 2 2 8" xfId="57600" xr:uid="{00000000-0005-0000-0000-000023DF0000}"/>
    <cellStyle name="Note 4 2 20" xfId="57601" xr:uid="{00000000-0005-0000-0000-000024DF0000}"/>
    <cellStyle name="Note 4 2 20 2" xfId="57602" xr:uid="{00000000-0005-0000-0000-000025DF0000}"/>
    <cellStyle name="Note 4 2 21" xfId="57603" xr:uid="{00000000-0005-0000-0000-000026DF0000}"/>
    <cellStyle name="Note 4 2 3" xfId="1794" xr:uid="{00000000-0005-0000-0000-000027DF0000}"/>
    <cellStyle name="Note 4 2 3 2" xfId="1795" xr:uid="{00000000-0005-0000-0000-000028DF0000}"/>
    <cellStyle name="Note 4 2 3 2 2" xfId="1796" xr:uid="{00000000-0005-0000-0000-000029DF0000}"/>
    <cellStyle name="Note 4 2 3 2 2 2" xfId="57604" xr:uid="{00000000-0005-0000-0000-00002ADF0000}"/>
    <cellStyle name="Note 4 2 3 2 2 3" xfId="57605" xr:uid="{00000000-0005-0000-0000-00002BDF0000}"/>
    <cellStyle name="Note 4 2 3 2 2 4" xfId="57606" xr:uid="{00000000-0005-0000-0000-00002CDF0000}"/>
    <cellStyle name="Note 4 2 3 2 2 5" xfId="57607" xr:uid="{00000000-0005-0000-0000-00002DDF0000}"/>
    <cellStyle name="Note 4 2 3 2 3" xfId="57608" xr:uid="{00000000-0005-0000-0000-00002EDF0000}"/>
    <cellStyle name="Note 4 2 3 2 3 2" xfId="57609" xr:uid="{00000000-0005-0000-0000-00002FDF0000}"/>
    <cellStyle name="Note 4 2 3 2 3 3" xfId="57610" xr:uid="{00000000-0005-0000-0000-000030DF0000}"/>
    <cellStyle name="Note 4 2 3 2 3 4" xfId="57611" xr:uid="{00000000-0005-0000-0000-000031DF0000}"/>
    <cellStyle name="Note 4 2 3 2 3 5" xfId="57612" xr:uid="{00000000-0005-0000-0000-000032DF0000}"/>
    <cellStyle name="Note 4 2 3 2 4" xfId="57613" xr:uid="{00000000-0005-0000-0000-000033DF0000}"/>
    <cellStyle name="Note 4 2 3 2 4 2" xfId="57614" xr:uid="{00000000-0005-0000-0000-000034DF0000}"/>
    <cellStyle name="Note 4 2 3 2 5" xfId="57615" xr:uid="{00000000-0005-0000-0000-000035DF0000}"/>
    <cellStyle name="Note 4 2 3 2 5 2" xfId="57616" xr:uid="{00000000-0005-0000-0000-000036DF0000}"/>
    <cellStyle name="Note 4 2 3 2 6" xfId="57617" xr:uid="{00000000-0005-0000-0000-000037DF0000}"/>
    <cellStyle name="Note 4 2 3 2 6 2" xfId="57618" xr:uid="{00000000-0005-0000-0000-000038DF0000}"/>
    <cellStyle name="Note 4 2 3 2 7" xfId="57619" xr:uid="{00000000-0005-0000-0000-000039DF0000}"/>
    <cellStyle name="Note 4 2 3 3" xfId="1797" xr:uid="{00000000-0005-0000-0000-00003ADF0000}"/>
    <cellStyle name="Note 4 2 3 3 2" xfId="57620" xr:uid="{00000000-0005-0000-0000-00003BDF0000}"/>
    <cellStyle name="Note 4 2 3 3 3" xfId="57621" xr:uid="{00000000-0005-0000-0000-00003CDF0000}"/>
    <cellStyle name="Note 4 2 3 3 4" xfId="57622" xr:uid="{00000000-0005-0000-0000-00003DDF0000}"/>
    <cellStyle name="Note 4 2 3 3 5" xfId="57623" xr:uid="{00000000-0005-0000-0000-00003EDF0000}"/>
    <cellStyle name="Note 4 2 3 4" xfId="57624" xr:uid="{00000000-0005-0000-0000-00003FDF0000}"/>
    <cellStyle name="Note 4 2 3 4 2" xfId="57625" xr:uid="{00000000-0005-0000-0000-000040DF0000}"/>
    <cellStyle name="Note 4 2 3 4 3" xfId="57626" xr:uid="{00000000-0005-0000-0000-000041DF0000}"/>
    <cellStyle name="Note 4 2 3 4 4" xfId="57627" xr:uid="{00000000-0005-0000-0000-000042DF0000}"/>
    <cellStyle name="Note 4 2 3 4 5" xfId="57628" xr:uid="{00000000-0005-0000-0000-000043DF0000}"/>
    <cellStyle name="Note 4 2 3 5" xfId="57629" xr:uid="{00000000-0005-0000-0000-000044DF0000}"/>
    <cellStyle name="Note 4 2 3 5 2" xfId="57630" xr:uid="{00000000-0005-0000-0000-000045DF0000}"/>
    <cellStyle name="Note 4 2 3 6" xfId="57631" xr:uid="{00000000-0005-0000-0000-000046DF0000}"/>
    <cellStyle name="Note 4 2 3 6 2" xfId="57632" xr:uid="{00000000-0005-0000-0000-000047DF0000}"/>
    <cellStyle name="Note 4 2 3 7" xfId="57633" xr:uid="{00000000-0005-0000-0000-000048DF0000}"/>
    <cellStyle name="Note 4 2 3 7 2" xfId="57634" xr:uid="{00000000-0005-0000-0000-000049DF0000}"/>
    <cellStyle name="Note 4 2 3 8" xfId="57635" xr:uid="{00000000-0005-0000-0000-00004ADF0000}"/>
    <cellStyle name="Note 4 2 4" xfId="1798" xr:uid="{00000000-0005-0000-0000-00004BDF0000}"/>
    <cellStyle name="Note 4 2 4 2" xfId="1799" xr:uid="{00000000-0005-0000-0000-00004CDF0000}"/>
    <cellStyle name="Note 4 2 4 2 2" xfId="1800" xr:uid="{00000000-0005-0000-0000-00004DDF0000}"/>
    <cellStyle name="Note 4 2 4 2 2 2" xfId="57636" xr:uid="{00000000-0005-0000-0000-00004EDF0000}"/>
    <cellStyle name="Note 4 2 4 2 2 3" xfId="57637" xr:uid="{00000000-0005-0000-0000-00004FDF0000}"/>
    <cellStyle name="Note 4 2 4 2 2 4" xfId="57638" xr:uid="{00000000-0005-0000-0000-000050DF0000}"/>
    <cellStyle name="Note 4 2 4 2 2 5" xfId="57639" xr:uid="{00000000-0005-0000-0000-000051DF0000}"/>
    <cellStyle name="Note 4 2 4 2 3" xfId="57640" xr:uid="{00000000-0005-0000-0000-000052DF0000}"/>
    <cellStyle name="Note 4 2 4 2 3 2" xfId="57641" xr:uid="{00000000-0005-0000-0000-000053DF0000}"/>
    <cellStyle name="Note 4 2 4 2 3 3" xfId="57642" xr:uid="{00000000-0005-0000-0000-000054DF0000}"/>
    <cellStyle name="Note 4 2 4 2 3 4" xfId="57643" xr:uid="{00000000-0005-0000-0000-000055DF0000}"/>
    <cellStyle name="Note 4 2 4 2 3 5" xfId="57644" xr:uid="{00000000-0005-0000-0000-000056DF0000}"/>
    <cellStyle name="Note 4 2 4 2 4" xfId="57645" xr:uid="{00000000-0005-0000-0000-000057DF0000}"/>
    <cellStyle name="Note 4 2 4 2 4 2" xfId="57646" xr:uid="{00000000-0005-0000-0000-000058DF0000}"/>
    <cellStyle name="Note 4 2 4 2 5" xfId="57647" xr:uid="{00000000-0005-0000-0000-000059DF0000}"/>
    <cellStyle name="Note 4 2 4 2 5 2" xfId="57648" xr:uid="{00000000-0005-0000-0000-00005ADF0000}"/>
    <cellStyle name="Note 4 2 4 2 6" xfId="57649" xr:uid="{00000000-0005-0000-0000-00005BDF0000}"/>
    <cellStyle name="Note 4 2 4 2 6 2" xfId="57650" xr:uid="{00000000-0005-0000-0000-00005CDF0000}"/>
    <cellStyle name="Note 4 2 4 2 7" xfId="57651" xr:uid="{00000000-0005-0000-0000-00005DDF0000}"/>
    <cellStyle name="Note 4 2 4 3" xfId="1801" xr:uid="{00000000-0005-0000-0000-00005EDF0000}"/>
    <cellStyle name="Note 4 2 4 3 2" xfId="57652" xr:uid="{00000000-0005-0000-0000-00005FDF0000}"/>
    <cellStyle name="Note 4 2 4 3 3" xfId="57653" xr:uid="{00000000-0005-0000-0000-000060DF0000}"/>
    <cellStyle name="Note 4 2 4 3 4" xfId="57654" xr:uid="{00000000-0005-0000-0000-000061DF0000}"/>
    <cellStyle name="Note 4 2 4 3 5" xfId="57655" xr:uid="{00000000-0005-0000-0000-000062DF0000}"/>
    <cellStyle name="Note 4 2 4 4" xfId="57656" xr:uid="{00000000-0005-0000-0000-000063DF0000}"/>
    <cellStyle name="Note 4 2 4 4 2" xfId="57657" xr:uid="{00000000-0005-0000-0000-000064DF0000}"/>
    <cellStyle name="Note 4 2 4 4 3" xfId="57658" xr:uid="{00000000-0005-0000-0000-000065DF0000}"/>
    <cellStyle name="Note 4 2 4 4 4" xfId="57659" xr:uid="{00000000-0005-0000-0000-000066DF0000}"/>
    <cellStyle name="Note 4 2 4 4 5" xfId="57660" xr:uid="{00000000-0005-0000-0000-000067DF0000}"/>
    <cellStyle name="Note 4 2 4 5" xfId="57661" xr:uid="{00000000-0005-0000-0000-000068DF0000}"/>
    <cellStyle name="Note 4 2 4 5 2" xfId="57662" xr:uid="{00000000-0005-0000-0000-000069DF0000}"/>
    <cellStyle name="Note 4 2 4 6" xfId="57663" xr:uid="{00000000-0005-0000-0000-00006ADF0000}"/>
    <cellStyle name="Note 4 2 4 6 2" xfId="57664" xr:uid="{00000000-0005-0000-0000-00006BDF0000}"/>
    <cellStyle name="Note 4 2 4 7" xfId="57665" xr:uid="{00000000-0005-0000-0000-00006CDF0000}"/>
    <cellStyle name="Note 4 2 4 7 2" xfId="57666" xr:uid="{00000000-0005-0000-0000-00006DDF0000}"/>
    <cellStyle name="Note 4 2 4 8" xfId="57667" xr:uid="{00000000-0005-0000-0000-00006EDF0000}"/>
    <cellStyle name="Note 4 2 5" xfId="1802" xr:uid="{00000000-0005-0000-0000-00006FDF0000}"/>
    <cellStyle name="Note 4 2 5 2" xfId="1803" xr:uid="{00000000-0005-0000-0000-000070DF0000}"/>
    <cellStyle name="Note 4 2 5 2 2" xfId="1804" xr:uid="{00000000-0005-0000-0000-000071DF0000}"/>
    <cellStyle name="Note 4 2 5 2 2 2" xfId="57668" xr:uid="{00000000-0005-0000-0000-000072DF0000}"/>
    <cellStyle name="Note 4 2 5 2 2 3" xfId="57669" xr:uid="{00000000-0005-0000-0000-000073DF0000}"/>
    <cellStyle name="Note 4 2 5 2 2 4" xfId="57670" xr:uid="{00000000-0005-0000-0000-000074DF0000}"/>
    <cellStyle name="Note 4 2 5 2 2 5" xfId="57671" xr:uid="{00000000-0005-0000-0000-000075DF0000}"/>
    <cellStyle name="Note 4 2 5 2 3" xfId="57672" xr:uid="{00000000-0005-0000-0000-000076DF0000}"/>
    <cellStyle name="Note 4 2 5 2 3 2" xfId="57673" xr:uid="{00000000-0005-0000-0000-000077DF0000}"/>
    <cellStyle name="Note 4 2 5 2 3 3" xfId="57674" xr:uid="{00000000-0005-0000-0000-000078DF0000}"/>
    <cellStyle name="Note 4 2 5 2 3 4" xfId="57675" xr:uid="{00000000-0005-0000-0000-000079DF0000}"/>
    <cellStyle name="Note 4 2 5 2 3 5" xfId="57676" xr:uid="{00000000-0005-0000-0000-00007ADF0000}"/>
    <cellStyle name="Note 4 2 5 2 4" xfId="57677" xr:uid="{00000000-0005-0000-0000-00007BDF0000}"/>
    <cellStyle name="Note 4 2 5 2 4 2" xfId="57678" xr:uid="{00000000-0005-0000-0000-00007CDF0000}"/>
    <cellStyle name="Note 4 2 5 2 5" xfId="57679" xr:uid="{00000000-0005-0000-0000-00007DDF0000}"/>
    <cellStyle name="Note 4 2 5 2 5 2" xfId="57680" xr:uid="{00000000-0005-0000-0000-00007EDF0000}"/>
    <cellStyle name="Note 4 2 5 2 6" xfId="57681" xr:uid="{00000000-0005-0000-0000-00007FDF0000}"/>
    <cellStyle name="Note 4 2 5 2 6 2" xfId="57682" xr:uid="{00000000-0005-0000-0000-000080DF0000}"/>
    <cellStyle name="Note 4 2 5 2 7" xfId="57683" xr:uid="{00000000-0005-0000-0000-000081DF0000}"/>
    <cellStyle name="Note 4 2 5 3" xfId="1805" xr:uid="{00000000-0005-0000-0000-000082DF0000}"/>
    <cellStyle name="Note 4 2 5 3 2" xfId="57684" xr:uid="{00000000-0005-0000-0000-000083DF0000}"/>
    <cellStyle name="Note 4 2 5 3 3" xfId="57685" xr:uid="{00000000-0005-0000-0000-000084DF0000}"/>
    <cellStyle name="Note 4 2 5 3 4" xfId="57686" xr:uid="{00000000-0005-0000-0000-000085DF0000}"/>
    <cellStyle name="Note 4 2 5 3 5" xfId="57687" xr:uid="{00000000-0005-0000-0000-000086DF0000}"/>
    <cellStyle name="Note 4 2 5 4" xfId="57688" xr:uid="{00000000-0005-0000-0000-000087DF0000}"/>
    <cellStyle name="Note 4 2 5 4 2" xfId="57689" xr:uid="{00000000-0005-0000-0000-000088DF0000}"/>
    <cellStyle name="Note 4 2 5 4 3" xfId="57690" xr:uid="{00000000-0005-0000-0000-000089DF0000}"/>
    <cellStyle name="Note 4 2 5 4 4" xfId="57691" xr:uid="{00000000-0005-0000-0000-00008ADF0000}"/>
    <cellStyle name="Note 4 2 5 4 5" xfId="57692" xr:uid="{00000000-0005-0000-0000-00008BDF0000}"/>
    <cellStyle name="Note 4 2 5 5" xfId="57693" xr:uid="{00000000-0005-0000-0000-00008CDF0000}"/>
    <cellStyle name="Note 4 2 5 5 2" xfId="57694" xr:uid="{00000000-0005-0000-0000-00008DDF0000}"/>
    <cellStyle name="Note 4 2 5 6" xfId="57695" xr:uid="{00000000-0005-0000-0000-00008EDF0000}"/>
    <cellStyle name="Note 4 2 5 6 2" xfId="57696" xr:uid="{00000000-0005-0000-0000-00008FDF0000}"/>
    <cellStyle name="Note 4 2 5 7" xfId="57697" xr:uid="{00000000-0005-0000-0000-000090DF0000}"/>
    <cellStyle name="Note 4 2 5 7 2" xfId="57698" xr:uid="{00000000-0005-0000-0000-000091DF0000}"/>
    <cellStyle name="Note 4 2 5 8" xfId="57699" xr:uid="{00000000-0005-0000-0000-000092DF0000}"/>
    <cellStyle name="Note 4 2 6" xfId="1806" xr:uid="{00000000-0005-0000-0000-000093DF0000}"/>
    <cellStyle name="Note 4 2 6 2" xfId="1807" xr:uid="{00000000-0005-0000-0000-000094DF0000}"/>
    <cellStyle name="Note 4 2 6 2 2" xfId="57700" xr:uid="{00000000-0005-0000-0000-000095DF0000}"/>
    <cellStyle name="Note 4 2 6 2 2 2" xfId="57701" xr:uid="{00000000-0005-0000-0000-000096DF0000}"/>
    <cellStyle name="Note 4 2 6 2 2 3" xfId="57702" xr:uid="{00000000-0005-0000-0000-000097DF0000}"/>
    <cellStyle name="Note 4 2 6 2 2 4" xfId="57703" xr:uid="{00000000-0005-0000-0000-000098DF0000}"/>
    <cellStyle name="Note 4 2 6 2 2 5" xfId="57704" xr:uid="{00000000-0005-0000-0000-000099DF0000}"/>
    <cellStyle name="Note 4 2 6 2 3" xfId="57705" xr:uid="{00000000-0005-0000-0000-00009ADF0000}"/>
    <cellStyle name="Note 4 2 6 2 3 2" xfId="57706" xr:uid="{00000000-0005-0000-0000-00009BDF0000}"/>
    <cellStyle name="Note 4 2 6 2 3 3" xfId="57707" xr:uid="{00000000-0005-0000-0000-00009CDF0000}"/>
    <cellStyle name="Note 4 2 6 2 3 4" xfId="57708" xr:uid="{00000000-0005-0000-0000-00009DDF0000}"/>
    <cellStyle name="Note 4 2 6 2 3 5" xfId="57709" xr:uid="{00000000-0005-0000-0000-00009EDF0000}"/>
    <cellStyle name="Note 4 2 6 2 4" xfId="57710" xr:uid="{00000000-0005-0000-0000-00009FDF0000}"/>
    <cellStyle name="Note 4 2 6 2 4 2" xfId="57711" xr:uid="{00000000-0005-0000-0000-0000A0DF0000}"/>
    <cellStyle name="Note 4 2 6 2 5" xfId="57712" xr:uid="{00000000-0005-0000-0000-0000A1DF0000}"/>
    <cellStyle name="Note 4 2 6 2 5 2" xfId="57713" xr:uid="{00000000-0005-0000-0000-0000A2DF0000}"/>
    <cellStyle name="Note 4 2 6 2 6" xfId="57714" xr:uid="{00000000-0005-0000-0000-0000A3DF0000}"/>
    <cellStyle name="Note 4 2 6 2 6 2" xfId="57715" xr:uid="{00000000-0005-0000-0000-0000A4DF0000}"/>
    <cellStyle name="Note 4 2 6 2 7" xfId="57716" xr:uid="{00000000-0005-0000-0000-0000A5DF0000}"/>
    <cellStyle name="Note 4 2 6 3" xfId="57717" xr:uid="{00000000-0005-0000-0000-0000A6DF0000}"/>
    <cellStyle name="Note 4 2 6 3 2" xfId="57718" xr:uid="{00000000-0005-0000-0000-0000A7DF0000}"/>
    <cellStyle name="Note 4 2 6 3 3" xfId="57719" xr:uid="{00000000-0005-0000-0000-0000A8DF0000}"/>
    <cellStyle name="Note 4 2 6 3 4" xfId="57720" xr:uid="{00000000-0005-0000-0000-0000A9DF0000}"/>
    <cellStyle name="Note 4 2 6 3 5" xfId="57721" xr:uid="{00000000-0005-0000-0000-0000AADF0000}"/>
    <cellStyle name="Note 4 2 6 4" xfId="57722" xr:uid="{00000000-0005-0000-0000-0000ABDF0000}"/>
    <cellStyle name="Note 4 2 6 4 2" xfId="57723" xr:uid="{00000000-0005-0000-0000-0000ACDF0000}"/>
    <cellStyle name="Note 4 2 6 4 3" xfId="57724" xr:uid="{00000000-0005-0000-0000-0000ADDF0000}"/>
    <cellStyle name="Note 4 2 6 4 4" xfId="57725" xr:uid="{00000000-0005-0000-0000-0000AEDF0000}"/>
    <cellStyle name="Note 4 2 6 4 5" xfId="57726" xr:uid="{00000000-0005-0000-0000-0000AFDF0000}"/>
    <cellStyle name="Note 4 2 6 5" xfId="57727" xr:uid="{00000000-0005-0000-0000-0000B0DF0000}"/>
    <cellStyle name="Note 4 2 6 5 2" xfId="57728" xr:uid="{00000000-0005-0000-0000-0000B1DF0000}"/>
    <cellStyle name="Note 4 2 6 6" xfId="57729" xr:uid="{00000000-0005-0000-0000-0000B2DF0000}"/>
    <cellStyle name="Note 4 2 6 6 2" xfId="57730" xr:uid="{00000000-0005-0000-0000-0000B3DF0000}"/>
    <cellStyle name="Note 4 2 6 7" xfId="57731" xr:uid="{00000000-0005-0000-0000-0000B4DF0000}"/>
    <cellStyle name="Note 4 2 6 7 2" xfId="57732" xr:uid="{00000000-0005-0000-0000-0000B5DF0000}"/>
    <cellStyle name="Note 4 2 6 8" xfId="57733" xr:uid="{00000000-0005-0000-0000-0000B6DF0000}"/>
    <cellStyle name="Note 4 2 7" xfId="1808" xr:uid="{00000000-0005-0000-0000-0000B7DF0000}"/>
    <cellStyle name="Note 4 2 7 2" xfId="57734" xr:uid="{00000000-0005-0000-0000-0000B8DF0000}"/>
    <cellStyle name="Note 4 2 7 2 2" xfId="57735" xr:uid="{00000000-0005-0000-0000-0000B9DF0000}"/>
    <cellStyle name="Note 4 2 7 2 2 2" xfId="57736" xr:uid="{00000000-0005-0000-0000-0000BADF0000}"/>
    <cellStyle name="Note 4 2 7 2 2 3" xfId="57737" xr:uid="{00000000-0005-0000-0000-0000BBDF0000}"/>
    <cellStyle name="Note 4 2 7 2 2 4" xfId="57738" xr:uid="{00000000-0005-0000-0000-0000BCDF0000}"/>
    <cellStyle name="Note 4 2 7 2 2 5" xfId="57739" xr:uid="{00000000-0005-0000-0000-0000BDDF0000}"/>
    <cellStyle name="Note 4 2 7 2 3" xfId="57740" xr:uid="{00000000-0005-0000-0000-0000BEDF0000}"/>
    <cellStyle name="Note 4 2 7 2 3 2" xfId="57741" xr:uid="{00000000-0005-0000-0000-0000BFDF0000}"/>
    <cellStyle name="Note 4 2 7 2 3 3" xfId="57742" xr:uid="{00000000-0005-0000-0000-0000C0DF0000}"/>
    <cellStyle name="Note 4 2 7 2 3 4" xfId="57743" xr:uid="{00000000-0005-0000-0000-0000C1DF0000}"/>
    <cellStyle name="Note 4 2 7 2 3 5" xfId="57744" xr:uid="{00000000-0005-0000-0000-0000C2DF0000}"/>
    <cellStyle name="Note 4 2 7 2 4" xfId="57745" xr:uid="{00000000-0005-0000-0000-0000C3DF0000}"/>
    <cellStyle name="Note 4 2 7 2 4 2" xfId="57746" xr:uid="{00000000-0005-0000-0000-0000C4DF0000}"/>
    <cellStyle name="Note 4 2 7 2 5" xfId="57747" xr:uid="{00000000-0005-0000-0000-0000C5DF0000}"/>
    <cellStyle name="Note 4 2 7 2 5 2" xfId="57748" xr:uid="{00000000-0005-0000-0000-0000C6DF0000}"/>
    <cellStyle name="Note 4 2 7 2 6" xfId="57749" xr:uid="{00000000-0005-0000-0000-0000C7DF0000}"/>
    <cellStyle name="Note 4 2 7 2 6 2" xfId="57750" xr:uid="{00000000-0005-0000-0000-0000C8DF0000}"/>
    <cellStyle name="Note 4 2 7 2 7" xfId="57751" xr:uid="{00000000-0005-0000-0000-0000C9DF0000}"/>
    <cellStyle name="Note 4 2 7 3" xfId="57752" xr:uid="{00000000-0005-0000-0000-0000CADF0000}"/>
    <cellStyle name="Note 4 2 7 3 2" xfId="57753" xr:uid="{00000000-0005-0000-0000-0000CBDF0000}"/>
    <cellStyle name="Note 4 2 7 3 3" xfId="57754" xr:uid="{00000000-0005-0000-0000-0000CCDF0000}"/>
    <cellStyle name="Note 4 2 7 3 4" xfId="57755" xr:uid="{00000000-0005-0000-0000-0000CDDF0000}"/>
    <cellStyle name="Note 4 2 7 3 5" xfId="57756" xr:uid="{00000000-0005-0000-0000-0000CEDF0000}"/>
    <cellStyle name="Note 4 2 7 4" xfId="57757" xr:uid="{00000000-0005-0000-0000-0000CFDF0000}"/>
    <cellStyle name="Note 4 2 7 4 2" xfId="57758" xr:uid="{00000000-0005-0000-0000-0000D0DF0000}"/>
    <cellStyle name="Note 4 2 7 4 3" xfId="57759" xr:uid="{00000000-0005-0000-0000-0000D1DF0000}"/>
    <cellStyle name="Note 4 2 7 4 4" xfId="57760" xr:uid="{00000000-0005-0000-0000-0000D2DF0000}"/>
    <cellStyle name="Note 4 2 7 4 5" xfId="57761" xr:uid="{00000000-0005-0000-0000-0000D3DF0000}"/>
    <cellStyle name="Note 4 2 7 5" xfId="57762" xr:uid="{00000000-0005-0000-0000-0000D4DF0000}"/>
    <cellStyle name="Note 4 2 7 5 2" xfId="57763" xr:uid="{00000000-0005-0000-0000-0000D5DF0000}"/>
    <cellStyle name="Note 4 2 7 6" xfId="57764" xr:uid="{00000000-0005-0000-0000-0000D6DF0000}"/>
    <cellStyle name="Note 4 2 7 6 2" xfId="57765" xr:uid="{00000000-0005-0000-0000-0000D7DF0000}"/>
    <cellStyle name="Note 4 2 7 7" xfId="57766" xr:uid="{00000000-0005-0000-0000-0000D8DF0000}"/>
    <cellStyle name="Note 4 2 7 7 2" xfId="57767" xr:uid="{00000000-0005-0000-0000-0000D9DF0000}"/>
    <cellStyle name="Note 4 2 7 8" xfId="57768" xr:uid="{00000000-0005-0000-0000-0000DADF0000}"/>
    <cellStyle name="Note 4 2 8" xfId="57769" xr:uid="{00000000-0005-0000-0000-0000DBDF0000}"/>
    <cellStyle name="Note 4 2 8 2" xfId="57770" xr:uid="{00000000-0005-0000-0000-0000DCDF0000}"/>
    <cellStyle name="Note 4 2 8 2 2" xfId="57771" xr:uid="{00000000-0005-0000-0000-0000DDDF0000}"/>
    <cellStyle name="Note 4 2 8 2 2 2" xfId="57772" xr:uid="{00000000-0005-0000-0000-0000DEDF0000}"/>
    <cellStyle name="Note 4 2 8 2 2 3" xfId="57773" xr:uid="{00000000-0005-0000-0000-0000DFDF0000}"/>
    <cellStyle name="Note 4 2 8 2 2 4" xfId="57774" xr:uid="{00000000-0005-0000-0000-0000E0DF0000}"/>
    <cellStyle name="Note 4 2 8 2 2 5" xfId="57775" xr:uid="{00000000-0005-0000-0000-0000E1DF0000}"/>
    <cellStyle name="Note 4 2 8 2 3" xfId="57776" xr:uid="{00000000-0005-0000-0000-0000E2DF0000}"/>
    <cellStyle name="Note 4 2 8 2 3 2" xfId="57777" xr:uid="{00000000-0005-0000-0000-0000E3DF0000}"/>
    <cellStyle name="Note 4 2 8 2 3 3" xfId="57778" xr:uid="{00000000-0005-0000-0000-0000E4DF0000}"/>
    <cellStyle name="Note 4 2 8 2 3 4" xfId="57779" xr:uid="{00000000-0005-0000-0000-0000E5DF0000}"/>
    <cellStyle name="Note 4 2 8 2 3 5" xfId="57780" xr:uid="{00000000-0005-0000-0000-0000E6DF0000}"/>
    <cellStyle name="Note 4 2 8 2 4" xfId="57781" xr:uid="{00000000-0005-0000-0000-0000E7DF0000}"/>
    <cellStyle name="Note 4 2 8 2 4 2" xfId="57782" xr:uid="{00000000-0005-0000-0000-0000E8DF0000}"/>
    <cellStyle name="Note 4 2 8 2 5" xfId="57783" xr:uid="{00000000-0005-0000-0000-0000E9DF0000}"/>
    <cellStyle name="Note 4 2 8 2 5 2" xfId="57784" xr:uid="{00000000-0005-0000-0000-0000EADF0000}"/>
    <cellStyle name="Note 4 2 8 2 6" xfId="57785" xr:uid="{00000000-0005-0000-0000-0000EBDF0000}"/>
    <cellStyle name="Note 4 2 8 2 6 2" xfId="57786" xr:uid="{00000000-0005-0000-0000-0000ECDF0000}"/>
    <cellStyle name="Note 4 2 8 2 7" xfId="57787" xr:uid="{00000000-0005-0000-0000-0000EDDF0000}"/>
    <cellStyle name="Note 4 2 8 3" xfId="57788" xr:uid="{00000000-0005-0000-0000-0000EEDF0000}"/>
    <cellStyle name="Note 4 2 8 3 2" xfId="57789" xr:uid="{00000000-0005-0000-0000-0000EFDF0000}"/>
    <cellStyle name="Note 4 2 8 3 3" xfId="57790" xr:uid="{00000000-0005-0000-0000-0000F0DF0000}"/>
    <cellStyle name="Note 4 2 8 3 4" xfId="57791" xr:uid="{00000000-0005-0000-0000-0000F1DF0000}"/>
    <cellStyle name="Note 4 2 8 3 5" xfId="57792" xr:uid="{00000000-0005-0000-0000-0000F2DF0000}"/>
    <cellStyle name="Note 4 2 8 4" xfId="57793" xr:uid="{00000000-0005-0000-0000-0000F3DF0000}"/>
    <cellStyle name="Note 4 2 8 4 2" xfId="57794" xr:uid="{00000000-0005-0000-0000-0000F4DF0000}"/>
    <cellStyle name="Note 4 2 8 4 3" xfId="57795" xr:uid="{00000000-0005-0000-0000-0000F5DF0000}"/>
    <cellStyle name="Note 4 2 8 4 4" xfId="57796" xr:uid="{00000000-0005-0000-0000-0000F6DF0000}"/>
    <cellStyle name="Note 4 2 8 4 5" xfId="57797" xr:uid="{00000000-0005-0000-0000-0000F7DF0000}"/>
    <cellStyle name="Note 4 2 8 5" xfId="57798" xr:uid="{00000000-0005-0000-0000-0000F8DF0000}"/>
    <cellStyle name="Note 4 2 8 5 2" xfId="57799" xr:uid="{00000000-0005-0000-0000-0000F9DF0000}"/>
    <cellStyle name="Note 4 2 8 6" xfId="57800" xr:uid="{00000000-0005-0000-0000-0000FADF0000}"/>
    <cellStyle name="Note 4 2 8 6 2" xfId="57801" xr:uid="{00000000-0005-0000-0000-0000FBDF0000}"/>
    <cellStyle name="Note 4 2 8 7" xfId="57802" xr:uid="{00000000-0005-0000-0000-0000FCDF0000}"/>
    <cellStyle name="Note 4 2 8 7 2" xfId="57803" xr:uid="{00000000-0005-0000-0000-0000FDDF0000}"/>
    <cellStyle name="Note 4 2 8 8" xfId="57804" xr:uid="{00000000-0005-0000-0000-0000FEDF0000}"/>
    <cellStyle name="Note 4 2 9" xfId="57805" xr:uid="{00000000-0005-0000-0000-0000FFDF0000}"/>
    <cellStyle name="Note 4 2 9 2" xfId="57806" xr:uid="{00000000-0005-0000-0000-000000E00000}"/>
    <cellStyle name="Note 4 2 9 2 2" xfId="57807" xr:uid="{00000000-0005-0000-0000-000001E00000}"/>
    <cellStyle name="Note 4 2 9 2 2 2" xfId="57808" xr:uid="{00000000-0005-0000-0000-000002E00000}"/>
    <cellStyle name="Note 4 2 9 2 2 3" xfId="57809" xr:uid="{00000000-0005-0000-0000-000003E00000}"/>
    <cellStyle name="Note 4 2 9 2 2 4" xfId="57810" xr:uid="{00000000-0005-0000-0000-000004E00000}"/>
    <cellStyle name="Note 4 2 9 2 2 5" xfId="57811" xr:uid="{00000000-0005-0000-0000-000005E00000}"/>
    <cellStyle name="Note 4 2 9 2 3" xfId="57812" xr:uid="{00000000-0005-0000-0000-000006E00000}"/>
    <cellStyle name="Note 4 2 9 2 3 2" xfId="57813" xr:uid="{00000000-0005-0000-0000-000007E00000}"/>
    <cellStyle name="Note 4 2 9 2 3 3" xfId="57814" xr:uid="{00000000-0005-0000-0000-000008E00000}"/>
    <cellStyle name="Note 4 2 9 2 3 4" xfId="57815" xr:uid="{00000000-0005-0000-0000-000009E00000}"/>
    <cellStyle name="Note 4 2 9 2 3 5" xfId="57816" xr:uid="{00000000-0005-0000-0000-00000AE00000}"/>
    <cellStyle name="Note 4 2 9 2 4" xfId="57817" xr:uid="{00000000-0005-0000-0000-00000BE00000}"/>
    <cellStyle name="Note 4 2 9 2 4 2" xfId="57818" xr:uid="{00000000-0005-0000-0000-00000CE00000}"/>
    <cellStyle name="Note 4 2 9 2 5" xfId="57819" xr:uid="{00000000-0005-0000-0000-00000DE00000}"/>
    <cellStyle name="Note 4 2 9 2 5 2" xfId="57820" xr:uid="{00000000-0005-0000-0000-00000EE00000}"/>
    <cellStyle name="Note 4 2 9 2 6" xfId="57821" xr:uid="{00000000-0005-0000-0000-00000FE00000}"/>
    <cellStyle name="Note 4 2 9 2 6 2" xfId="57822" xr:uid="{00000000-0005-0000-0000-000010E00000}"/>
    <cellStyle name="Note 4 2 9 2 7" xfId="57823" xr:uid="{00000000-0005-0000-0000-000011E00000}"/>
    <cellStyle name="Note 4 2 9 3" xfId="57824" xr:uid="{00000000-0005-0000-0000-000012E00000}"/>
    <cellStyle name="Note 4 2 9 3 2" xfId="57825" xr:uid="{00000000-0005-0000-0000-000013E00000}"/>
    <cellStyle name="Note 4 2 9 3 3" xfId="57826" xr:uid="{00000000-0005-0000-0000-000014E00000}"/>
    <cellStyle name="Note 4 2 9 3 4" xfId="57827" xr:uid="{00000000-0005-0000-0000-000015E00000}"/>
    <cellStyle name="Note 4 2 9 3 5" xfId="57828" xr:uid="{00000000-0005-0000-0000-000016E00000}"/>
    <cellStyle name="Note 4 2 9 4" xfId="57829" xr:uid="{00000000-0005-0000-0000-000017E00000}"/>
    <cellStyle name="Note 4 2 9 4 2" xfId="57830" xr:uid="{00000000-0005-0000-0000-000018E00000}"/>
    <cellStyle name="Note 4 2 9 4 3" xfId="57831" xr:uid="{00000000-0005-0000-0000-000019E00000}"/>
    <cellStyle name="Note 4 2 9 4 4" xfId="57832" xr:uid="{00000000-0005-0000-0000-00001AE00000}"/>
    <cellStyle name="Note 4 2 9 4 5" xfId="57833" xr:uid="{00000000-0005-0000-0000-00001BE00000}"/>
    <cellStyle name="Note 4 2 9 5" xfId="57834" xr:uid="{00000000-0005-0000-0000-00001CE00000}"/>
    <cellStyle name="Note 4 2 9 5 2" xfId="57835" xr:uid="{00000000-0005-0000-0000-00001DE00000}"/>
    <cellStyle name="Note 4 2 9 6" xfId="57836" xr:uid="{00000000-0005-0000-0000-00001EE00000}"/>
    <cellStyle name="Note 4 2 9 6 2" xfId="57837" xr:uid="{00000000-0005-0000-0000-00001FE00000}"/>
    <cellStyle name="Note 4 2 9 7" xfId="57838" xr:uid="{00000000-0005-0000-0000-000020E00000}"/>
    <cellStyle name="Note 4 2 9 7 2" xfId="57839" xr:uid="{00000000-0005-0000-0000-000021E00000}"/>
    <cellStyle name="Note 4 2 9 8" xfId="57840" xr:uid="{00000000-0005-0000-0000-000022E00000}"/>
    <cellStyle name="Note 4 3" xfId="1809" xr:uid="{00000000-0005-0000-0000-000023E00000}"/>
    <cellStyle name="Note 4 3 2" xfId="1810" xr:uid="{00000000-0005-0000-0000-000024E00000}"/>
    <cellStyle name="Note 4 3 2 2" xfId="1811" xr:uid="{00000000-0005-0000-0000-000025E00000}"/>
    <cellStyle name="Note 4 3 3" xfId="1812" xr:uid="{00000000-0005-0000-0000-000026E00000}"/>
    <cellStyle name="Note 4 3 3 2" xfId="57841" xr:uid="{00000000-0005-0000-0000-000027E00000}"/>
    <cellStyle name="Note 4 3 4" xfId="57842" xr:uid="{00000000-0005-0000-0000-000028E00000}"/>
    <cellStyle name="Note 4 3 5" xfId="57843" xr:uid="{00000000-0005-0000-0000-000029E00000}"/>
    <cellStyle name="Note 4 4" xfId="1813" xr:uid="{00000000-0005-0000-0000-00002AE00000}"/>
    <cellStyle name="Note 4 4 2" xfId="1814" xr:uid="{00000000-0005-0000-0000-00002BE00000}"/>
    <cellStyle name="Note 4 4 2 2" xfId="1815" xr:uid="{00000000-0005-0000-0000-00002CE00000}"/>
    <cellStyle name="Note 4 4 3" xfId="1816" xr:uid="{00000000-0005-0000-0000-00002DE00000}"/>
    <cellStyle name="Note 4 4 3 2" xfId="57844" xr:uid="{00000000-0005-0000-0000-00002EE00000}"/>
    <cellStyle name="Note 4 4 4" xfId="57845" xr:uid="{00000000-0005-0000-0000-00002FE00000}"/>
    <cellStyle name="Note 4 4 5" xfId="57846" xr:uid="{00000000-0005-0000-0000-000030E00000}"/>
    <cellStyle name="Note 4 5" xfId="1817" xr:uid="{00000000-0005-0000-0000-000031E00000}"/>
    <cellStyle name="Note 4 5 2" xfId="1818" xr:uid="{00000000-0005-0000-0000-000032E00000}"/>
    <cellStyle name="Note 4 5 2 2" xfId="57847" xr:uid="{00000000-0005-0000-0000-000033E00000}"/>
    <cellStyle name="Note 4 6" xfId="1819" xr:uid="{00000000-0005-0000-0000-000034E00000}"/>
    <cellStyle name="Note 4 6 2" xfId="57848" xr:uid="{00000000-0005-0000-0000-000035E00000}"/>
    <cellStyle name="Note 4 7" xfId="57849" xr:uid="{00000000-0005-0000-0000-000036E00000}"/>
    <cellStyle name="Note 4 7 2" xfId="57850" xr:uid="{00000000-0005-0000-0000-000037E00000}"/>
    <cellStyle name="Note 4_T-straight with PEDs adjustor" xfId="57851" xr:uid="{00000000-0005-0000-0000-000038E00000}"/>
    <cellStyle name="Note 5" xfId="1820" xr:uid="{00000000-0005-0000-0000-000039E00000}"/>
    <cellStyle name="Note 5 2" xfId="1821" xr:uid="{00000000-0005-0000-0000-00003AE00000}"/>
    <cellStyle name="Note 5 2 2" xfId="57852" xr:uid="{00000000-0005-0000-0000-00003BE00000}"/>
    <cellStyle name="Note 5 3" xfId="1822" xr:uid="{00000000-0005-0000-0000-00003CE00000}"/>
    <cellStyle name="Note 5 3 2" xfId="57853" xr:uid="{00000000-0005-0000-0000-00003DE00000}"/>
    <cellStyle name="Note 5 3 2 2" xfId="57854" xr:uid="{00000000-0005-0000-0000-00003EE00000}"/>
    <cellStyle name="Note 5 3 3" xfId="57855" xr:uid="{00000000-0005-0000-0000-00003FE00000}"/>
    <cellStyle name="Note 5 4" xfId="57856" xr:uid="{00000000-0005-0000-0000-000040E00000}"/>
    <cellStyle name="Note 5 4 2" xfId="57857" xr:uid="{00000000-0005-0000-0000-000041E00000}"/>
    <cellStyle name="Note 5 5" xfId="57858" xr:uid="{00000000-0005-0000-0000-000042E00000}"/>
    <cellStyle name="Note 6" xfId="57859" xr:uid="{00000000-0005-0000-0000-000043E00000}"/>
    <cellStyle name="Note 6 2" xfId="57860" xr:uid="{00000000-0005-0000-0000-000044E00000}"/>
    <cellStyle name="Note 6 2 2" xfId="57861" xr:uid="{00000000-0005-0000-0000-000045E00000}"/>
    <cellStyle name="Note 6 3" xfId="57862" xr:uid="{00000000-0005-0000-0000-000046E00000}"/>
    <cellStyle name="Note 6 3 2" xfId="57863" xr:uid="{00000000-0005-0000-0000-000047E00000}"/>
    <cellStyle name="Note 6 3 2 2" xfId="57864" xr:uid="{00000000-0005-0000-0000-000048E00000}"/>
    <cellStyle name="Note 6 3 3" xfId="57865" xr:uid="{00000000-0005-0000-0000-000049E00000}"/>
    <cellStyle name="Note 6 4" xfId="57866" xr:uid="{00000000-0005-0000-0000-00004AE00000}"/>
    <cellStyle name="Note 6 4 2" xfId="57867" xr:uid="{00000000-0005-0000-0000-00004BE00000}"/>
    <cellStyle name="Note 6 5" xfId="57868" xr:uid="{00000000-0005-0000-0000-00004CE00000}"/>
    <cellStyle name="Note 7" xfId="57869" xr:uid="{00000000-0005-0000-0000-00004DE00000}"/>
    <cellStyle name="Note 7 2" xfId="57870" xr:uid="{00000000-0005-0000-0000-00004EE00000}"/>
    <cellStyle name="Note 7 2 2" xfId="57871" xr:uid="{00000000-0005-0000-0000-00004FE00000}"/>
    <cellStyle name="Note 7 3" xfId="57872" xr:uid="{00000000-0005-0000-0000-000050E00000}"/>
    <cellStyle name="Note 7 3 2" xfId="57873" xr:uid="{00000000-0005-0000-0000-000051E00000}"/>
    <cellStyle name="Note 7 3 2 2" xfId="57874" xr:uid="{00000000-0005-0000-0000-000052E00000}"/>
    <cellStyle name="Note 7 3 3" xfId="57875" xr:uid="{00000000-0005-0000-0000-000053E00000}"/>
    <cellStyle name="Note 7 4" xfId="57876" xr:uid="{00000000-0005-0000-0000-000054E00000}"/>
    <cellStyle name="Note 7 4 2" xfId="57877" xr:uid="{00000000-0005-0000-0000-000055E00000}"/>
    <cellStyle name="Note 7 5" xfId="57878" xr:uid="{00000000-0005-0000-0000-000056E00000}"/>
    <cellStyle name="Note 8" xfId="57879" xr:uid="{00000000-0005-0000-0000-000057E00000}"/>
    <cellStyle name="Note 8 2" xfId="57880" xr:uid="{00000000-0005-0000-0000-000058E00000}"/>
    <cellStyle name="Note 8 2 2" xfId="57881" xr:uid="{00000000-0005-0000-0000-000059E00000}"/>
    <cellStyle name="Note 8 3" xfId="57882" xr:uid="{00000000-0005-0000-0000-00005AE00000}"/>
    <cellStyle name="Note 8 3 2" xfId="57883" xr:uid="{00000000-0005-0000-0000-00005BE00000}"/>
    <cellStyle name="Note 8 3 2 2" xfId="57884" xr:uid="{00000000-0005-0000-0000-00005CE00000}"/>
    <cellStyle name="Note 8 3 3" xfId="57885" xr:uid="{00000000-0005-0000-0000-00005DE00000}"/>
    <cellStyle name="Note 8 4" xfId="57886" xr:uid="{00000000-0005-0000-0000-00005EE00000}"/>
    <cellStyle name="Note 8 4 2" xfId="57887" xr:uid="{00000000-0005-0000-0000-00005FE00000}"/>
    <cellStyle name="Note 8 5" xfId="57888" xr:uid="{00000000-0005-0000-0000-000060E00000}"/>
    <cellStyle name="Note 9" xfId="57889" xr:uid="{00000000-0005-0000-0000-000061E00000}"/>
    <cellStyle name="Note 9 2" xfId="57890" xr:uid="{00000000-0005-0000-0000-000062E00000}"/>
    <cellStyle name="Note 9 2 2" xfId="57891" xr:uid="{00000000-0005-0000-0000-000063E00000}"/>
    <cellStyle name="Note 9 3" xfId="57892" xr:uid="{00000000-0005-0000-0000-000064E00000}"/>
    <cellStyle name="Note 9 3 2" xfId="57893" xr:uid="{00000000-0005-0000-0000-000065E00000}"/>
    <cellStyle name="Note 9 3 2 2" xfId="57894" xr:uid="{00000000-0005-0000-0000-000066E00000}"/>
    <cellStyle name="Note 9 3 3" xfId="57895" xr:uid="{00000000-0005-0000-0000-000067E00000}"/>
    <cellStyle name="Note 9 4" xfId="57896" xr:uid="{00000000-0005-0000-0000-000068E00000}"/>
    <cellStyle name="Note 9 4 2" xfId="57897" xr:uid="{00000000-0005-0000-0000-000069E00000}"/>
    <cellStyle name="Note 9 5" xfId="57898" xr:uid="{00000000-0005-0000-0000-00006AE00000}"/>
    <cellStyle name="Output 10" xfId="57899" xr:uid="{00000000-0005-0000-0000-00006BE00000}"/>
    <cellStyle name="Output 10 2" xfId="57900" xr:uid="{00000000-0005-0000-0000-00006CE00000}"/>
    <cellStyle name="Output 10 2 2" xfId="57901" xr:uid="{00000000-0005-0000-0000-00006DE00000}"/>
    <cellStyle name="Output 10 3" xfId="57902" xr:uid="{00000000-0005-0000-0000-00006EE00000}"/>
    <cellStyle name="Output 10 3 2" xfId="57903" xr:uid="{00000000-0005-0000-0000-00006FE00000}"/>
    <cellStyle name="Output 10 4" xfId="57904" xr:uid="{00000000-0005-0000-0000-000070E00000}"/>
    <cellStyle name="Output 11" xfId="57905" xr:uid="{00000000-0005-0000-0000-000071E00000}"/>
    <cellStyle name="Output 11 2" xfId="57906" xr:uid="{00000000-0005-0000-0000-000072E00000}"/>
    <cellStyle name="Output 12" xfId="57907" xr:uid="{00000000-0005-0000-0000-000073E00000}"/>
    <cellStyle name="Output 12 2" xfId="57908" xr:uid="{00000000-0005-0000-0000-000074E00000}"/>
    <cellStyle name="Output 2" xfId="1823" xr:uid="{00000000-0005-0000-0000-000075E00000}"/>
    <cellStyle name="Output 2 10" xfId="57909" xr:uid="{00000000-0005-0000-0000-000076E00000}"/>
    <cellStyle name="Output 2 2" xfId="1824" xr:uid="{00000000-0005-0000-0000-000077E00000}"/>
    <cellStyle name="Output 2 2 2" xfId="1825" xr:uid="{00000000-0005-0000-0000-000078E00000}"/>
    <cellStyle name="Output 2 2 2 2" xfId="1826" xr:uid="{00000000-0005-0000-0000-000079E00000}"/>
    <cellStyle name="Output 2 2 2 2 10" xfId="57910" xr:uid="{00000000-0005-0000-0000-00007AE00000}"/>
    <cellStyle name="Output 2 2 2 2 10 2" xfId="57911" xr:uid="{00000000-0005-0000-0000-00007BE00000}"/>
    <cellStyle name="Output 2 2 2 2 10 2 2" xfId="57912" xr:uid="{00000000-0005-0000-0000-00007CE00000}"/>
    <cellStyle name="Output 2 2 2 2 10 2 2 2" xfId="57913" xr:uid="{00000000-0005-0000-0000-00007DE00000}"/>
    <cellStyle name="Output 2 2 2 2 10 2 2 3" xfId="57914" xr:uid="{00000000-0005-0000-0000-00007EE00000}"/>
    <cellStyle name="Output 2 2 2 2 10 2 2 4" xfId="57915" xr:uid="{00000000-0005-0000-0000-00007FE00000}"/>
    <cellStyle name="Output 2 2 2 2 10 2 2 5" xfId="57916" xr:uid="{00000000-0005-0000-0000-000080E00000}"/>
    <cellStyle name="Output 2 2 2 2 10 2 3" xfId="57917" xr:uid="{00000000-0005-0000-0000-000081E00000}"/>
    <cellStyle name="Output 2 2 2 2 10 2 3 2" xfId="57918" xr:uid="{00000000-0005-0000-0000-000082E00000}"/>
    <cellStyle name="Output 2 2 2 2 10 2 3 3" xfId="57919" xr:uid="{00000000-0005-0000-0000-000083E00000}"/>
    <cellStyle name="Output 2 2 2 2 10 2 3 4" xfId="57920" xr:uid="{00000000-0005-0000-0000-000084E00000}"/>
    <cellStyle name="Output 2 2 2 2 10 2 3 5" xfId="57921" xr:uid="{00000000-0005-0000-0000-000085E00000}"/>
    <cellStyle name="Output 2 2 2 2 10 2 4" xfId="57922" xr:uid="{00000000-0005-0000-0000-000086E00000}"/>
    <cellStyle name="Output 2 2 2 2 10 2 5" xfId="57923" xr:uid="{00000000-0005-0000-0000-000087E00000}"/>
    <cellStyle name="Output 2 2 2 2 10 2 6" xfId="57924" xr:uid="{00000000-0005-0000-0000-000088E00000}"/>
    <cellStyle name="Output 2 2 2 2 10 2 7" xfId="57925" xr:uid="{00000000-0005-0000-0000-000089E00000}"/>
    <cellStyle name="Output 2 2 2 2 10 3" xfId="57926" xr:uid="{00000000-0005-0000-0000-00008AE00000}"/>
    <cellStyle name="Output 2 2 2 2 10 3 2" xfId="57927" xr:uid="{00000000-0005-0000-0000-00008BE00000}"/>
    <cellStyle name="Output 2 2 2 2 10 3 3" xfId="57928" xr:uid="{00000000-0005-0000-0000-00008CE00000}"/>
    <cellStyle name="Output 2 2 2 2 10 3 4" xfId="57929" xr:uid="{00000000-0005-0000-0000-00008DE00000}"/>
    <cellStyle name="Output 2 2 2 2 10 3 5" xfId="57930" xr:uid="{00000000-0005-0000-0000-00008EE00000}"/>
    <cellStyle name="Output 2 2 2 2 10 4" xfId="57931" xr:uid="{00000000-0005-0000-0000-00008FE00000}"/>
    <cellStyle name="Output 2 2 2 2 10 4 2" xfId="57932" xr:uid="{00000000-0005-0000-0000-000090E00000}"/>
    <cellStyle name="Output 2 2 2 2 10 4 3" xfId="57933" xr:uid="{00000000-0005-0000-0000-000091E00000}"/>
    <cellStyle name="Output 2 2 2 2 10 4 4" xfId="57934" xr:uid="{00000000-0005-0000-0000-000092E00000}"/>
    <cellStyle name="Output 2 2 2 2 10 4 5" xfId="57935" xr:uid="{00000000-0005-0000-0000-000093E00000}"/>
    <cellStyle name="Output 2 2 2 2 10 5" xfId="57936" xr:uid="{00000000-0005-0000-0000-000094E00000}"/>
    <cellStyle name="Output 2 2 2 2 10 6" xfId="57937" xr:uid="{00000000-0005-0000-0000-000095E00000}"/>
    <cellStyle name="Output 2 2 2 2 10 7" xfId="57938" xr:uid="{00000000-0005-0000-0000-000096E00000}"/>
    <cellStyle name="Output 2 2 2 2 10 8" xfId="57939" xr:uid="{00000000-0005-0000-0000-000097E00000}"/>
    <cellStyle name="Output 2 2 2 2 11" xfId="57940" xr:uid="{00000000-0005-0000-0000-000098E00000}"/>
    <cellStyle name="Output 2 2 2 2 11 2" xfId="57941" xr:uid="{00000000-0005-0000-0000-000099E00000}"/>
    <cellStyle name="Output 2 2 2 2 11 2 2" xfId="57942" xr:uid="{00000000-0005-0000-0000-00009AE00000}"/>
    <cellStyle name="Output 2 2 2 2 11 2 2 2" xfId="57943" xr:uid="{00000000-0005-0000-0000-00009BE00000}"/>
    <cellStyle name="Output 2 2 2 2 11 2 2 3" xfId="57944" xr:uid="{00000000-0005-0000-0000-00009CE00000}"/>
    <cellStyle name="Output 2 2 2 2 11 2 2 4" xfId="57945" xr:uid="{00000000-0005-0000-0000-00009DE00000}"/>
    <cellStyle name="Output 2 2 2 2 11 2 2 5" xfId="57946" xr:uid="{00000000-0005-0000-0000-00009EE00000}"/>
    <cellStyle name="Output 2 2 2 2 11 2 3" xfId="57947" xr:uid="{00000000-0005-0000-0000-00009FE00000}"/>
    <cellStyle name="Output 2 2 2 2 11 2 3 2" xfId="57948" xr:uid="{00000000-0005-0000-0000-0000A0E00000}"/>
    <cellStyle name="Output 2 2 2 2 11 2 3 3" xfId="57949" xr:uid="{00000000-0005-0000-0000-0000A1E00000}"/>
    <cellStyle name="Output 2 2 2 2 11 2 3 4" xfId="57950" xr:uid="{00000000-0005-0000-0000-0000A2E00000}"/>
    <cellStyle name="Output 2 2 2 2 11 2 3 5" xfId="57951" xr:uid="{00000000-0005-0000-0000-0000A3E00000}"/>
    <cellStyle name="Output 2 2 2 2 11 2 4" xfId="57952" xr:uid="{00000000-0005-0000-0000-0000A4E00000}"/>
    <cellStyle name="Output 2 2 2 2 11 2 5" xfId="57953" xr:uid="{00000000-0005-0000-0000-0000A5E00000}"/>
    <cellStyle name="Output 2 2 2 2 11 2 6" xfId="57954" xr:uid="{00000000-0005-0000-0000-0000A6E00000}"/>
    <cellStyle name="Output 2 2 2 2 11 2 7" xfId="57955" xr:uid="{00000000-0005-0000-0000-0000A7E00000}"/>
    <cellStyle name="Output 2 2 2 2 11 3" xfId="57956" xr:uid="{00000000-0005-0000-0000-0000A8E00000}"/>
    <cellStyle name="Output 2 2 2 2 11 3 2" xfId="57957" xr:uid="{00000000-0005-0000-0000-0000A9E00000}"/>
    <cellStyle name="Output 2 2 2 2 11 3 3" xfId="57958" xr:uid="{00000000-0005-0000-0000-0000AAE00000}"/>
    <cellStyle name="Output 2 2 2 2 11 3 4" xfId="57959" xr:uid="{00000000-0005-0000-0000-0000ABE00000}"/>
    <cellStyle name="Output 2 2 2 2 11 3 5" xfId="57960" xr:uid="{00000000-0005-0000-0000-0000ACE00000}"/>
    <cellStyle name="Output 2 2 2 2 11 4" xfId="57961" xr:uid="{00000000-0005-0000-0000-0000ADE00000}"/>
    <cellStyle name="Output 2 2 2 2 11 4 2" xfId="57962" xr:uid="{00000000-0005-0000-0000-0000AEE00000}"/>
    <cellStyle name="Output 2 2 2 2 11 4 3" xfId="57963" xr:uid="{00000000-0005-0000-0000-0000AFE00000}"/>
    <cellStyle name="Output 2 2 2 2 11 4 4" xfId="57964" xr:uid="{00000000-0005-0000-0000-0000B0E00000}"/>
    <cellStyle name="Output 2 2 2 2 11 4 5" xfId="57965" xr:uid="{00000000-0005-0000-0000-0000B1E00000}"/>
    <cellStyle name="Output 2 2 2 2 11 5" xfId="57966" xr:uid="{00000000-0005-0000-0000-0000B2E00000}"/>
    <cellStyle name="Output 2 2 2 2 11 6" xfId="57967" xr:uid="{00000000-0005-0000-0000-0000B3E00000}"/>
    <cellStyle name="Output 2 2 2 2 11 7" xfId="57968" xr:uid="{00000000-0005-0000-0000-0000B4E00000}"/>
    <cellStyle name="Output 2 2 2 2 11 8" xfId="57969" xr:uid="{00000000-0005-0000-0000-0000B5E00000}"/>
    <cellStyle name="Output 2 2 2 2 12" xfId="57970" xr:uid="{00000000-0005-0000-0000-0000B6E00000}"/>
    <cellStyle name="Output 2 2 2 2 12 2" xfId="57971" xr:uid="{00000000-0005-0000-0000-0000B7E00000}"/>
    <cellStyle name="Output 2 2 2 2 12 2 2" xfId="57972" xr:uid="{00000000-0005-0000-0000-0000B8E00000}"/>
    <cellStyle name="Output 2 2 2 2 12 2 2 2" xfId="57973" xr:uid="{00000000-0005-0000-0000-0000B9E00000}"/>
    <cellStyle name="Output 2 2 2 2 12 2 2 3" xfId="57974" xr:uid="{00000000-0005-0000-0000-0000BAE00000}"/>
    <cellStyle name="Output 2 2 2 2 12 2 2 4" xfId="57975" xr:uid="{00000000-0005-0000-0000-0000BBE00000}"/>
    <cellStyle name="Output 2 2 2 2 12 2 2 5" xfId="57976" xr:uid="{00000000-0005-0000-0000-0000BCE00000}"/>
    <cellStyle name="Output 2 2 2 2 12 2 3" xfId="57977" xr:uid="{00000000-0005-0000-0000-0000BDE00000}"/>
    <cellStyle name="Output 2 2 2 2 12 2 3 2" xfId="57978" xr:uid="{00000000-0005-0000-0000-0000BEE00000}"/>
    <cellStyle name="Output 2 2 2 2 12 2 3 3" xfId="57979" xr:uid="{00000000-0005-0000-0000-0000BFE00000}"/>
    <cellStyle name="Output 2 2 2 2 12 2 3 4" xfId="57980" xr:uid="{00000000-0005-0000-0000-0000C0E00000}"/>
    <cellStyle name="Output 2 2 2 2 12 2 3 5" xfId="57981" xr:uid="{00000000-0005-0000-0000-0000C1E00000}"/>
    <cellStyle name="Output 2 2 2 2 12 2 4" xfId="57982" xr:uid="{00000000-0005-0000-0000-0000C2E00000}"/>
    <cellStyle name="Output 2 2 2 2 12 2 5" xfId="57983" xr:uid="{00000000-0005-0000-0000-0000C3E00000}"/>
    <cellStyle name="Output 2 2 2 2 12 2 6" xfId="57984" xr:uid="{00000000-0005-0000-0000-0000C4E00000}"/>
    <cellStyle name="Output 2 2 2 2 12 2 7" xfId="57985" xr:uid="{00000000-0005-0000-0000-0000C5E00000}"/>
    <cellStyle name="Output 2 2 2 2 12 3" xfId="57986" xr:uid="{00000000-0005-0000-0000-0000C6E00000}"/>
    <cellStyle name="Output 2 2 2 2 12 3 2" xfId="57987" xr:uid="{00000000-0005-0000-0000-0000C7E00000}"/>
    <cellStyle name="Output 2 2 2 2 12 3 3" xfId="57988" xr:uid="{00000000-0005-0000-0000-0000C8E00000}"/>
    <cellStyle name="Output 2 2 2 2 12 3 4" xfId="57989" xr:uid="{00000000-0005-0000-0000-0000C9E00000}"/>
    <cellStyle name="Output 2 2 2 2 12 3 5" xfId="57990" xr:uid="{00000000-0005-0000-0000-0000CAE00000}"/>
    <cellStyle name="Output 2 2 2 2 12 4" xfId="57991" xr:uid="{00000000-0005-0000-0000-0000CBE00000}"/>
    <cellStyle name="Output 2 2 2 2 12 4 2" xfId="57992" xr:uid="{00000000-0005-0000-0000-0000CCE00000}"/>
    <cellStyle name="Output 2 2 2 2 12 4 3" xfId="57993" xr:uid="{00000000-0005-0000-0000-0000CDE00000}"/>
    <cellStyle name="Output 2 2 2 2 12 4 4" xfId="57994" xr:uid="{00000000-0005-0000-0000-0000CEE00000}"/>
    <cellStyle name="Output 2 2 2 2 12 4 5" xfId="57995" xr:uid="{00000000-0005-0000-0000-0000CFE00000}"/>
    <cellStyle name="Output 2 2 2 2 12 5" xfId="57996" xr:uid="{00000000-0005-0000-0000-0000D0E00000}"/>
    <cellStyle name="Output 2 2 2 2 12 6" xfId="57997" xr:uid="{00000000-0005-0000-0000-0000D1E00000}"/>
    <cellStyle name="Output 2 2 2 2 12 7" xfId="57998" xr:uid="{00000000-0005-0000-0000-0000D2E00000}"/>
    <cellStyle name="Output 2 2 2 2 12 8" xfId="57999" xr:uid="{00000000-0005-0000-0000-0000D3E00000}"/>
    <cellStyle name="Output 2 2 2 2 13" xfId="58000" xr:uid="{00000000-0005-0000-0000-0000D4E00000}"/>
    <cellStyle name="Output 2 2 2 2 13 2" xfId="58001" xr:uid="{00000000-0005-0000-0000-0000D5E00000}"/>
    <cellStyle name="Output 2 2 2 2 13 2 2" xfId="58002" xr:uid="{00000000-0005-0000-0000-0000D6E00000}"/>
    <cellStyle name="Output 2 2 2 2 13 2 2 2" xfId="58003" xr:uid="{00000000-0005-0000-0000-0000D7E00000}"/>
    <cellStyle name="Output 2 2 2 2 13 2 2 3" xfId="58004" xr:uid="{00000000-0005-0000-0000-0000D8E00000}"/>
    <cellStyle name="Output 2 2 2 2 13 2 2 4" xfId="58005" xr:uid="{00000000-0005-0000-0000-0000D9E00000}"/>
    <cellStyle name="Output 2 2 2 2 13 2 2 5" xfId="58006" xr:uid="{00000000-0005-0000-0000-0000DAE00000}"/>
    <cellStyle name="Output 2 2 2 2 13 2 3" xfId="58007" xr:uid="{00000000-0005-0000-0000-0000DBE00000}"/>
    <cellStyle name="Output 2 2 2 2 13 2 3 2" xfId="58008" xr:uid="{00000000-0005-0000-0000-0000DCE00000}"/>
    <cellStyle name="Output 2 2 2 2 13 2 3 3" xfId="58009" xr:uid="{00000000-0005-0000-0000-0000DDE00000}"/>
    <cellStyle name="Output 2 2 2 2 13 2 3 4" xfId="58010" xr:uid="{00000000-0005-0000-0000-0000DEE00000}"/>
    <cellStyle name="Output 2 2 2 2 13 2 3 5" xfId="58011" xr:uid="{00000000-0005-0000-0000-0000DFE00000}"/>
    <cellStyle name="Output 2 2 2 2 13 2 4" xfId="58012" xr:uid="{00000000-0005-0000-0000-0000E0E00000}"/>
    <cellStyle name="Output 2 2 2 2 13 2 5" xfId="58013" xr:uid="{00000000-0005-0000-0000-0000E1E00000}"/>
    <cellStyle name="Output 2 2 2 2 13 2 6" xfId="58014" xr:uid="{00000000-0005-0000-0000-0000E2E00000}"/>
    <cellStyle name="Output 2 2 2 2 13 2 7" xfId="58015" xr:uid="{00000000-0005-0000-0000-0000E3E00000}"/>
    <cellStyle name="Output 2 2 2 2 13 3" xfId="58016" xr:uid="{00000000-0005-0000-0000-0000E4E00000}"/>
    <cellStyle name="Output 2 2 2 2 13 3 2" xfId="58017" xr:uid="{00000000-0005-0000-0000-0000E5E00000}"/>
    <cellStyle name="Output 2 2 2 2 13 3 3" xfId="58018" xr:uid="{00000000-0005-0000-0000-0000E6E00000}"/>
    <cellStyle name="Output 2 2 2 2 13 3 4" xfId="58019" xr:uid="{00000000-0005-0000-0000-0000E7E00000}"/>
    <cellStyle name="Output 2 2 2 2 13 3 5" xfId="58020" xr:uid="{00000000-0005-0000-0000-0000E8E00000}"/>
    <cellStyle name="Output 2 2 2 2 13 4" xfId="58021" xr:uid="{00000000-0005-0000-0000-0000E9E00000}"/>
    <cellStyle name="Output 2 2 2 2 13 4 2" xfId="58022" xr:uid="{00000000-0005-0000-0000-0000EAE00000}"/>
    <cellStyle name="Output 2 2 2 2 13 4 3" xfId="58023" xr:uid="{00000000-0005-0000-0000-0000EBE00000}"/>
    <cellStyle name="Output 2 2 2 2 13 4 4" xfId="58024" xr:uid="{00000000-0005-0000-0000-0000ECE00000}"/>
    <cellStyle name="Output 2 2 2 2 13 4 5" xfId="58025" xr:uid="{00000000-0005-0000-0000-0000EDE00000}"/>
    <cellStyle name="Output 2 2 2 2 13 5" xfId="58026" xr:uid="{00000000-0005-0000-0000-0000EEE00000}"/>
    <cellStyle name="Output 2 2 2 2 13 6" xfId="58027" xr:uid="{00000000-0005-0000-0000-0000EFE00000}"/>
    <cellStyle name="Output 2 2 2 2 13 7" xfId="58028" xr:uid="{00000000-0005-0000-0000-0000F0E00000}"/>
    <cellStyle name="Output 2 2 2 2 13 8" xfId="58029" xr:uid="{00000000-0005-0000-0000-0000F1E00000}"/>
    <cellStyle name="Output 2 2 2 2 14" xfId="58030" xr:uid="{00000000-0005-0000-0000-0000F2E00000}"/>
    <cellStyle name="Output 2 2 2 2 14 2" xfId="58031" xr:uid="{00000000-0005-0000-0000-0000F3E00000}"/>
    <cellStyle name="Output 2 2 2 2 14 2 2" xfId="58032" xr:uid="{00000000-0005-0000-0000-0000F4E00000}"/>
    <cellStyle name="Output 2 2 2 2 14 2 2 2" xfId="58033" xr:uid="{00000000-0005-0000-0000-0000F5E00000}"/>
    <cellStyle name="Output 2 2 2 2 14 2 2 3" xfId="58034" xr:uid="{00000000-0005-0000-0000-0000F6E00000}"/>
    <cellStyle name="Output 2 2 2 2 14 2 2 4" xfId="58035" xr:uid="{00000000-0005-0000-0000-0000F7E00000}"/>
    <cellStyle name="Output 2 2 2 2 14 2 2 5" xfId="58036" xr:uid="{00000000-0005-0000-0000-0000F8E00000}"/>
    <cellStyle name="Output 2 2 2 2 14 2 3" xfId="58037" xr:uid="{00000000-0005-0000-0000-0000F9E00000}"/>
    <cellStyle name="Output 2 2 2 2 14 2 3 2" xfId="58038" xr:uid="{00000000-0005-0000-0000-0000FAE00000}"/>
    <cellStyle name="Output 2 2 2 2 14 2 3 3" xfId="58039" xr:uid="{00000000-0005-0000-0000-0000FBE00000}"/>
    <cellStyle name="Output 2 2 2 2 14 2 3 4" xfId="58040" xr:uid="{00000000-0005-0000-0000-0000FCE00000}"/>
    <cellStyle name="Output 2 2 2 2 14 2 3 5" xfId="58041" xr:uid="{00000000-0005-0000-0000-0000FDE00000}"/>
    <cellStyle name="Output 2 2 2 2 14 2 4" xfId="58042" xr:uid="{00000000-0005-0000-0000-0000FEE00000}"/>
    <cellStyle name="Output 2 2 2 2 14 2 5" xfId="58043" xr:uid="{00000000-0005-0000-0000-0000FFE00000}"/>
    <cellStyle name="Output 2 2 2 2 14 2 6" xfId="58044" xr:uid="{00000000-0005-0000-0000-000000E10000}"/>
    <cellStyle name="Output 2 2 2 2 14 2 7" xfId="58045" xr:uid="{00000000-0005-0000-0000-000001E10000}"/>
    <cellStyle name="Output 2 2 2 2 14 3" xfId="58046" xr:uid="{00000000-0005-0000-0000-000002E10000}"/>
    <cellStyle name="Output 2 2 2 2 14 3 2" xfId="58047" xr:uid="{00000000-0005-0000-0000-000003E10000}"/>
    <cellStyle name="Output 2 2 2 2 14 3 3" xfId="58048" xr:uid="{00000000-0005-0000-0000-000004E10000}"/>
    <cellStyle name="Output 2 2 2 2 14 3 4" xfId="58049" xr:uid="{00000000-0005-0000-0000-000005E10000}"/>
    <cellStyle name="Output 2 2 2 2 14 3 5" xfId="58050" xr:uid="{00000000-0005-0000-0000-000006E10000}"/>
    <cellStyle name="Output 2 2 2 2 14 4" xfId="58051" xr:uid="{00000000-0005-0000-0000-000007E10000}"/>
    <cellStyle name="Output 2 2 2 2 14 4 2" xfId="58052" xr:uid="{00000000-0005-0000-0000-000008E10000}"/>
    <cellStyle name="Output 2 2 2 2 14 4 3" xfId="58053" xr:uid="{00000000-0005-0000-0000-000009E10000}"/>
    <cellStyle name="Output 2 2 2 2 14 4 4" xfId="58054" xr:uid="{00000000-0005-0000-0000-00000AE10000}"/>
    <cellStyle name="Output 2 2 2 2 14 4 5" xfId="58055" xr:uid="{00000000-0005-0000-0000-00000BE10000}"/>
    <cellStyle name="Output 2 2 2 2 14 5" xfId="58056" xr:uid="{00000000-0005-0000-0000-00000CE10000}"/>
    <cellStyle name="Output 2 2 2 2 14 6" xfId="58057" xr:uid="{00000000-0005-0000-0000-00000DE10000}"/>
    <cellStyle name="Output 2 2 2 2 14 7" xfId="58058" xr:uid="{00000000-0005-0000-0000-00000EE10000}"/>
    <cellStyle name="Output 2 2 2 2 14 8" xfId="58059" xr:uid="{00000000-0005-0000-0000-00000FE10000}"/>
    <cellStyle name="Output 2 2 2 2 15" xfId="58060" xr:uid="{00000000-0005-0000-0000-000010E10000}"/>
    <cellStyle name="Output 2 2 2 2 15 2" xfId="58061" xr:uid="{00000000-0005-0000-0000-000011E10000}"/>
    <cellStyle name="Output 2 2 2 2 15 2 2" xfId="58062" xr:uid="{00000000-0005-0000-0000-000012E10000}"/>
    <cellStyle name="Output 2 2 2 2 15 2 3" xfId="58063" xr:uid="{00000000-0005-0000-0000-000013E10000}"/>
    <cellStyle name="Output 2 2 2 2 15 2 4" xfId="58064" xr:uid="{00000000-0005-0000-0000-000014E10000}"/>
    <cellStyle name="Output 2 2 2 2 15 2 5" xfId="58065" xr:uid="{00000000-0005-0000-0000-000015E10000}"/>
    <cellStyle name="Output 2 2 2 2 15 3" xfId="58066" xr:uid="{00000000-0005-0000-0000-000016E10000}"/>
    <cellStyle name="Output 2 2 2 2 15 3 2" xfId="58067" xr:uid="{00000000-0005-0000-0000-000017E10000}"/>
    <cellStyle name="Output 2 2 2 2 15 3 3" xfId="58068" xr:uid="{00000000-0005-0000-0000-000018E10000}"/>
    <cellStyle name="Output 2 2 2 2 15 3 4" xfId="58069" xr:uid="{00000000-0005-0000-0000-000019E10000}"/>
    <cellStyle name="Output 2 2 2 2 15 3 5" xfId="58070" xr:uid="{00000000-0005-0000-0000-00001AE10000}"/>
    <cellStyle name="Output 2 2 2 2 15 4" xfId="58071" xr:uid="{00000000-0005-0000-0000-00001BE10000}"/>
    <cellStyle name="Output 2 2 2 2 15 5" xfId="58072" xr:uid="{00000000-0005-0000-0000-00001CE10000}"/>
    <cellStyle name="Output 2 2 2 2 15 6" xfId="58073" xr:uid="{00000000-0005-0000-0000-00001DE10000}"/>
    <cellStyle name="Output 2 2 2 2 15 7" xfId="58074" xr:uid="{00000000-0005-0000-0000-00001EE10000}"/>
    <cellStyle name="Output 2 2 2 2 16" xfId="58075" xr:uid="{00000000-0005-0000-0000-00001FE10000}"/>
    <cellStyle name="Output 2 2 2 2 16 2" xfId="58076" xr:uid="{00000000-0005-0000-0000-000020E10000}"/>
    <cellStyle name="Output 2 2 2 2 16 3" xfId="58077" xr:uid="{00000000-0005-0000-0000-000021E10000}"/>
    <cellStyle name="Output 2 2 2 2 16 4" xfId="58078" xr:uid="{00000000-0005-0000-0000-000022E10000}"/>
    <cellStyle name="Output 2 2 2 2 16 5" xfId="58079" xr:uid="{00000000-0005-0000-0000-000023E10000}"/>
    <cellStyle name="Output 2 2 2 2 17" xfId="58080" xr:uid="{00000000-0005-0000-0000-000024E10000}"/>
    <cellStyle name="Output 2 2 2 2 17 2" xfId="58081" xr:uid="{00000000-0005-0000-0000-000025E10000}"/>
    <cellStyle name="Output 2 2 2 2 17 3" xfId="58082" xr:uid="{00000000-0005-0000-0000-000026E10000}"/>
    <cellStyle name="Output 2 2 2 2 17 4" xfId="58083" xr:uid="{00000000-0005-0000-0000-000027E10000}"/>
    <cellStyle name="Output 2 2 2 2 17 5" xfId="58084" xr:uid="{00000000-0005-0000-0000-000028E10000}"/>
    <cellStyle name="Output 2 2 2 2 18" xfId="58085" xr:uid="{00000000-0005-0000-0000-000029E10000}"/>
    <cellStyle name="Output 2 2 2 2 19" xfId="58086" xr:uid="{00000000-0005-0000-0000-00002AE10000}"/>
    <cellStyle name="Output 2 2 2 2 2" xfId="1827" xr:uid="{00000000-0005-0000-0000-00002BE10000}"/>
    <cellStyle name="Output 2 2 2 2 2 2" xfId="1828" xr:uid="{00000000-0005-0000-0000-00002CE10000}"/>
    <cellStyle name="Output 2 2 2 2 2 2 2" xfId="58087" xr:uid="{00000000-0005-0000-0000-00002DE10000}"/>
    <cellStyle name="Output 2 2 2 2 2 2 2 2" xfId="58088" xr:uid="{00000000-0005-0000-0000-00002EE10000}"/>
    <cellStyle name="Output 2 2 2 2 2 2 2 3" xfId="58089" xr:uid="{00000000-0005-0000-0000-00002FE10000}"/>
    <cellStyle name="Output 2 2 2 2 2 2 2 4" xfId="58090" xr:uid="{00000000-0005-0000-0000-000030E10000}"/>
    <cellStyle name="Output 2 2 2 2 2 2 2 5" xfId="58091" xr:uid="{00000000-0005-0000-0000-000031E10000}"/>
    <cellStyle name="Output 2 2 2 2 2 2 3" xfId="58092" xr:uid="{00000000-0005-0000-0000-000032E10000}"/>
    <cellStyle name="Output 2 2 2 2 2 2 3 2" xfId="58093" xr:uid="{00000000-0005-0000-0000-000033E10000}"/>
    <cellStyle name="Output 2 2 2 2 2 2 3 3" xfId="58094" xr:uid="{00000000-0005-0000-0000-000034E10000}"/>
    <cellStyle name="Output 2 2 2 2 2 2 3 4" xfId="58095" xr:uid="{00000000-0005-0000-0000-000035E10000}"/>
    <cellStyle name="Output 2 2 2 2 2 2 3 5" xfId="58096" xr:uid="{00000000-0005-0000-0000-000036E10000}"/>
    <cellStyle name="Output 2 2 2 2 2 2 4" xfId="58097" xr:uid="{00000000-0005-0000-0000-000037E10000}"/>
    <cellStyle name="Output 2 2 2 2 2 2 5" xfId="58098" xr:uid="{00000000-0005-0000-0000-000038E10000}"/>
    <cellStyle name="Output 2 2 2 2 2 2 6" xfId="58099" xr:uid="{00000000-0005-0000-0000-000039E10000}"/>
    <cellStyle name="Output 2 2 2 2 2 2 7" xfId="58100" xr:uid="{00000000-0005-0000-0000-00003AE10000}"/>
    <cellStyle name="Output 2 2 2 2 2 3" xfId="58101" xr:uid="{00000000-0005-0000-0000-00003BE10000}"/>
    <cellStyle name="Output 2 2 2 2 2 3 2" xfId="58102" xr:uid="{00000000-0005-0000-0000-00003CE10000}"/>
    <cellStyle name="Output 2 2 2 2 2 3 3" xfId="58103" xr:uid="{00000000-0005-0000-0000-00003DE10000}"/>
    <cellStyle name="Output 2 2 2 2 2 3 4" xfId="58104" xr:uid="{00000000-0005-0000-0000-00003EE10000}"/>
    <cellStyle name="Output 2 2 2 2 2 3 5" xfId="58105" xr:uid="{00000000-0005-0000-0000-00003FE10000}"/>
    <cellStyle name="Output 2 2 2 2 2 4" xfId="58106" xr:uid="{00000000-0005-0000-0000-000040E10000}"/>
    <cellStyle name="Output 2 2 2 2 2 4 2" xfId="58107" xr:uid="{00000000-0005-0000-0000-000041E10000}"/>
    <cellStyle name="Output 2 2 2 2 2 4 3" xfId="58108" xr:uid="{00000000-0005-0000-0000-000042E10000}"/>
    <cellStyle name="Output 2 2 2 2 2 4 4" xfId="58109" xr:uid="{00000000-0005-0000-0000-000043E10000}"/>
    <cellStyle name="Output 2 2 2 2 2 4 5" xfId="58110" xr:uid="{00000000-0005-0000-0000-000044E10000}"/>
    <cellStyle name="Output 2 2 2 2 2 5" xfId="58111" xr:uid="{00000000-0005-0000-0000-000045E10000}"/>
    <cellStyle name="Output 2 2 2 2 2 6" xfId="58112" xr:uid="{00000000-0005-0000-0000-000046E10000}"/>
    <cellStyle name="Output 2 2 2 2 2 7" xfId="58113" xr:uid="{00000000-0005-0000-0000-000047E10000}"/>
    <cellStyle name="Output 2 2 2 2 2 8" xfId="58114" xr:uid="{00000000-0005-0000-0000-000048E10000}"/>
    <cellStyle name="Output 2 2 2 2 20" xfId="58115" xr:uid="{00000000-0005-0000-0000-000049E10000}"/>
    <cellStyle name="Output 2 2 2 2 21" xfId="58116" xr:uid="{00000000-0005-0000-0000-00004AE10000}"/>
    <cellStyle name="Output 2 2 2 2 3" xfId="1829" xr:uid="{00000000-0005-0000-0000-00004BE10000}"/>
    <cellStyle name="Output 2 2 2 2 3 2" xfId="1830" xr:uid="{00000000-0005-0000-0000-00004CE10000}"/>
    <cellStyle name="Output 2 2 2 2 3 2 2" xfId="58117" xr:uid="{00000000-0005-0000-0000-00004DE10000}"/>
    <cellStyle name="Output 2 2 2 2 3 2 2 2" xfId="58118" xr:uid="{00000000-0005-0000-0000-00004EE10000}"/>
    <cellStyle name="Output 2 2 2 2 3 2 2 3" xfId="58119" xr:uid="{00000000-0005-0000-0000-00004FE10000}"/>
    <cellStyle name="Output 2 2 2 2 3 2 2 4" xfId="58120" xr:uid="{00000000-0005-0000-0000-000050E10000}"/>
    <cellStyle name="Output 2 2 2 2 3 2 2 5" xfId="58121" xr:uid="{00000000-0005-0000-0000-000051E10000}"/>
    <cellStyle name="Output 2 2 2 2 3 2 3" xfId="58122" xr:uid="{00000000-0005-0000-0000-000052E10000}"/>
    <cellStyle name="Output 2 2 2 2 3 2 3 2" xfId="58123" xr:uid="{00000000-0005-0000-0000-000053E10000}"/>
    <cellStyle name="Output 2 2 2 2 3 2 3 3" xfId="58124" xr:uid="{00000000-0005-0000-0000-000054E10000}"/>
    <cellStyle name="Output 2 2 2 2 3 2 3 4" xfId="58125" xr:uid="{00000000-0005-0000-0000-000055E10000}"/>
    <cellStyle name="Output 2 2 2 2 3 2 3 5" xfId="58126" xr:uid="{00000000-0005-0000-0000-000056E10000}"/>
    <cellStyle name="Output 2 2 2 2 3 2 4" xfId="58127" xr:uid="{00000000-0005-0000-0000-000057E10000}"/>
    <cellStyle name="Output 2 2 2 2 3 2 5" xfId="58128" xr:uid="{00000000-0005-0000-0000-000058E10000}"/>
    <cellStyle name="Output 2 2 2 2 3 2 6" xfId="58129" xr:uid="{00000000-0005-0000-0000-000059E10000}"/>
    <cellStyle name="Output 2 2 2 2 3 2 7" xfId="58130" xr:uid="{00000000-0005-0000-0000-00005AE10000}"/>
    <cellStyle name="Output 2 2 2 2 3 3" xfId="58131" xr:uid="{00000000-0005-0000-0000-00005BE10000}"/>
    <cellStyle name="Output 2 2 2 2 3 3 2" xfId="58132" xr:uid="{00000000-0005-0000-0000-00005CE10000}"/>
    <cellStyle name="Output 2 2 2 2 3 3 3" xfId="58133" xr:uid="{00000000-0005-0000-0000-00005DE10000}"/>
    <cellStyle name="Output 2 2 2 2 3 3 4" xfId="58134" xr:uid="{00000000-0005-0000-0000-00005EE10000}"/>
    <cellStyle name="Output 2 2 2 2 3 3 5" xfId="58135" xr:uid="{00000000-0005-0000-0000-00005FE10000}"/>
    <cellStyle name="Output 2 2 2 2 3 4" xfId="58136" xr:uid="{00000000-0005-0000-0000-000060E10000}"/>
    <cellStyle name="Output 2 2 2 2 3 4 2" xfId="58137" xr:uid="{00000000-0005-0000-0000-000061E10000}"/>
    <cellStyle name="Output 2 2 2 2 3 4 3" xfId="58138" xr:uid="{00000000-0005-0000-0000-000062E10000}"/>
    <cellStyle name="Output 2 2 2 2 3 4 4" xfId="58139" xr:uid="{00000000-0005-0000-0000-000063E10000}"/>
    <cellStyle name="Output 2 2 2 2 3 4 5" xfId="58140" xr:uid="{00000000-0005-0000-0000-000064E10000}"/>
    <cellStyle name="Output 2 2 2 2 3 5" xfId="58141" xr:uid="{00000000-0005-0000-0000-000065E10000}"/>
    <cellStyle name="Output 2 2 2 2 3 6" xfId="58142" xr:uid="{00000000-0005-0000-0000-000066E10000}"/>
    <cellStyle name="Output 2 2 2 2 3 7" xfId="58143" xr:uid="{00000000-0005-0000-0000-000067E10000}"/>
    <cellStyle name="Output 2 2 2 2 3 8" xfId="58144" xr:uid="{00000000-0005-0000-0000-000068E10000}"/>
    <cellStyle name="Output 2 2 2 2 4" xfId="1831" xr:uid="{00000000-0005-0000-0000-000069E10000}"/>
    <cellStyle name="Output 2 2 2 2 4 2" xfId="1832" xr:uid="{00000000-0005-0000-0000-00006AE10000}"/>
    <cellStyle name="Output 2 2 2 2 4 2 2" xfId="58145" xr:uid="{00000000-0005-0000-0000-00006BE10000}"/>
    <cellStyle name="Output 2 2 2 2 4 2 2 2" xfId="58146" xr:uid="{00000000-0005-0000-0000-00006CE10000}"/>
    <cellStyle name="Output 2 2 2 2 4 2 2 3" xfId="58147" xr:uid="{00000000-0005-0000-0000-00006DE10000}"/>
    <cellStyle name="Output 2 2 2 2 4 2 2 4" xfId="58148" xr:uid="{00000000-0005-0000-0000-00006EE10000}"/>
    <cellStyle name="Output 2 2 2 2 4 2 2 5" xfId="58149" xr:uid="{00000000-0005-0000-0000-00006FE10000}"/>
    <cellStyle name="Output 2 2 2 2 4 2 3" xfId="58150" xr:uid="{00000000-0005-0000-0000-000070E10000}"/>
    <cellStyle name="Output 2 2 2 2 4 2 3 2" xfId="58151" xr:uid="{00000000-0005-0000-0000-000071E10000}"/>
    <cellStyle name="Output 2 2 2 2 4 2 3 3" xfId="58152" xr:uid="{00000000-0005-0000-0000-000072E10000}"/>
    <cellStyle name="Output 2 2 2 2 4 2 3 4" xfId="58153" xr:uid="{00000000-0005-0000-0000-000073E10000}"/>
    <cellStyle name="Output 2 2 2 2 4 2 3 5" xfId="58154" xr:uid="{00000000-0005-0000-0000-000074E10000}"/>
    <cellStyle name="Output 2 2 2 2 4 2 4" xfId="58155" xr:uid="{00000000-0005-0000-0000-000075E10000}"/>
    <cellStyle name="Output 2 2 2 2 4 2 5" xfId="58156" xr:uid="{00000000-0005-0000-0000-000076E10000}"/>
    <cellStyle name="Output 2 2 2 2 4 2 6" xfId="58157" xr:uid="{00000000-0005-0000-0000-000077E10000}"/>
    <cellStyle name="Output 2 2 2 2 4 2 7" xfId="58158" xr:uid="{00000000-0005-0000-0000-000078E10000}"/>
    <cellStyle name="Output 2 2 2 2 4 3" xfId="58159" xr:uid="{00000000-0005-0000-0000-000079E10000}"/>
    <cellStyle name="Output 2 2 2 2 4 3 2" xfId="58160" xr:uid="{00000000-0005-0000-0000-00007AE10000}"/>
    <cellStyle name="Output 2 2 2 2 4 3 3" xfId="58161" xr:uid="{00000000-0005-0000-0000-00007BE10000}"/>
    <cellStyle name="Output 2 2 2 2 4 3 4" xfId="58162" xr:uid="{00000000-0005-0000-0000-00007CE10000}"/>
    <cellStyle name="Output 2 2 2 2 4 3 5" xfId="58163" xr:uid="{00000000-0005-0000-0000-00007DE10000}"/>
    <cellStyle name="Output 2 2 2 2 4 4" xfId="58164" xr:uid="{00000000-0005-0000-0000-00007EE10000}"/>
    <cellStyle name="Output 2 2 2 2 4 4 2" xfId="58165" xr:uid="{00000000-0005-0000-0000-00007FE10000}"/>
    <cellStyle name="Output 2 2 2 2 4 4 3" xfId="58166" xr:uid="{00000000-0005-0000-0000-000080E10000}"/>
    <cellStyle name="Output 2 2 2 2 4 4 4" xfId="58167" xr:uid="{00000000-0005-0000-0000-000081E10000}"/>
    <cellStyle name="Output 2 2 2 2 4 4 5" xfId="58168" xr:uid="{00000000-0005-0000-0000-000082E10000}"/>
    <cellStyle name="Output 2 2 2 2 4 5" xfId="58169" xr:uid="{00000000-0005-0000-0000-000083E10000}"/>
    <cellStyle name="Output 2 2 2 2 4 6" xfId="58170" xr:uid="{00000000-0005-0000-0000-000084E10000}"/>
    <cellStyle name="Output 2 2 2 2 4 7" xfId="58171" xr:uid="{00000000-0005-0000-0000-000085E10000}"/>
    <cellStyle name="Output 2 2 2 2 4 8" xfId="58172" xr:uid="{00000000-0005-0000-0000-000086E10000}"/>
    <cellStyle name="Output 2 2 2 2 5" xfId="1833" xr:uid="{00000000-0005-0000-0000-000087E10000}"/>
    <cellStyle name="Output 2 2 2 2 5 2" xfId="58173" xr:uid="{00000000-0005-0000-0000-000088E10000}"/>
    <cellStyle name="Output 2 2 2 2 5 2 2" xfId="58174" xr:uid="{00000000-0005-0000-0000-000089E10000}"/>
    <cellStyle name="Output 2 2 2 2 5 2 2 2" xfId="58175" xr:uid="{00000000-0005-0000-0000-00008AE10000}"/>
    <cellStyle name="Output 2 2 2 2 5 2 2 3" xfId="58176" xr:uid="{00000000-0005-0000-0000-00008BE10000}"/>
    <cellStyle name="Output 2 2 2 2 5 2 2 4" xfId="58177" xr:uid="{00000000-0005-0000-0000-00008CE10000}"/>
    <cellStyle name="Output 2 2 2 2 5 2 2 5" xfId="58178" xr:uid="{00000000-0005-0000-0000-00008DE10000}"/>
    <cellStyle name="Output 2 2 2 2 5 2 3" xfId="58179" xr:uid="{00000000-0005-0000-0000-00008EE10000}"/>
    <cellStyle name="Output 2 2 2 2 5 2 3 2" xfId="58180" xr:uid="{00000000-0005-0000-0000-00008FE10000}"/>
    <cellStyle name="Output 2 2 2 2 5 2 3 3" xfId="58181" xr:uid="{00000000-0005-0000-0000-000090E10000}"/>
    <cellStyle name="Output 2 2 2 2 5 2 3 4" xfId="58182" xr:uid="{00000000-0005-0000-0000-000091E10000}"/>
    <cellStyle name="Output 2 2 2 2 5 2 3 5" xfId="58183" xr:uid="{00000000-0005-0000-0000-000092E10000}"/>
    <cellStyle name="Output 2 2 2 2 5 2 4" xfId="58184" xr:uid="{00000000-0005-0000-0000-000093E10000}"/>
    <cellStyle name="Output 2 2 2 2 5 2 5" xfId="58185" xr:uid="{00000000-0005-0000-0000-000094E10000}"/>
    <cellStyle name="Output 2 2 2 2 5 2 6" xfId="58186" xr:uid="{00000000-0005-0000-0000-000095E10000}"/>
    <cellStyle name="Output 2 2 2 2 5 2 7" xfId="58187" xr:uid="{00000000-0005-0000-0000-000096E10000}"/>
    <cellStyle name="Output 2 2 2 2 5 3" xfId="58188" xr:uid="{00000000-0005-0000-0000-000097E10000}"/>
    <cellStyle name="Output 2 2 2 2 5 3 2" xfId="58189" xr:uid="{00000000-0005-0000-0000-000098E10000}"/>
    <cellStyle name="Output 2 2 2 2 5 3 3" xfId="58190" xr:uid="{00000000-0005-0000-0000-000099E10000}"/>
    <cellStyle name="Output 2 2 2 2 5 3 4" xfId="58191" xr:uid="{00000000-0005-0000-0000-00009AE10000}"/>
    <cellStyle name="Output 2 2 2 2 5 3 5" xfId="58192" xr:uid="{00000000-0005-0000-0000-00009BE10000}"/>
    <cellStyle name="Output 2 2 2 2 5 4" xfId="58193" xr:uid="{00000000-0005-0000-0000-00009CE10000}"/>
    <cellStyle name="Output 2 2 2 2 5 4 2" xfId="58194" xr:uid="{00000000-0005-0000-0000-00009DE10000}"/>
    <cellStyle name="Output 2 2 2 2 5 4 3" xfId="58195" xr:uid="{00000000-0005-0000-0000-00009EE10000}"/>
    <cellStyle name="Output 2 2 2 2 5 4 4" xfId="58196" xr:uid="{00000000-0005-0000-0000-00009FE10000}"/>
    <cellStyle name="Output 2 2 2 2 5 4 5" xfId="58197" xr:uid="{00000000-0005-0000-0000-0000A0E10000}"/>
    <cellStyle name="Output 2 2 2 2 5 5" xfId="58198" xr:uid="{00000000-0005-0000-0000-0000A1E10000}"/>
    <cellStyle name="Output 2 2 2 2 5 6" xfId="58199" xr:uid="{00000000-0005-0000-0000-0000A2E10000}"/>
    <cellStyle name="Output 2 2 2 2 5 7" xfId="58200" xr:uid="{00000000-0005-0000-0000-0000A3E10000}"/>
    <cellStyle name="Output 2 2 2 2 5 8" xfId="58201" xr:uid="{00000000-0005-0000-0000-0000A4E10000}"/>
    <cellStyle name="Output 2 2 2 2 6" xfId="58202" xr:uid="{00000000-0005-0000-0000-0000A5E10000}"/>
    <cellStyle name="Output 2 2 2 2 6 2" xfId="58203" xr:uid="{00000000-0005-0000-0000-0000A6E10000}"/>
    <cellStyle name="Output 2 2 2 2 6 2 2" xfId="58204" xr:uid="{00000000-0005-0000-0000-0000A7E10000}"/>
    <cellStyle name="Output 2 2 2 2 6 2 2 2" xfId="58205" xr:uid="{00000000-0005-0000-0000-0000A8E10000}"/>
    <cellStyle name="Output 2 2 2 2 6 2 2 3" xfId="58206" xr:uid="{00000000-0005-0000-0000-0000A9E10000}"/>
    <cellStyle name="Output 2 2 2 2 6 2 2 4" xfId="58207" xr:uid="{00000000-0005-0000-0000-0000AAE10000}"/>
    <cellStyle name="Output 2 2 2 2 6 2 2 5" xfId="58208" xr:uid="{00000000-0005-0000-0000-0000ABE10000}"/>
    <cellStyle name="Output 2 2 2 2 6 2 3" xfId="58209" xr:uid="{00000000-0005-0000-0000-0000ACE10000}"/>
    <cellStyle name="Output 2 2 2 2 6 2 3 2" xfId="58210" xr:uid="{00000000-0005-0000-0000-0000ADE10000}"/>
    <cellStyle name="Output 2 2 2 2 6 2 3 3" xfId="58211" xr:uid="{00000000-0005-0000-0000-0000AEE10000}"/>
    <cellStyle name="Output 2 2 2 2 6 2 3 4" xfId="58212" xr:uid="{00000000-0005-0000-0000-0000AFE10000}"/>
    <cellStyle name="Output 2 2 2 2 6 2 3 5" xfId="58213" xr:uid="{00000000-0005-0000-0000-0000B0E10000}"/>
    <cellStyle name="Output 2 2 2 2 6 2 4" xfId="58214" xr:uid="{00000000-0005-0000-0000-0000B1E10000}"/>
    <cellStyle name="Output 2 2 2 2 6 2 5" xfId="58215" xr:uid="{00000000-0005-0000-0000-0000B2E10000}"/>
    <cellStyle name="Output 2 2 2 2 6 2 6" xfId="58216" xr:uid="{00000000-0005-0000-0000-0000B3E10000}"/>
    <cellStyle name="Output 2 2 2 2 6 2 7" xfId="58217" xr:uid="{00000000-0005-0000-0000-0000B4E10000}"/>
    <cellStyle name="Output 2 2 2 2 6 3" xfId="58218" xr:uid="{00000000-0005-0000-0000-0000B5E10000}"/>
    <cellStyle name="Output 2 2 2 2 6 3 2" xfId="58219" xr:uid="{00000000-0005-0000-0000-0000B6E10000}"/>
    <cellStyle name="Output 2 2 2 2 6 3 3" xfId="58220" xr:uid="{00000000-0005-0000-0000-0000B7E10000}"/>
    <cellStyle name="Output 2 2 2 2 6 3 4" xfId="58221" xr:uid="{00000000-0005-0000-0000-0000B8E10000}"/>
    <cellStyle name="Output 2 2 2 2 6 3 5" xfId="58222" xr:uid="{00000000-0005-0000-0000-0000B9E10000}"/>
    <cellStyle name="Output 2 2 2 2 6 4" xfId="58223" xr:uid="{00000000-0005-0000-0000-0000BAE10000}"/>
    <cellStyle name="Output 2 2 2 2 6 4 2" xfId="58224" xr:uid="{00000000-0005-0000-0000-0000BBE10000}"/>
    <cellStyle name="Output 2 2 2 2 6 4 3" xfId="58225" xr:uid="{00000000-0005-0000-0000-0000BCE10000}"/>
    <cellStyle name="Output 2 2 2 2 6 4 4" xfId="58226" xr:uid="{00000000-0005-0000-0000-0000BDE10000}"/>
    <cellStyle name="Output 2 2 2 2 6 4 5" xfId="58227" xr:uid="{00000000-0005-0000-0000-0000BEE10000}"/>
    <cellStyle name="Output 2 2 2 2 6 5" xfId="58228" xr:uid="{00000000-0005-0000-0000-0000BFE10000}"/>
    <cellStyle name="Output 2 2 2 2 6 6" xfId="58229" xr:uid="{00000000-0005-0000-0000-0000C0E10000}"/>
    <cellStyle name="Output 2 2 2 2 6 7" xfId="58230" xr:uid="{00000000-0005-0000-0000-0000C1E10000}"/>
    <cellStyle name="Output 2 2 2 2 6 8" xfId="58231" xr:uid="{00000000-0005-0000-0000-0000C2E10000}"/>
    <cellStyle name="Output 2 2 2 2 7" xfId="58232" xr:uid="{00000000-0005-0000-0000-0000C3E10000}"/>
    <cellStyle name="Output 2 2 2 2 7 2" xfId="58233" xr:uid="{00000000-0005-0000-0000-0000C4E10000}"/>
    <cellStyle name="Output 2 2 2 2 7 2 2" xfId="58234" xr:uid="{00000000-0005-0000-0000-0000C5E10000}"/>
    <cellStyle name="Output 2 2 2 2 7 2 2 2" xfId="58235" xr:uid="{00000000-0005-0000-0000-0000C6E10000}"/>
    <cellStyle name="Output 2 2 2 2 7 2 2 3" xfId="58236" xr:uid="{00000000-0005-0000-0000-0000C7E10000}"/>
    <cellStyle name="Output 2 2 2 2 7 2 2 4" xfId="58237" xr:uid="{00000000-0005-0000-0000-0000C8E10000}"/>
    <cellStyle name="Output 2 2 2 2 7 2 2 5" xfId="58238" xr:uid="{00000000-0005-0000-0000-0000C9E10000}"/>
    <cellStyle name="Output 2 2 2 2 7 2 3" xfId="58239" xr:uid="{00000000-0005-0000-0000-0000CAE10000}"/>
    <cellStyle name="Output 2 2 2 2 7 2 3 2" xfId="58240" xr:uid="{00000000-0005-0000-0000-0000CBE10000}"/>
    <cellStyle name="Output 2 2 2 2 7 2 3 3" xfId="58241" xr:uid="{00000000-0005-0000-0000-0000CCE10000}"/>
    <cellStyle name="Output 2 2 2 2 7 2 3 4" xfId="58242" xr:uid="{00000000-0005-0000-0000-0000CDE10000}"/>
    <cellStyle name="Output 2 2 2 2 7 2 3 5" xfId="58243" xr:uid="{00000000-0005-0000-0000-0000CEE10000}"/>
    <cellStyle name="Output 2 2 2 2 7 2 4" xfId="58244" xr:uid="{00000000-0005-0000-0000-0000CFE10000}"/>
    <cellStyle name="Output 2 2 2 2 7 2 5" xfId="58245" xr:uid="{00000000-0005-0000-0000-0000D0E10000}"/>
    <cellStyle name="Output 2 2 2 2 7 2 6" xfId="58246" xr:uid="{00000000-0005-0000-0000-0000D1E10000}"/>
    <cellStyle name="Output 2 2 2 2 7 2 7" xfId="58247" xr:uid="{00000000-0005-0000-0000-0000D2E10000}"/>
    <cellStyle name="Output 2 2 2 2 7 3" xfId="58248" xr:uid="{00000000-0005-0000-0000-0000D3E10000}"/>
    <cellStyle name="Output 2 2 2 2 7 3 2" xfId="58249" xr:uid="{00000000-0005-0000-0000-0000D4E10000}"/>
    <cellStyle name="Output 2 2 2 2 7 3 3" xfId="58250" xr:uid="{00000000-0005-0000-0000-0000D5E10000}"/>
    <cellStyle name="Output 2 2 2 2 7 3 4" xfId="58251" xr:uid="{00000000-0005-0000-0000-0000D6E10000}"/>
    <cellStyle name="Output 2 2 2 2 7 3 5" xfId="58252" xr:uid="{00000000-0005-0000-0000-0000D7E10000}"/>
    <cellStyle name="Output 2 2 2 2 7 4" xfId="58253" xr:uid="{00000000-0005-0000-0000-0000D8E10000}"/>
    <cellStyle name="Output 2 2 2 2 7 4 2" xfId="58254" xr:uid="{00000000-0005-0000-0000-0000D9E10000}"/>
    <cellStyle name="Output 2 2 2 2 7 4 3" xfId="58255" xr:uid="{00000000-0005-0000-0000-0000DAE10000}"/>
    <cellStyle name="Output 2 2 2 2 7 4 4" xfId="58256" xr:uid="{00000000-0005-0000-0000-0000DBE10000}"/>
    <cellStyle name="Output 2 2 2 2 7 4 5" xfId="58257" xr:uid="{00000000-0005-0000-0000-0000DCE10000}"/>
    <cellStyle name="Output 2 2 2 2 7 5" xfId="58258" xr:uid="{00000000-0005-0000-0000-0000DDE10000}"/>
    <cellStyle name="Output 2 2 2 2 7 6" xfId="58259" xr:uid="{00000000-0005-0000-0000-0000DEE10000}"/>
    <cellStyle name="Output 2 2 2 2 7 7" xfId="58260" xr:uid="{00000000-0005-0000-0000-0000DFE10000}"/>
    <cellStyle name="Output 2 2 2 2 7 8" xfId="58261" xr:uid="{00000000-0005-0000-0000-0000E0E10000}"/>
    <cellStyle name="Output 2 2 2 2 8" xfId="58262" xr:uid="{00000000-0005-0000-0000-0000E1E10000}"/>
    <cellStyle name="Output 2 2 2 2 8 2" xfId="58263" xr:uid="{00000000-0005-0000-0000-0000E2E10000}"/>
    <cellStyle name="Output 2 2 2 2 8 2 2" xfId="58264" xr:uid="{00000000-0005-0000-0000-0000E3E10000}"/>
    <cellStyle name="Output 2 2 2 2 8 2 2 2" xfId="58265" xr:uid="{00000000-0005-0000-0000-0000E4E10000}"/>
    <cellStyle name="Output 2 2 2 2 8 2 2 3" xfId="58266" xr:uid="{00000000-0005-0000-0000-0000E5E10000}"/>
    <cellStyle name="Output 2 2 2 2 8 2 2 4" xfId="58267" xr:uid="{00000000-0005-0000-0000-0000E6E10000}"/>
    <cellStyle name="Output 2 2 2 2 8 2 2 5" xfId="58268" xr:uid="{00000000-0005-0000-0000-0000E7E10000}"/>
    <cellStyle name="Output 2 2 2 2 8 2 3" xfId="58269" xr:uid="{00000000-0005-0000-0000-0000E8E10000}"/>
    <cellStyle name="Output 2 2 2 2 8 2 3 2" xfId="58270" xr:uid="{00000000-0005-0000-0000-0000E9E10000}"/>
    <cellStyle name="Output 2 2 2 2 8 2 3 3" xfId="58271" xr:uid="{00000000-0005-0000-0000-0000EAE10000}"/>
    <cellStyle name="Output 2 2 2 2 8 2 3 4" xfId="58272" xr:uid="{00000000-0005-0000-0000-0000EBE10000}"/>
    <cellStyle name="Output 2 2 2 2 8 2 3 5" xfId="58273" xr:uid="{00000000-0005-0000-0000-0000ECE10000}"/>
    <cellStyle name="Output 2 2 2 2 8 2 4" xfId="58274" xr:uid="{00000000-0005-0000-0000-0000EDE10000}"/>
    <cellStyle name="Output 2 2 2 2 8 2 5" xfId="58275" xr:uid="{00000000-0005-0000-0000-0000EEE10000}"/>
    <cellStyle name="Output 2 2 2 2 8 2 6" xfId="58276" xr:uid="{00000000-0005-0000-0000-0000EFE10000}"/>
    <cellStyle name="Output 2 2 2 2 8 2 7" xfId="58277" xr:uid="{00000000-0005-0000-0000-0000F0E10000}"/>
    <cellStyle name="Output 2 2 2 2 8 3" xfId="58278" xr:uid="{00000000-0005-0000-0000-0000F1E10000}"/>
    <cellStyle name="Output 2 2 2 2 8 3 2" xfId="58279" xr:uid="{00000000-0005-0000-0000-0000F2E10000}"/>
    <cellStyle name="Output 2 2 2 2 8 3 3" xfId="58280" xr:uid="{00000000-0005-0000-0000-0000F3E10000}"/>
    <cellStyle name="Output 2 2 2 2 8 3 4" xfId="58281" xr:uid="{00000000-0005-0000-0000-0000F4E10000}"/>
    <cellStyle name="Output 2 2 2 2 8 3 5" xfId="58282" xr:uid="{00000000-0005-0000-0000-0000F5E10000}"/>
    <cellStyle name="Output 2 2 2 2 8 4" xfId="58283" xr:uid="{00000000-0005-0000-0000-0000F6E10000}"/>
    <cellStyle name="Output 2 2 2 2 8 4 2" xfId="58284" xr:uid="{00000000-0005-0000-0000-0000F7E10000}"/>
    <cellStyle name="Output 2 2 2 2 8 4 3" xfId="58285" xr:uid="{00000000-0005-0000-0000-0000F8E10000}"/>
    <cellStyle name="Output 2 2 2 2 8 4 4" xfId="58286" xr:uid="{00000000-0005-0000-0000-0000F9E10000}"/>
    <cellStyle name="Output 2 2 2 2 8 4 5" xfId="58287" xr:uid="{00000000-0005-0000-0000-0000FAE10000}"/>
    <cellStyle name="Output 2 2 2 2 8 5" xfId="58288" xr:uid="{00000000-0005-0000-0000-0000FBE10000}"/>
    <cellStyle name="Output 2 2 2 2 8 6" xfId="58289" xr:uid="{00000000-0005-0000-0000-0000FCE10000}"/>
    <cellStyle name="Output 2 2 2 2 8 7" xfId="58290" xr:uid="{00000000-0005-0000-0000-0000FDE10000}"/>
    <cellStyle name="Output 2 2 2 2 8 8" xfId="58291" xr:uid="{00000000-0005-0000-0000-0000FEE10000}"/>
    <cellStyle name="Output 2 2 2 2 9" xfId="58292" xr:uid="{00000000-0005-0000-0000-0000FFE10000}"/>
    <cellStyle name="Output 2 2 2 2 9 2" xfId="58293" xr:uid="{00000000-0005-0000-0000-000000E20000}"/>
    <cellStyle name="Output 2 2 2 2 9 2 2" xfId="58294" xr:uid="{00000000-0005-0000-0000-000001E20000}"/>
    <cellStyle name="Output 2 2 2 2 9 2 2 2" xfId="58295" xr:uid="{00000000-0005-0000-0000-000002E20000}"/>
    <cellStyle name="Output 2 2 2 2 9 2 2 3" xfId="58296" xr:uid="{00000000-0005-0000-0000-000003E20000}"/>
    <cellStyle name="Output 2 2 2 2 9 2 2 4" xfId="58297" xr:uid="{00000000-0005-0000-0000-000004E20000}"/>
    <cellStyle name="Output 2 2 2 2 9 2 2 5" xfId="58298" xr:uid="{00000000-0005-0000-0000-000005E20000}"/>
    <cellStyle name="Output 2 2 2 2 9 2 3" xfId="58299" xr:uid="{00000000-0005-0000-0000-000006E20000}"/>
    <cellStyle name="Output 2 2 2 2 9 2 3 2" xfId="58300" xr:uid="{00000000-0005-0000-0000-000007E20000}"/>
    <cellStyle name="Output 2 2 2 2 9 2 3 3" xfId="58301" xr:uid="{00000000-0005-0000-0000-000008E20000}"/>
    <cellStyle name="Output 2 2 2 2 9 2 3 4" xfId="58302" xr:uid="{00000000-0005-0000-0000-000009E20000}"/>
    <cellStyle name="Output 2 2 2 2 9 2 3 5" xfId="58303" xr:uid="{00000000-0005-0000-0000-00000AE20000}"/>
    <cellStyle name="Output 2 2 2 2 9 2 4" xfId="58304" xr:uid="{00000000-0005-0000-0000-00000BE20000}"/>
    <cellStyle name="Output 2 2 2 2 9 2 5" xfId="58305" xr:uid="{00000000-0005-0000-0000-00000CE20000}"/>
    <cellStyle name="Output 2 2 2 2 9 2 6" xfId="58306" xr:uid="{00000000-0005-0000-0000-00000DE20000}"/>
    <cellStyle name="Output 2 2 2 2 9 2 7" xfId="58307" xr:uid="{00000000-0005-0000-0000-00000EE20000}"/>
    <cellStyle name="Output 2 2 2 2 9 3" xfId="58308" xr:uid="{00000000-0005-0000-0000-00000FE20000}"/>
    <cellStyle name="Output 2 2 2 2 9 3 2" xfId="58309" xr:uid="{00000000-0005-0000-0000-000010E20000}"/>
    <cellStyle name="Output 2 2 2 2 9 3 3" xfId="58310" xr:uid="{00000000-0005-0000-0000-000011E20000}"/>
    <cellStyle name="Output 2 2 2 2 9 3 4" xfId="58311" xr:uid="{00000000-0005-0000-0000-000012E20000}"/>
    <cellStyle name="Output 2 2 2 2 9 3 5" xfId="58312" xr:uid="{00000000-0005-0000-0000-000013E20000}"/>
    <cellStyle name="Output 2 2 2 2 9 4" xfId="58313" xr:uid="{00000000-0005-0000-0000-000014E20000}"/>
    <cellStyle name="Output 2 2 2 2 9 4 2" xfId="58314" xr:uid="{00000000-0005-0000-0000-000015E20000}"/>
    <cellStyle name="Output 2 2 2 2 9 4 3" xfId="58315" xr:uid="{00000000-0005-0000-0000-000016E20000}"/>
    <cellStyle name="Output 2 2 2 2 9 4 4" xfId="58316" xr:uid="{00000000-0005-0000-0000-000017E20000}"/>
    <cellStyle name="Output 2 2 2 2 9 4 5" xfId="58317" xr:uid="{00000000-0005-0000-0000-000018E20000}"/>
    <cellStyle name="Output 2 2 2 2 9 5" xfId="58318" xr:uid="{00000000-0005-0000-0000-000019E20000}"/>
    <cellStyle name="Output 2 2 2 2 9 6" xfId="58319" xr:uid="{00000000-0005-0000-0000-00001AE20000}"/>
    <cellStyle name="Output 2 2 2 2 9 7" xfId="58320" xr:uid="{00000000-0005-0000-0000-00001BE20000}"/>
    <cellStyle name="Output 2 2 2 2 9 8" xfId="58321" xr:uid="{00000000-0005-0000-0000-00001CE20000}"/>
    <cellStyle name="Output 2 2 2 3" xfId="1834" xr:uid="{00000000-0005-0000-0000-00001DE20000}"/>
    <cellStyle name="Output 2 2 2 3 2" xfId="1835" xr:uid="{00000000-0005-0000-0000-00001EE20000}"/>
    <cellStyle name="Output 2 2 2 3 2 2" xfId="58322" xr:uid="{00000000-0005-0000-0000-00001FE20000}"/>
    <cellStyle name="Output 2 2 2 3 3" xfId="58323" xr:uid="{00000000-0005-0000-0000-000020E20000}"/>
    <cellStyle name="Output 2 2 2 3 4" xfId="58324" xr:uid="{00000000-0005-0000-0000-000021E20000}"/>
    <cellStyle name="Output 2 2 2 3 5" xfId="58325" xr:uid="{00000000-0005-0000-0000-000022E20000}"/>
    <cellStyle name="Output 2 2 2 4" xfId="1836" xr:uid="{00000000-0005-0000-0000-000023E20000}"/>
    <cellStyle name="Output 2 2 2 4 2" xfId="1837" xr:uid="{00000000-0005-0000-0000-000024E20000}"/>
    <cellStyle name="Output 2 2 2 4 2 2" xfId="58326" xr:uid="{00000000-0005-0000-0000-000025E20000}"/>
    <cellStyle name="Output 2 2 2 4 3" xfId="58327" xr:uid="{00000000-0005-0000-0000-000026E20000}"/>
    <cellStyle name="Output 2 2 2 4 4" xfId="58328" xr:uid="{00000000-0005-0000-0000-000027E20000}"/>
    <cellStyle name="Output 2 2 2 4 5" xfId="58329" xr:uid="{00000000-0005-0000-0000-000028E20000}"/>
    <cellStyle name="Output 2 2 2 5" xfId="1838" xr:uid="{00000000-0005-0000-0000-000029E20000}"/>
    <cellStyle name="Output 2 2 2 5 2" xfId="58330" xr:uid="{00000000-0005-0000-0000-00002AE20000}"/>
    <cellStyle name="Output 2 2 2 6" xfId="58331" xr:uid="{00000000-0005-0000-0000-00002BE20000}"/>
    <cellStyle name="Output 2 2 2 7" xfId="58332" xr:uid="{00000000-0005-0000-0000-00002CE20000}"/>
    <cellStyle name="Output 2 2 2_T-straight with PEDs adjustor" xfId="58333" xr:uid="{00000000-0005-0000-0000-00002DE20000}"/>
    <cellStyle name="Output 2 2 3" xfId="1839" xr:uid="{00000000-0005-0000-0000-00002EE20000}"/>
    <cellStyle name="Output 2 2 3 10" xfId="58334" xr:uid="{00000000-0005-0000-0000-00002FE20000}"/>
    <cellStyle name="Output 2 2 3 10 2" xfId="58335" xr:uid="{00000000-0005-0000-0000-000030E20000}"/>
    <cellStyle name="Output 2 2 3 10 2 2" xfId="58336" xr:uid="{00000000-0005-0000-0000-000031E20000}"/>
    <cellStyle name="Output 2 2 3 10 2 2 2" xfId="58337" xr:uid="{00000000-0005-0000-0000-000032E20000}"/>
    <cellStyle name="Output 2 2 3 10 2 2 3" xfId="58338" xr:uid="{00000000-0005-0000-0000-000033E20000}"/>
    <cellStyle name="Output 2 2 3 10 2 2 4" xfId="58339" xr:uid="{00000000-0005-0000-0000-000034E20000}"/>
    <cellStyle name="Output 2 2 3 10 2 2 5" xfId="58340" xr:uid="{00000000-0005-0000-0000-000035E20000}"/>
    <cellStyle name="Output 2 2 3 10 2 3" xfId="58341" xr:uid="{00000000-0005-0000-0000-000036E20000}"/>
    <cellStyle name="Output 2 2 3 10 2 3 2" xfId="58342" xr:uid="{00000000-0005-0000-0000-000037E20000}"/>
    <cellStyle name="Output 2 2 3 10 2 3 3" xfId="58343" xr:uid="{00000000-0005-0000-0000-000038E20000}"/>
    <cellStyle name="Output 2 2 3 10 2 3 4" xfId="58344" xr:uid="{00000000-0005-0000-0000-000039E20000}"/>
    <cellStyle name="Output 2 2 3 10 2 3 5" xfId="58345" xr:uid="{00000000-0005-0000-0000-00003AE20000}"/>
    <cellStyle name="Output 2 2 3 10 2 4" xfId="58346" xr:uid="{00000000-0005-0000-0000-00003BE20000}"/>
    <cellStyle name="Output 2 2 3 10 2 5" xfId="58347" xr:uid="{00000000-0005-0000-0000-00003CE20000}"/>
    <cellStyle name="Output 2 2 3 10 2 6" xfId="58348" xr:uid="{00000000-0005-0000-0000-00003DE20000}"/>
    <cellStyle name="Output 2 2 3 10 2 7" xfId="58349" xr:uid="{00000000-0005-0000-0000-00003EE20000}"/>
    <cellStyle name="Output 2 2 3 10 3" xfId="58350" xr:uid="{00000000-0005-0000-0000-00003FE20000}"/>
    <cellStyle name="Output 2 2 3 10 3 2" xfId="58351" xr:uid="{00000000-0005-0000-0000-000040E20000}"/>
    <cellStyle name="Output 2 2 3 10 3 3" xfId="58352" xr:uid="{00000000-0005-0000-0000-000041E20000}"/>
    <cellStyle name="Output 2 2 3 10 3 4" xfId="58353" xr:uid="{00000000-0005-0000-0000-000042E20000}"/>
    <cellStyle name="Output 2 2 3 10 3 5" xfId="58354" xr:uid="{00000000-0005-0000-0000-000043E20000}"/>
    <cellStyle name="Output 2 2 3 10 4" xfId="58355" xr:uid="{00000000-0005-0000-0000-000044E20000}"/>
    <cellStyle name="Output 2 2 3 10 4 2" xfId="58356" xr:uid="{00000000-0005-0000-0000-000045E20000}"/>
    <cellStyle name="Output 2 2 3 10 4 3" xfId="58357" xr:uid="{00000000-0005-0000-0000-000046E20000}"/>
    <cellStyle name="Output 2 2 3 10 4 4" xfId="58358" xr:uid="{00000000-0005-0000-0000-000047E20000}"/>
    <cellStyle name="Output 2 2 3 10 4 5" xfId="58359" xr:uid="{00000000-0005-0000-0000-000048E20000}"/>
    <cellStyle name="Output 2 2 3 10 5" xfId="58360" xr:uid="{00000000-0005-0000-0000-000049E20000}"/>
    <cellStyle name="Output 2 2 3 10 6" xfId="58361" xr:uid="{00000000-0005-0000-0000-00004AE20000}"/>
    <cellStyle name="Output 2 2 3 10 7" xfId="58362" xr:uid="{00000000-0005-0000-0000-00004BE20000}"/>
    <cellStyle name="Output 2 2 3 10 8" xfId="58363" xr:uid="{00000000-0005-0000-0000-00004CE20000}"/>
    <cellStyle name="Output 2 2 3 11" xfId="58364" xr:uid="{00000000-0005-0000-0000-00004DE20000}"/>
    <cellStyle name="Output 2 2 3 11 2" xfId="58365" xr:uid="{00000000-0005-0000-0000-00004EE20000}"/>
    <cellStyle name="Output 2 2 3 11 2 2" xfId="58366" xr:uid="{00000000-0005-0000-0000-00004FE20000}"/>
    <cellStyle name="Output 2 2 3 11 2 2 2" xfId="58367" xr:uid="{00000000-0005-0000-0000-000050E20000}"/>
    <cellStyle name="Output 2 2 3 11 2 2 3" xfId="58368" xr:uid="{00000000-0005-0000-0000-000051E20000}"/>
    <cellStyle name="Output 2 2 3 11 2 2 4" xfId="58369" xr:uid="{00000000-0005-0000-0000-000052E20000}"/>
    <cellStyle name="Output 2 2 3 11 2 2 5" xfId="58370" xr:uid="{00000000-0005-0000-0000-000053E20000}"/>
    <cellStyle name="Output 2 2 3 11 2 3" xfId="58371" xr:uid="{00000000-0005-0000-0000-000054E20000}"/>
    <cellStyle name="Output 2 2 3 11 2 3 2" xfId="58372" xr:uid="{00000000-0005-0000-0000-000055E20000}"/>
    <cellStyle name="Output 2 2 3 11 2 3 3" xfId="58373" xr:uid="{00000000-0005-0000-0000-000056E20000}"/>
    <cellStyle name="Output 2 2 3 11 2 3 4" xfId="58374" xr:uid="{00000000-0005-0000-0000-000057E20000}"/>
    <cellStyle name="Output 2 2 3 11 2 3 5" xfId="58375" xr:uid="{00000000-0005-0000-0000-000058E20000}"/>
    <cellStyle name="Output 2 2 3 11 2 4" xfId="58376" xr:uid="{00000000-0005-0000-0000-000059E20000}"/>
    <cellStyle name="Output 2 2 3 11 2 5" xfId="58377" xr:uid="{00000000-0005-0000-0000-00005AE20000}"/>
    <cellStyle name="Output 2 2 3 11 2 6" xfId="58378" xr:uid="{00000000-0005-0000-0000-00005BE20000}"/>
    <cellStyle name="Output 2 2 3 11 2 7" xfId="58379" xr:uid="{00000000-0005-0000-0000-00005CE20000}"/>
    <cellStyle name="Output 2 2 3 11 3" xfId="58380" xr:uid="{00000000-0005-0000-0000-00005DE20000}"/>
    <cellStyle name="Output 2 2 3 11 3 2" xfId="58381" xr:uid="{00000000-0005-0000-0000-00005EE20000}"/>
    <cellStyle name="Output 2 2 3 11 3 3" xfId="58382" xr:uid="{00000000-0005-0000-0000-00005FE20000}"/>
    <cellStyle name="Output 2 2 3 11 3 4" xfId="58383" xr:uid="{00000000-0005-0000-0000-000060E20000}"/>
    <cellStyle name="Output 2 2 3 11 3 5" xfId="58384" xr:uid="{00000000-0005-0000-0000-000061E20000}"/>
    <cellStyle name="Output 2 2 3 11 4" xfId="58385" xr:uid="{00000000-0005-0000-0000-000062E20000}"/>
    <cellStyle name="Output 2 2 3 11 4 2" xfId="58386" xr:uid="{00000000-0005-0000-0000-000063E20000}"/>
    <cellStyle name="Output 2 2 3 11 4 3" xfId="58387" xr:uid="{00000000-0005-0000-0000-000064E20000}"/>
    <cellStyle name="Output 2 2 3 11 4 4" xfId="58388" xr:uid="{00000000-0005-0000-0000-000065E20000}"/>
    <cellStyle name="Output 2 2 3 11 4 5" xfId="58389" xr:uid="{00000000-0005-0000-0000-000066E20000}"/>
    <cellStyle name="Output 2 2 3 11 5" xfId="58390" xr:uid="{00000000-0005-0000-0000-000067E20000}"/>
    <cellStyle name="Output 2 2 3 11 6" xfId="58391" xr:uid="{00000000-0005-0000-0000-000068E20000}"/>
    <cellStyle name="Output 2 2 3 11 7" xfId="58392" xr:uid="{00000000-0005-0000-0000-000069E20000}"/>
    <cellStyle name="Output 2 2 3 11 8" xfId="58393" xr:uid="{00000000-0005-0000-0000-00006AE20000}"/>
    <cellStyle name="Output 2 2 3 12" xfId="58394" xr:uid="{00000000-0005-0000-0000-00006BE20000}"/>
    <cellStyle name="Output 2 2 3 12 2" xfId="58395" xr:uid="{00000000-0005-0000-0000-00006CE20000}"/>
    <cellStyle name="Output 2 2 3 12 2 2" xfId="58396" xr:uid="{00000000-0005-0000-0000-00006DE20000}"/>
    <cellStyle name="Output 2 2 3 12 2 2 2" xfId="58397" xr:uid="{00000000-0005-0000-0000-00006EE20000}"/>
    <cellStyle name="Output 2 2 3 12 2 2 3" xfId="58398" xr:uid="{00000000-0005-0000-0000-00006FE20000}"/>
    <cellStyle name="Output 2 2 3 12 2 2 4" xfId="58399" xr:uid="{00000000-0005-0000-0000-000070E20000}"/>
    <cellStyle name="Output 2 2 3 12 2 2 5" xfId="58400" xr:uid="{00000000-0005-0000-0000-000071E20000}"/>
    <cellStyle name="Output 2 2 3 12 2 3" xfId="58401" xr:uid="{00000000-0005-0000-0000-000072E20000}"/>
    <cellStyle name="Output 2 2 3 12 2 3 2" xfId="58402" xr:uid="{00000000-0005-0000-0000-000073E20000}"/>
    <cellStyle name="Output 2 2 3 12 2 3 3" xfId="58403" xr:uid="{00000000-0005-0000-0000-000074E20000}"/>
    <cellStyle name="Output 2 2 3 12 2 3 4" xfId="58404" xr:uid="{00000000-0005-0000-0000-000075E20000}"/>
    <cellStyle name="Output 2 2 3 12 2 3 5" xfId="58405" xr:uid="{00000000-0005-0000-0000-000076E20000}"/>
    <cellStyle name="Output 2 2 3 12 2 4" xfId="58406" xr:uid="{00000000-0005-0000-0000-000077E20000}"/>
    <cellStyle name="Output 2 2 3 12 2 5" xfId="58407" xr:uid="{00000000-0005-0000-0000-000078E20000}"/>
    <cellStyle name="Output 2 2 3 12 2 6" xfId="58408" xr:uid="{00000000-0005-0000-0000-000079E20000}"/>
    <cellStyle name="Output 2 2 3 12 2 7" xfId="58409" xr:uid="{00000000-0005-0000-0000-00007AE20000}"/>
    <cellStyle name="Output 2 2 3 12 3" xfId="58410" xr:uid="{00000000-0005-0000-0000-00007BE20000}"/>
    <cellStyle name="Output 2 2 3 12 3 2" xfId="58411" xr:uid="{00000000-0005-0000-0000-00007CE20000}"/>
    <cellStyle name="Output 2 2 3 12 3 3" xfId="58412" xr:uid="{00000000-0005-0000-0000-00007DE20000}"/>
    <cellStyle name="Output 2 2 3 12 3 4" xfId="58413" xr:uid="{00000000-0005-0000-0000-00007EE20000}"/>
    <cellStyle name="Output 2 2 3 12 3 5" xfId="58414" xr:uid="{00000000-0005-0000-0000-00007FE20000}"/>
    <cellStyle name="Output 2 2 3 12 4" xfId="58415" xr:uid="{00000000-0005-0000-0000-000080E20000}"/>
    <cellStyle name="Output 2 2 3 12 4 2" xfId="58416" xr:uid="{00000000-0005-0000-0000-000081E20000}"/>
    <cellStyle name="Output 2 2 3 12 4 3" xfId="58417" xr:uid="{00000000-0005-0000-0000-000082E20000}"/>
    <cellStyle name="Output 2 2 3 12 4 4" xfId="58418" xr:uid="{00000000-0005-0000-0000-000083E20000}"/>
    <cellStyle name="Output 2 2 3 12 4 5" xfId="58419" xr:uid="{00000000-0005-0000-0000-000084E20000}"/>
    <cellStyle name="Output 2 2 3 12 5" xfId="58420" xr:uid="{00000000-0005-0000-0000-000085E20000}"/>
    <cellStyle name="Output 2 2 3 12 6" xfId="58421" xr:uid="{00000000-0005-0000-0000-000086E20000}"/>
    <cellStyle name="Output 2 2 3 12 7" xfId="58422" xr:uid="{00000000-0005-0000-0000-000087E20000}"/>
    <cellStyle name="Output 2 2 3 12 8" xfId="58423" xr:uid="{00000000-0005-0000-0000-000088E20000}"/>
    <cellStyle name="Output 2 2 3 13" xfId="58424" xr:uid="{00000000-0005-0000-0000-000089E20000}"/>
    <cellStyle name="Output 2 2 3 13 2" xfId="58425" xr:uid="{00000000-0005-0000-0000-00008AE20000}"/>
    <cellStyle name="Output 2 2 3 13 2 2" xfId="58426" xr:uid="{00000000-0005-0000-0000-00008BE20000}"/>
    <cellStyle name="Output 2 2 3 13 2 2 2" xfId="58427" xr:uid="{00000000-0005-0000-0000-00008CE20000}"/>
    <cellStyle name="Output 2 2 3 13 2 2 3" xfId="58428" xr:uid="{00000000-0005-0000-0000-00008DE20000}"/>
    <cellStyle name="Output 2 2 3 13 2 2 4" xfId="58429" xr:uid="{00000000-0005-0000-0000-00008EE20000}"/>
    <cellStyle name="Output 2 2 3 13 2 2 5" xfId="58430" xr:uid="{00000000-0005-0000-0000-00008FE20000}"/>
    <cellStyle name="Output 2 2 3 13 2 3" xfId="58431" xr:uid="{00000000-0005-0000-0000-000090E20000}"/>
    <cellStyle name="Output 2 2 3 13 2 3 2" xfId="58432" xr:uid="{00000000-0005-0000-0000-000091E20000}"/>
    <cellStyle name="Output 2 2 3 13 2 3 3" xfId="58433" xr:uid="{00000000-0005-0000-0000-000092E20000}"/>
    <cellStyle name="Output 2 2 3 13 2 3 4" xfId="58434" xr:uid="{00000000-0005-0000-0000-000093E20000}"/>
    <cellStyle name="Output 2 2 3 13 2 3 5" xfId="58435" xr:uid="{00000000-0005-0000-0000-000094E20000}"/>
    <cellStyle name="Output 2 2 3 13 2 4" xfId="58436" xr:uid="{00000000-0005-0000-0000-000095E20000}"/>
    <cellStyle name="Output 2 2 3 13 2 5" xfId="58437" xr:uid="{00000000-0005-0000-0000-000096E20000}"/>
    <cellStyle name="Output 2 2 3 13 2 6" xfId="58438" xr:uid="{00000000-0005-0000-0000-000097E20000}"/>
    <cellStyle name="Output 2 2 3 13 2 7" xfId="58439" xr:uid="{00000000-0005-0000-0000-000098E20000}"/>
    <cellStyle name="Output 2 2 3 13 3" xfId="58440" xr:uid="{00000000-0005-0000-0000-000099E20000}"/>
    <cellStyle name="Output 2 2 3 13 3 2" xfId="58441" xr:uid="{00000000-0005-0000-0000-00009AE20000}"/>
    <cellStyle name="Output 2 2 3 13 3 3" xfId="58442" xr:uid="{00000000-0005-0000-0000-00009BE20000}"/>
    <cellStyle name="Output 2 2 3 13 3 4" xfId="58443" xr:uid="{00000000-0005-0000-0000-00009CE20000}"/>
    <cellStyle name="Output 2 2 3 13 3 5" xfId="58444" xr:uid="{00000000-0005-0000-0000-00009DE20000}"/>
    <cellStyle name="Output 2 2 3 13 4" xfId="58445" xr:uid="{00000000-0005-0000-0000-00009EE20000}"/>
    <cellStyle name="Output 2 2 3 13 4 2" xfId="58446" xr:uid="{00000000-0005-0000-0000-00009FE20000}"/>
    <cellStyle name="Output 2 2 3 13 4 3" xfId="58447" xr:uid="{00000000-0005-0000-0000-0000A0E20000}"/>
    <cellStyle name="Output 2 2 3 13 4 4" xfId="58448" xr:uid="{00000000-0005-0000-0000-0000A1E20000}"/>
    <cellStyle name="Output 2 2 3 13 4 5" xfId="58449" xr:uid="{00000000-0005-0000-0000-0000A2E20000}"/>
    <cellStyle name="Output 2 2 3 13 5" xfId="58450" xr:uid="{00000000-0005-0000-0000-0000A3E20000}"/>
    <cellStyle name="Output 2 2 3 13 6" xfId="58451" xr:uid="{00000000-0005-0000-0000-0000A4E20000}"/>
    <cellStyle name="Output 2 2 3 13 7" xfId="58452" xr:uid="{00000000-0005-0000-0000-0000A5E20000}"/>
    <cellStyle name="Output 2 2 3 13 8" xfId="58453" xr:uid="{00000000-0005-0000-0000-0000A6E20000}"/>
    <cellStyle name="Output 2 2 3 14" xfId="58454" xr:uid="{00000000-0005-0000-0000-0000A7E20000}"/>
    <cellStyle name="Output 2 2 3 14 2" xfId="58455" xr:uid="{00000000-0005-0000-0000-0000A8E20000}"/>
    <cellStyle name="Output 2 2 3 14 2 2" xfId="58456" xr:uid="{00000000-0005-0000-0000-0000A9E20000}"/>
    <cellStyle name="Output 2 2 3 14 2 2 2" xfId="58457" xr:uid="{00000000-0005-0000-0000-0000AAE20000}"/>
    <cellStyle name="Output 2 2 3 14 2 2 3" xfId="58458" xr:uid="{00000000-0005-0000-0000-0000ABE20000}"/>
    <cellStyle name="Output 2 2 3 14 2 2 4" xfId="58459" xr:uid="{00000000-0005-0000-0000-0000ACE20000}"/>
    <cellStyle name="Output 2 2 3 14 2 2 5" xfId="58460" xr:uid="{00000000-0005-0000-0000-0000ADE20000}"/>
    <cellStyle name="Output 2 2 3 14 2 3" xfId="58461" xr:uid="{00000000-0005-0000-0000-0000AEE20000}"/>
    <cellStyle name="Output 2 2 3 14 2 3 2" xfId="58462" xr:uid="{00000000-0005-0000-0000-0000AFE20000}"/>
    <cellStyle name="Output 2 2 3 14 2 3 3" xfId="58463" xr:uid="{00000000-0005-0000-0000-0000B0E20000}"/>
    <cellStyle name="Output 2 2 3 14 2 3 4" xfId="58464" xr:uid="{00000000-0005-0000-0000-0000B1E20000}"/>
    <cellStyle name="Output 2 2 3 14 2 3 5" xfId="58465" xr:uid="{00000000-0005-0000-0000-0000B2E20000}"/>
    <cellStyle name="Output 2 2 3 14 2 4" xfId="58466" xr:uid="{00000000-0005-0000-0000-0000B3E20000}"/>
    <cellStyle name="Output 2 2 3 14 2 5" xfId="58467" xr:uid="{00000000-0005-0000-0000-0000B4E20000}"/>
    <cellStyle name="Output 2 2 3 14 2 6" xfId="58468" xr:uid="{00000000-0005-0000-0000-0000B5E20000}"/>
    <cellStyle name="Output 2 2 3 14 2 7" xfId="58469" xr:uid="{00000000-0005-0000-0000-0000B6E20000}"/>
    <cellStyle name="Output 2 2 3 14 3" xfId="58470" xr:uid="{00000000-0005-0000-0000-0000B7E20000}"/>
    <cellStyle name="Output 2 2 3 14 3 2" xfId="58471" xr:uid="{00000000-0005-0000-0000-0000B8E20000}"/>
    <cellStyle name="Output 2 2 3 14 3 3" xfId="58472" xr:uid="{00000000-0005-0000-0000-0000B9E20000}"/>
    <cellStyle name="Output 2 2 3 14 3 4" xfId="58473" xr:uid="{00000000-0005-0000-0000-0000BAE20000}"/>
    <cellStyle name="Output 2 2 3 14 3 5" xfId="58474" xr:uid="{00000000-0005-0000-0000-0000BBE20000}"/>
    <cellStyle name="Output 2 2 3 14 4" xfId="58475" xr:uid="{00000000-0005-0000-0000-0000BCE20000}"/>
    <cellStyle name="Output 2 2 3 14 4 2" xfId="58476" xr:uid="{00000000-0005-0000-0000-0000BDE20000}"/>
    <cellStyle name="Output 2 2 3 14 4 3" xfId="58477" xr:uid="{00000000-0005-0000-0000-0000BEE20000}"/>
    <cellStyle name="Output 2 2 3 14 4 4" xfId="58478" xr:uid="{00000000-0005-0000-0000-0000BFE20000}"/>
    <cellStyle name="Output 2 2 3 14 4 5" xfId="58479" xr:uid="{00000000-0005-0000-0000-0000C0E20000}"/>
    <cellStyle name="Output 2 2 3 14 5" xfId="58480" xr:uid="{00000000-0005-0000-0000-0000C1E20000}"/>
    <cellStyle name="Output 2 2 3 14 6" xfId="58481" xr:uid="{00000000-0005-0000-0000-0000C2E20000}"/>
    <cellStyle name="Output 2 2 3 14 7" xfId="58482" xr:uid="{00000000-0005-0000-0000-0000C3E20000}"/>
    <cellStyle name="Output 2 2 3 14 8" xfId="58483" xr:uid="{00000000-0005-0000-0000-0000C4E20000}"/>
    <cellStyle name="Output 2 2 3 15" xfId="58484" xr:uid="{00000000-0005-0000-0000-0000C5E20000}"/>
    <cellStyle name="Output 2 2 3 15 2" xfId="58485" xr:uid="{00000000-0005-0000-0000-0000C6E20000}"/>
    <cellStyle name="Output 2 2 3 15 2 2" xfId="58486" xr:uid="{00000000-0005-0000-0000-0000C7E20000}"/>
    <cellStyle name="Output 2 2 3 15 2 3" xfId="58487" xr:uid="{00000000-0005-0000-0000-0000C8E20000}"/>
    <cellStyle name="Output 2 2 3 15 2 4" xfId="58488" xr:uid="{00000000-0005-0000-0000-0000C9E20000}"/>
    <cellStyle name="Output 2 2 3 15 2 5" xfId="58489" xr:uid="{00000000-0005-0000-0000-0000CAE20000}"/>
    <cellStyle name="Output 2 2 3 15 3" xfId="58490" xr:uid="{00000000-0005-0000-0000-0000CBE20000}"/>
    <cellStyle name="Output 2 2 3 15 3 2" xfId="58491" xr:uid="{00000000-0005-0000-0000-0000CCE20000}"/>
    <cellStyle name="Output 2 2 3 15 3 3" xfId="58492" xr:uid="{00000000-0005-0000-0000-0000CDE20000}"/>
    <cellStyle name="Output 2 2 3 15 3 4" xfId="58493" xr:uid="{00000000-0005-0000-0000-0000CEE20000}"/>
    <cellStyle name="Output 2 2 3 15 3 5" xfId="58494" xr:uid="{00000000-0005-0000-0000-0000CFE20000}"/>
    <cellStyle name="Output 2 2 3 15 4" xfId="58495" xr:uid="{00000000-0005-0000-0000-0000D0E20000}"/>
    <cellStyle name="Output 2 2 3 15 5" xfId="58496" xr:uid="{00000000-0005-0000-0000-0000D1E20000}"/>
    <cellStyle name="Output 2 2 3 15 6" xfId="58497" xr:uid="{00000000-0005-0000-0000-0000D2E20000}"/>
    <cellStyle name="Output 2 2 3 15 7" xfId="58498" xr:uid="{00000000-0005-0000-0000-0000D3E20000}"/>
    <cellStyle name="Output 2 2 3 16" xfId="58499" xr:uid="{00000000-0005-0000-0000-0000D4E20000}"/>
    <cellStyle name="Output 2 2 3 16 2" xfId="58500" xr:uid="{00000000-0005-0000-0000-0000D5E20000}"/>
    <cellStyle name="Output 2 2 3 16 3" xfId="58501" xr:uid="{00000000-0005-0000-0000-0000D6E20000}"/>
    <cellStyle name="Output 2 2 3 16 4" xfId="58502" xr:uid="{00000000-0005-0000-0000-0000D7E20000}"/>
    <cellStyle name="Output 2 2 3 16 5" xfId="58503" xr:uid="{00000000-0005-0000-0000-0000D8E20000}"/>
    <cellStyle name="Output 2 2 3 17" xfId="58504" xr:uid="{00000000-0005-0000-0000-0000D9E20000}"/>
    <cellStyle name="Output 2 2 3 17 2" xfId="58505" xr:uid="{00000000-0005-0000-0000-0000DAE20000}"/>
    <cellStyle name="Output 2 2 3 17 3" xfId="58506" xr:uid="{00000000-0005-0000-0000-0000DBE20000}"/>
    <cellStyle name="Output 2 2 3 17 4" xfId="58507" xr:uid="{00000000-0005-0000-0000-0000DCE20000}"/>
    <cellStyle name="Output 2 2 3 17 5" xfId="58508" xr:uid="{00000000-0005-0000-0000-0000DDE20000}"/>
    <cellStyle name="Output 2 2 3 18" xfId="58509" xr:uid="{00000000-0005-0000-0000-0000DEE20000}"/>
    <cellStyle name="Output 2 2 3 19" xfId="58510" xr:uid="{00000000-0005-0000-0000-0000DFE20000}"/>
    <cellStyle name="Output 2 2 3 2" xfId="1840" xr:uid="{00000000-0005-0000-0000-0000E0E20000}"/>
    <cellStyle name="Output 2 2 3 2 2" xfId="1841" xr:uid="{00000000-0005-0000-0000-0000E1E20000}"/>
    <cellStyle name="Output 2 2 3 2 2 2" xfId="58511" xr:uid="{00000000-0005-0000-0000-0000E2E20000}"/>
    <cellStyle name="Output 2 2 3 2 2 2 2" xfId="58512" xr:uid="{00000000-0005-0000-0000-0000E3E20000}"/>
    <cellStyle name="Output 2 2 3 2 2 2 3" xfId="58513" xr:uid="{00000000-0005-0000-0000-0000E4E20000}"/>
    <cellStyle name="Output 2 2 3 2 2 2 4" xfId="58514" xr:uid="{00000000-0005-0000-0000-0000E5E20000}"/>
    <cellStyle name="Output 2 2 3 2 2 2 5" xfId="58515" xr:uid="{00000000-0005-0000-0000-0000E6E20000}"/>
    <cellStyle name="Output 2 2 3 2 2 3" xfId="58516" xr:uid="{00000000-0005-0000-0000-0000E7E20000}"/>
    <cellStyle name="Output 2 2 3 2 2 3 2" xfId="58517" xr:uid="{00000000-0005-0000-0000-0000E8E20000}"/>
    <cellStyle name="Output 2 2 3 2 2 3 3" xfId="58518" xr:uid="{00000000-0005-0000-0000-0000E9E20000}"/>
    <cellStyle name="Output 2 2 3 2 2 3 4" xfId="58519" xr:uid="{00000000-0005-0000-0000-0000EAE20000}"/>
    <cellStyle name="Output 2 2 3 2 2 3 5" xfId="58520" xr:uid="{00000000-0005-0000-0000-0000EBE20000}"/>
    <cellStyle name="Output 2 2 3 2 2 4" xfId="58521" xr:uid="{00000000-0005-0000-0000-0000ECE20000}"/>
    <cellStyle name="Output 2 2 3 2 2 5" xfId="58522" xr:uid="{00000000-0005-0000-0000-0000EDE20000}"/>
    <cellStyle name="Output 2 2 3 2 2 6" xfId="58523" xr:uid="{00000000-0005-0000-0000-0000EEE20000}"/>
    <cellStyle name="Output 2 2 3 2 2 7" xfId="58524" xr:uid="{00000000-0005-0000-0000-0000EFE20000}"/>
    <cellStyle name="Output 2 2 3 2 3" xfId="58525" xr:uid="{00000000-0005-0000-0000-0000F0E20000}"/>
    <cellStyle name="Output 2 2 3 2 3 2" xfId="58526" xr:uid="{00000000-0005-0000-0000-0000F1E20000}"/>
    <cellStyle name="Output 2 2 3 2 3 3" xfId="58527" xr:uid="{00000000-0005-0000-0000-0000F2E20000}"/>
    <cellStyle name="Output 2 2 3 2 3 4" xfId="58528" xr:uid="{00000000-0005-0000-0000-0000F3E20000}"/>
    <cellStyle name="Output 2 2 3 2 3 5" xfId="58529" xr:uid="{00000000-0005-0000-0000-0000F4E20000}"/>
    <cellStyle name="Output 2 2 3 2 4" xfId="58530" xr:uid="{00000000-0005-0000-0000-0000F5E20000}"/>
    <cellStyle name="Output 2 2 3 2 4 2" xfId="58531" xr:uid="{00000000-0005-0000-0000-0000F6E20000}"/>
    <cellStyle name="Output 2 2 3 2 4 3" xfId="58532" xr:uid="{00000000-0005-0000-0000-0000F7E20000}"/>
    <cellStyle name="Output 2 2 3 2 4 4" xfId="58533" xr:uid="{00000000-0005-0000-0000-0000F8E20000}"/>
    <cellStyle name="Output 2 2 3 2 4 5" xfId="58534" xr:uid="{00000000-0005-0000-0000-0000F9E20000}"/>
    <cellStyle name="Output 2 2 3 2 5" xfId="58535" xr:uid="{00000000-0005-0000-0000-0000FAE20000}"/>
    <cellStyle name="Output 2 2 3 2 6" xfId="58536" xr:uid="{00000000-0005-0000-0000-0000FBE20000}"/>
    <cellStyle name="Output 2 2 3 2 7" xfId="58537" xr:uid="{00000000-0005-0000-0000-0000FCE20000}"/>
    <cellStyle name="Output 2 2 3 2 8" xfId="58538" xr:uid="{00000000-0005-0000-0000-0000FDE20000}"/>
    <cellStyle name="Output 2 2 3 20" xfId="58539" xr:uid="{00000000-0005-0000-0000-0000FEE20000}"/>
    <cellStyle name="Output 2 2 3 21" xfId="58540" xr:uid="{00000000-0005-0000-0000-0000FFE20000}"/>
    <cellStyle name="Output 2 2 3 3" xfId="1842" xr:uid="{00000000-0005-0000-0000-000000E30000}"/>
    <cellStyle name="Output 2 2 3 3 2" xfId="1843" xr:uid="{00000000-0005-0000-0000-000001E30000}"/>
    <cellStyle name="Output 2 2 3 3 2 2" xfId="58541" xr:uid="{00000000-0005-0000-0000-000002E30000}"/>
    <cellStyle name="Output 2 2 3 3 2 2 2" xfId="58542" xr:uid="{00000000-0005-0000-0000-000003E30000}"/>
    <cellStyle name="Output 2 2 3 3 2 2 3" xfId="58543" xr:uid="{00000000-0005-0000-0000-000004E30000}"/>
    <cellStyle name="Output 2 2 3 3 2 2 4" xfId="58544" xr:uid="{00000000-0005-0000-0000-000005E30000}"/>
    <cellStyle name="Output 2 2 3 3 2 2 5" xfId="58545" xr:uid="{00000000-0005-0000-0000-000006E30000}"/>
    <cellStyle name="Output 2 2 3 3 2 3" xfId="58546" xr:uid="{00000000-0005-0000-0000-000007E30000}"/>
    <cellStyle name="Output 2 2 3 3 2 3 2" xfId="58547" xr:uid="{00000000-0005-0000-0000-000008E30000}"/>
    <cellStyle name="Output 2 2 3 3 2 3 3" xfId="58548" xr:uid="{00000000-0005-0000-0000-000009E30000}"/>
    <cellStyle name="Output 2 2 3 3 2 3 4" xfId="58549" xr:uid="{00000000-0005-0000-0000-00000AE30000}"/>
    <cellStyle name="Output 2 2 3 3 2 3 5" xfId="58550" xr:uid="{00000000-0005-0000-0000-00000BE30000}"/>
    <cellStyle name="Output 2 2 3 3 2 4" xfId="58551" xr:uid="{00000000-0005-0000-0000-00000CE30000}"/>
    <cellStyle name="Output 2 2 3 3 2 5" xfId="58552" xr:uid="{00000000-0005-0000-0000-00000DE30000}"/>
    <cellStyle name="Output 2 2 3 3 2 6" xfId="58553" xr:uid="{00000000-0005-0000-0000-00000EE30000}"/>
    <cellStyle name="Output 2 2 3 3 2 7" xfId="58554" xr:uid="{00000000-0005-0000-0000-00000FE30000}"/>
    <cellStyle name="Output 2 2 3 3 3" xfId="58555" xr:uid="{00000000-0005-0000-0000-000010E30000}"/>
    <cellStyle name="Output 2 2 3 3 3 2" xfId="58556" xr:uid="{00000000-0005-0000-0000-000011E30000}"/>
    <cellStyle name="Output 2 2 3 3 3 3" xfId="58557" xr:uid="{00000000-0005-0000-0000-000012E30000}"/>
    <cellStyle name="Output 2 2 3 3 3 4" xfId="58558" xr:uid="{00000000-0005-0000-0000-000013E30000}"/>
    <cellStyle name="Output 2 2 3 3 3 5" xfId="58559" xr:uid="{00000000-0005-0000-0000-000014E30000}"/>
    <cellStyle name="Output 2 2 3 3 4" xfId="58560" xr:uid="{00000000-0005-0000-0000-000015E30000}"/>
    <cellStyle name="Output 2 2 3 3 4 2" xfId="58561" xr:uid="{00000000-0005-0000-0000-000016E30000}"/>
    <cellStyle name="Output 2 2 3 3 4 3" xfId="58562" xr:uid="{00000000-0005-0000-0000-000017E30000}"/>
    <cellStyle name="Output 2 2 3 3 4 4" xfId="58563" xr:uid="{00000000-0005-0000-0000-000018E30000}"/>
    <cellStyle name="Output 2 2 3 3 4 5" xfId="58564" xr:uid="{00000000-0005-0000-0000-000019E30000}"/>
    <cellStyle name="Output 2 2 3 3 5" xfId="58565" xr:uid="{00000000-0005-0000-0000-00001AE30000}"/>
    <cellStyle name="Output 2 2 3 3 6" xfId="58566" xr:uid="{00000000-0005-0000-0000-00001BE30000}"/>
    <cellStyle name="Output 2 2 3 3 7" xfId="58567" xr:uid="{00000000-0005-0000-0000-00001CE30000}"/>
    <cellStyle name="Output 2 2 3 3 8" xfId="58568" xr:uid="{00000000-0005-0000-0000-00001DE30000}"/>
    <cellStyle name="Output 2 2 3 4" xfId="1844" xr:uid="{00000000-0005-0000-0000-00001EE30000}"/>
    <cellStyle name="Output 2 2 3 4 2" xfId="1845" xr:uid="{00000000-0005-0000-0000-00001FE30000}"/>
    <cellStyle name="Output 2 2 3 4 2 2" xfId="58569" xr:uid="{00000000-0005-0000-0000-000020E30000}"/>
    <cellStyle name="Output 2 2 3 4 2 2 2" xfId="58570" xr:uid="{00000000-0005-0000-0000-000021E30000}"/>
    <cellStyle name="Output 2 2 3 4 2 2 3" xfId="58571" xr:uid="{00000000-0005-0000-0000-000022E30000}"/>
    <cellStyle name="Output 2 2 3 4 2 2 4" xfId="58572" xr:uid="{00000000-0005-0000-0000-000023E30000}"/>
    <cellStyle name="Output 2 2 3 4 2 2 5" xfId="58573" xr:uid="{00000000-0005-0000-0000-000024E30000}"/>
    <cellStyle name="Output 2 2 3 4 2 3" xfId="58574" xr:uid="{00000000-0005-0000-0000-000025E30000}"/>
    <cellStyle name="Output 2 2 3 4 2 3 2" xfId="58575" xr:uid="{00000000-0005-0000-0000-000026E30000}"/>
    <cellStyle name="Output 2 2 3 4 2 3 3" xfId="58576" xr:uid="{00000000-0005-0000-0000-000027E30000}"/>
    <cellStyle name="Output 2 2 3 4 2 3 4" xfId="58577" xr:uid="{00000000-0005-0000-0000-000028E30000}"/>
    <cellStyle name="Output 2 2 3 4 2 3 5" xfId="58578" xr:uid="{00000000-0005-0000-0000-000029E30000}"/>
    <cellStyle name="Output 2 2 3 4 2 4" xfId="58579" xr:uid="{00000000-0005-0000-0000-00002AE30000}"/>
    <cellStyle name="Output 2 2 3 4 2 5" xfId="58580" xr:uid="{00000000-0005-0000-0000-00002BE30000}"/>
    <cellStyle name="Output 2 2 3 4 2 6" xfId="58581" xr:uid="{00000000-0005-0000-0000-00002CE30000}"/>
    <cellStyle name="Output 2 2 3 4 2 7" xfId="58582" xr:uid="{00000000-0005-0000-0000-00002DE30000}"/>
    <cellStyle name="Output 2 2 3 4 3" xfId="58583" xr:uid="{00000000-0005-0000-0000-00002EE30000}"/>
    <cellStyle name="Output 2 2 3 4 3 2" xfId="58584" xr:uid="{00000000-0005-0000-0000-00002FE30000}"/>
    <cellStyle name="Output 2 2 3 4 3 3" xfId="58585" xr:uid="{00000000-0005-0000-0000-000030E30000}"/>
    <cellStyle name="Output 2 2 3 4 3 4" xfId="58586" xr:uid="{00000000-0005-0000-0000-000031E30000}"/>
    <cellStyle name="Output 2 2 3 4 3 5" xfId="58587" xr:uid="{00000000-0005-0000-0000-000032E30000}"/>
    <cellStyle name="Output 2 2 3 4 4" xfId="58588" xr:uid="{00000000-0005-0000-0000-000033E30000}"/>
    <cellStyle name="Output 2 2 3 4 4 2" xfId="58589" xr:uid="{00000000-0005-0000-0000-000034E30000}"/>
    <cellStyle name="Output 2 2 3 4 4 3" xfId="58590" xr:uid="{00000000-0005-0000-0000-000035E30000}"/>
    <cellStyle name="Output 2 2 3 4 4 4" xfId="58591" xr:uid="{00000000-0005-0000-0000-000036E30000}"/>
    <cellStyle name="Output 2 2 3 4 4 5" xfId="58592" xr:uid="{00000000-0005-0000-0000-000037E30000}"/>
    <cellStyle name="Output 2 2 3 4 5" xfId="58593" xr:uid="{00000000-0005-0000-0000-000038E30000}"/>
    <cellStyle name="Output 2 2 3 4 6" xfId="58594" xr:uid="{00000000-0005-0000-0000-000039E30000}"/>
    <cellStyle name="Output 2 2 3 4 7" xfId="58595" xr:uid="{00000000-0005-0000-0000-00003AE30000}"/>
    <cellStyle name="Output 2 2 3 4 8" xfId="58596" xr:uid="{00000000-0005-0000-0000-00003BE30000}"/>
    <cellStyle name="Output 2 2 3 5" xfId="1846" xr:uid="{00000000-0005-0000-0000-00003CE30000}"/>
    <cellStyle name="Output 2 2 3 5 2" xfId="58597" xr:uid="{00000000-0005-0000-0000-00003DE30000}"/>
    <cellStyle name="Output 2 2 3 5 2 2" xfId="58598" xr:uid="{00000000-0005-0000-0000-00003EE30000}"/>
    <cellStyle name="Output 2 2 3 5 2 2 2" xfId="58599" xr:uid="{00000000-0005-0000-0000-00003FE30000}"/>
    <cellStyle name="Output 2 2 3 5 2 2 3" xfId="58600" xr:uid="{00000000-0005-0000-0000-000040E30000}"/>
    <cellStyle name="Output 2 2 3 5 2 2 4" xfId="58601" xr:uid="{00000000-0005-0000-0000-000041E30000}"/>
    <cellStyle name="Output 2 2 3 5 2 2 5" xfId="58602" xr:uid="{00000000-0005-0000-0000-000042E30000}"/>
    <cellStyle name="Output 2 2 3 5 2 3" xfId="58603" xr:uid="{00000000-0005-0000-0000-000043E30000}"/>
    <cellStyle name="Output 2 2 3 5 2 3 2" xfId="58604" xr:uid="{00000000-0005-0000-0000-000044E30000}"/>
    <cellStyle name="Output 2 2 3 5 2 3 3" xfId="58605" xr:uid="{00000000-0005-0000-0000-000045E30000}"/>
    <cellStyle name="Output 2 2 3 5 2 3 4" xfId="58606" xr:uid="{00000000-0005-0000-0000-000046E30000}"/>
    <cellStyle name="Output 2 2 3 5 2 3 5" xfId="58607" xr:uid="{00000000-0005-0000-0000-000047E30000}"/>
    <cellStyle name="Output 2 2 3 5 2 4" xfId="58608" xr:uid="{00000000-0005-0000-0000-000048E30000}"/>
    <cellStyle name="Output 2 2 3 5 2 5" xfId="58609" xr:uid="{00000000-0005-0000-0000-000049E30000}"/>
    <cellStyle name="Output 2 2 3 5 2 6" xfId="58610" xr:uid="{00000000-0005-0000-0000-00004AE30000}"/>
    <cellStyle name="Output 2 2 3 5 2 7" xfId="58611" xr:uid="{00000000-0005-0000-0000-00004BE30000}"/>
    <cellStyle name="Output 2 2 3 5 3" xfId="58612" xr:uid="{00000000-0005-0000-0000-00004CE30000}"/>
    <cellStyle name="Output 2 2 3 5 3 2" xfId="58613" xr:uid="{00000000-0005-0000-0000-00004DE30000}"/>
    <cellStyle name="Output 2 2 3 5 3 3" xfId="58614" xr:uid="{00000000-0005-0000-0000-00004EE30000}"/>
    <cellStyle name="Output 2 2 3 5 3 4" xfId="58615" xr:uid="{00000000-0005-0000-0000-00004FE30000}"/>
    <cellStyle name="Output 2 2 3 5 3 5" xfId="58616" xr:uid="{00000000-0005-0000-0000-000050E30000}"/>
    <cellStyle name="Output 2 2 3 5 4" xfId="58617" xr:uid="{00000000-0005-0000-0000-000051E30000}"/>
    <cellStyle name="Output 2 2 3 5 4 2" xfId="58618" xr:uid="{00000000-0005-0000-0000-000052E30000}"/>
    <cellStyle name="Output 2 2 3 5 4 3" xfId="58619" xr:uid="{00000000-0005-0000-0000-000053E30000}"/>
    <cellStyle name="Output 2 2 3 5 4 4" xfId="58620" xr:uid="{00000000-0005-0000-0000-000054E30000}"/>
    <cellStyle name="Output 2 2 3 5 4 5" xfId="58621" xr:uid="{00000000-0005-0000-0000-000055E30000}"/>
    <cellStyle name="Output 2 2 3 5 5" xfId="58622" xr:uid="{00000000-0005-0000-0000-000056E30000}"/>
    <cellStyle name="Output 2 2 3 5 6" xfId="58623" xr:uid="{00000000-0005-0000-0000-000057E30000}"/>
    <cellStyle name="Output 2 2 3 5 7" xfId="58624" xr:uid="{00000000-0005-0000-0000-000058E30000}"/>
    <cellStyle name="Output 2 2 3 5 8" xfId="58625" xr:uid="{00000000-0005-0000-0000-000059E30000}"/>
    <cellStyle name="Output 2 2 3 6" xfId="58626" xr:uid="{00000000-0005-0000-0000-00005AE30000}"/>
    <cellStyle name="Output 2 2 3 6 2" xfId="58627" xr:uid="{00000000-0005-0000-0000-00005BE30000}"/>
    <cellStyle name="Output 2 2 3 6 2 2" xfId="58628" xr:uid="{00000000-0005-0000-0000-00005CE30000}"/>
    <cellStyle name="Output 2 2 3 6 2 2 2" xfId="58629" xr:uid="{00000000-0005-0000-0000-00005DE30000}"/>
    <cellStyle name="Output 2 2 3 6 2 2 3" xfId="58630" xr:uid="{00000000-0005-0000-0000-00005EE30000}"/>
    <cellStyle name="Output 2 2 3 6 2 2 4" xfId="58631" xr:uid="{00000000-0005-0000-0000-00005FE30000}"/>
    <cellStyle name="Output 2 2 3 6 2 2 5" xfId="58632" xr:uid="{00000000-0005-0000-0000-000060E30000}"/>
    <cellStyle name="Output 2 2 3 6 2 3" xfId="58633" xr:uid="{00000000-0005-0000-0000-000061E30000}"/>
    <cellStyle name="Output 2 2 3 6 2 3 2" xfId="58634" xr:uid="{00000000-0005-0000-0000-000062E30000}"/>
    <cellStyle name="Output 2 2 3 6 2 3 3" xfId="58635" xr:uid="{00000000-0005-0000-0000-000063E30000}"/>
    <cellStyle name="Output 2 2 3 6 2 3 4" xfId="58636" xr:uid="{00000000-0005-0000-0000-000064E30000}"/>
    <cellStyle name="Output 2 2 3 6 2 3 5" xfId="58637" xr:uid="{00000000-0005-0000-0000-000065E30000}"/>
    <cellStyle name="Output 2 2 3 6 2 4" xfId="58638" xr:uid="{00000000-0005-0000-0000-000066E30000}"/>
    <cellStyle name="Output 2 2 3 6 2 5" xfId="58639" xr:uid="{00000000-0005-0000-0000-000067E30000}"/>
    <cellStyle name="Output 2 2 3 6 2 6" xfId="58640" xr:uid="{00000000-0005-0000-0000-000068E30000}"/>
    <cellStyle name="Output 2 2 3 6 2 7" xfId="58641" xr:uid="{00000000-0005-0000-0000-000069E30000}"/>
    <cellStyle name="Output 2 2 3 6 3" xfId="58642" xr:uid="{00000000-0005-0000-0000-00006AE30000}"/>
    <cellStyle name="Output 2 2 3 6 3 2" xfId="58643" xr:uid="{00000000-0005-0000-0000-00006BE30000}"/>
    <cellStyle name="Output 2 2 3 6 3 3" xfId="58644" xr:uid="{00000000-0005-0000-0000-00006CE30000}"/>
    <cellStyle name="Output 2 2 3 6 3 4" xfId="58645" xr:uid="{00000000-0005-0000-0000-00006DE30000}"/>
    <cellStyle name="Output 2 2 3 6 3 5" xfId="58646" xr:uid="{00000000-0005-0000-0000-00006EE30000}"/>
    <cellStyle name="Output 2 2 3 6 4" xfId="58647" xr:uid="{00000000-0005-0000-0000-00006FE30000}"/>
    <cellStyle name="Output 2 2 3 6 4 2" xfId="58648" xr:uid="{00000000-0005-0000-0000-000070E30000}"/>
    <cellStyle name="Output 2 2 3 6 4 3" xfId="58649" xr:uid="{00000000-0005-0000-0000-000071E30000}"/>
    <cellStyle name="Output 2 2 3 6 4 4" xfId="58650" xr:uid="{00000000-0005-0000-0000-000072E30000}"/>
    <cellStyle name="Output 2 2 3 6 4 5" xfId="58651" xr:uid="{00000000-0005-0000-0000-000073E30000}"/>
    <cellStyle name="Output 2 2 3 6 5" xfId="58652" xr:uid="{00000000-0005-0000-0000-000074E30000}"/>
    <cellStyle name="Output 2 2 3 6 6" xfId="58653" xr:uid="{00000000-0005-0000-0000-000075E30000}"/>
    <cellStyle name="Output 2 2 3 6 7" xfId="58654" xr:uid="{00000000-0005-0000-0000-000076E30000}"/>
    <cellStyle name="Output 2 2 3 6 8" xfId="58655" xr:uid="{00000000-0005-0000-0000-000077E30000}"/>
    <cellStyle name="Output 2 2 3 7" xfId="58656" xr:uid="{00000000-0005-0000-0000-000078E30000}"/>
    <cellStyle name="Output 2 2 3 7 2" xfId="58657" xr:uid="{00000000-0005-0000-0000-000079E30000}"/>
    <cellStyle name="Output 2 2 3 7 2 2" xfId="58658" xr:uid="{00000000-0005-0000-0000-00007AE30000}"/>
    <cellStyle name="Output 2 2 3 7 2 2 2" xfId="58659" xr:uid="{00000000-0005-0000-0000-00007BE30000}"/>
    <cellStyle name="Output 2 2 3 7 2 2 3" xfId="58660" xr:uid="{00000000-0005-0000-0000-00007CE30000}"/>
    <cellStyle name="Output 2 2 3 7 2 2 4" xfId="58661" xr:uid="{00000000-0005-0000-0000-00007DE30000}"/>
    <cellStyle name="Output 2 2 3 7 2 2 5" xfId="58662" xr:uid="{00000000-0005-0000-0000-00007EE30000}"/>
    <cellStyle name="Output 2 2 3 7 2 3" xfId="58663" xr:uid="{00000000-0005-0000-0000-00007FE30000}"/>
    <cellStyle name="Output 2 2 3 7 2 3 2" xfId="58664" xr:uid="{00000000-0005-0000-0000-000080E30000}"/>
    <cellStyle name="Output 2 2 3 7 2 3 3" xfId="58665" xr:uid="{00000000-0005-0000-0000-000081E30000}"/>
    <cellStyle name="Output 2 2 3 7 2 3 4" xfId="58666" xr:uid="{00000000-0005-0000-0000-000082E30000}"/>
    <cellStyle name="Output 2 2 3 7 2 3 5" xfId="58667" xr:uid="{00000000-0005-0000-0000-000083E30000}"/>
    <cellStyle name="Output 2 2 3 7 2 4" xfId="58668" xr:uid="{00000000-0005-0000-0000-000084E30000}"/>
    <cellStyle name="Output 2 2 3 7 2 5" xfId="58669" xr:uid="{00000000-0005-0000-0000-000085E30000}"/>
    <cellStyle name="Output 2 2 3 7 2 6" xfId="58670" xr:uid="{00000000-0005-0000-0000-000086E30000}"/>
    <cellStyle name="Output 2 2 3 7 2 7" xfId="58671" xr:uid="{00000000-0005-0000-0000-000087E30000}"/>
    <cellStyle name="Output 2 2 3 7 3" xfId="58672" xr:uid="{00000000-0005-0000-0000-000088E30000}"/>
    <cellStyle name="Output 2 2 3 7 3 2" xfId="58673" xr:uid="{00000000-0005-0000-0000-000089E30000}"/>
    <cellStyle name="Output 2 2 3 7 3 3" xfId="58674" xr:uid="{00000000-0005-0000-0000-00008AE30000}"/>
    <cellStyle name="Output 2 2 3 7 3 4" xfId="58675" xr:uid="{00000000-0005-0000-0000-00008BE30000}"/>
    <cellStyle name="Output 2 2 3 7 3 5" xfId="58676" xr:uid="{00000000-0005-0000-0000-00008CE30000}"/>
    <cellStyle name="Output 2 2 3 7 4" xfId="58677" xr:uid="{00000000-0005-0000-0000-00008DE30000}"/>
    <cellStyle name="Output 2 2 3 7 4 2" xfId="58678" xr:uid="{00000000-0005-0000-0000-00008EE30000}"/>
    <cellStyle name="Output 2 2 3 7 4 3" xfId="58679" xr:uid="{00000000-0005-0000-0000-00008FE30000}"/>
    <cellStyle name="Output 2 2 3 7 4 4" xfId="58680" xr:uid="{00000000-0005-0000-0000-000090E30000}"/>
    <cellStyle name="Output 2 2 3 7 4 5" xfId="58681" xr:uid="{00000000-0005-0000-0000-000091E30000}"/>
    <cellStyle name="Output 2 2 3 7 5" xfId="58682" xr:uid="{00000000-0005-0000-0000-000092E30000}"/>
    <cellStyle name="Output 2 2 3 7 6" xfId="58683" xr:uid="{00000000-0005-0000-0000-000093E30000}"/>
    <cellStyle name="Output 2 2 3 7 7" xfId="58684" xr:uid="{00000000-0005-0000-0000-000094E30000}"/>
    <cellStyle name="Output 2 2 3 7 8" xfId="58685" xr:uid="{00000000-0005-0000-0000-000095E30000}"/>
    <cellStyle name="Output 2 2 3 8" xfId="58686" xr:uid="{00000000-0005-0000-0000-000096E30000}"/>
    <cellStyle name="Output 2 2 3 8 2" xfId="58687" xr:uid="{00000000-0005-0000-0000-000097E30000}"/>
    <cellStyle name="Output 2 2 3 8 2 2" xfId="58688" xr:uid="{00000000-0005-0000-0000-000098E30000}"/>
    <cellStyle name="Output 2 2 3 8 2 2 2" xfId="58689" xr:uid="{00000000-0005-0000-0000-000099E30000}"/>
    <cellStyle name="Output 2 2 3 8 2 2 3" xfId="58690" xr:uid="{00000000-0005-0000-0000-00009AE30000}"/>
    <cellStyle name="Output 2 2 3 8 2 2 4" xfId="58691" xr:uid="{00000000-0005-0000-0000-00009BE30000}"/>
    <cellStyle name="Output 2 2 3 8 2 2 5" xfId="58692" xr:uid="{00000000-0005-0000-0000-00009CE30000}"/>
    <cellStyle name="Output 2 2 3 8 2 3" xfId="58693" xr:uid="{00000000-0005-0000-0000-00009DE30000}"/>
    <cellStyle name="Output 2 2 3 8 2 3 2" xfId="58694" xr:uid="{00000000-0005-0000-0000-00009EE30000}"/>
    <cellStyle name="Output 2 2 3 8 2 3 3" xfId="58695" xr:uid="{00000000-0005-0000-0000-00009FE30000}"/>
    <cellStyle name="Output 2 2 3 8 2 3 4" xfId="58696" xr:uid="{00000000-0005-0000-0000-0000A0E30000}"/>
    <cellStyle name="Output 2 2 3 8 2 3 5" xfId="58697" xr:uid="{00000000-0005-0000-0000-0000A1E30000}"/>
    <cellStyle name="Output 2 2 3 8 2 4" xfId="58698" xr:uid="{00000000-0005-0000-0000-0000A2E30000}"/>
    <cellStyle name="Output 2 2 3 8 2 5" xfId="58699" xr:uid="{00000000-0005-0000-0000-0000A3E30000}"/>
    <cellStyle name="Output 2 2 3 8 2 6" xfId="58700" xr:uid="{00000000-0005-0000-0000-0000A4E30000}"/>
    <cellStyle name="Output 2 2 3 8 2 7" xfId="58701" xr:uid="{00000000-0005-0000-0000-0000A5E30000}"/>
    <cellStyle name="Output 2 2 3 8 3" xfId="58702" xr:uid="{00000000-0005-0000-0000-0000A6E30000}"/>
    <cellStyle name="Output 2 2 3 8 3 2" xfId="58703" xr:uid="{00000000-0005-0000-0000-0000A7E30000}"/>
    <cellStyle name="Output 2 2 3 8 3 3" xfId="58704" xr:uid="{00000000-0005-0000-0000-0000A8E30000}"/>
    <cellStyle name="Output 2 2 3 8 3 4" xfId="58705" xr:uid="{00000000-0005-0000-0000-0000A9E30000}"/>
    <cellStyle name="Output 2 2 3 8 3 5" xfId="58706" xr:uid="{00000000-0005-0000-0000-0000AAE30000}"/>
    <cellStyle name="Output 2 2 3 8 4" xfId="58707" xr:uid="{00000000-0005-0000-0000-0000ABE30000}"/>
    <cellStyle name="Output 2 2 3 8 4 2" xfId="58708" xr:uid="{00000000-0005-0000-0000-0000ACE30000}"/>
    <cellStyle name="Output 2 2 3 8 4 3" xfId="58709" xr:uid="{00000000-0005-0000-0000-0000ADE30000}"/>
    <cellStyle name="Output 2 2 3 8 4 4" xfId="58710" xr:uid="{00000000-0005-0000-0000-0000AEE30000}"/>
    <cellStyle name="Output 2 2 3 8 4 5" xfId="58711" xr:uid="{00000000-0005-0000-0000-0000AFE30000}"/>
    <cellStyle name="Output 2 2 3 8 5" xfId="58712" xr:uid="{00000000-0005-0000-0000-0000B0E30000}"/>
    <cellStyle name="Output 2 2 3 8 6" xfId="58713" xr:uid="{00000000-0005-0000-0000-0000B1E30000}"/>
    <cellStyle name="Output 2 2 3 8 7" xfId="58714" xr:uid="{00000000-0005-0000-0000-0000B2E30000}"/>
    <cellStyle name="Output 2 2 3 8 8" xfId="58715" xr:uid="{00000000-0005-0000-0000-0000B3E30000}"/>
    <cellStyle name="Output 2 2 3 9" xfId="58716" xr:uid="{00000000-0005-0000-0000-0000B4E30000}"/>
    <cellStyle name="Output 2 2 3 9 2" xfId="58717" xr:uid="{00000000-0005-0000-0000-0000B5E30000}"/>
    <cellStyle name="Output 2 2 3 9 2 2" xfId="58718" xr:uid="{00000000-0005-0000-0000-0000B6E30000}"/>
    <cellStyle name="Output 2 2 3 9 2 2 2" xfId="58719" xr:uid="{00000000-0005-0000-0000-0000B7E30000}"/>
    <cellStyle name="Output 2 2 3 9 2 2 3" xfId="58720" xr:uid="{00000000-0005-0000-0000-0000B8E30000}"/>
    <cellStyle name="Output 2 2 3 9 2 2 4" xfId="58721" xr:uid="{00000000-0005-0000-0000-0000B9E30000}"/>
    <cellStyle name="Output 2 2 3 9 2 2 5" xfId="58722" xr:uid="{00000000-0005-0000-0000-0000BAE30000}"/>
    <cellStyle name="Output 2 2 3 9 2 3" xfId="58723" xr:uid="{00000000-0005-0000-0000-0000BBE30000}"/>
    <cellStyle name="Output 2 2 3 9 2 3 2" xfId="58724" xr:uid="{00000000-0005-0000-0000-0000BCE30000}"/>
    <cellStyle name="Output 2 2 3 9 2 3 3" xfId="58725" xr:uid="{00000000-0005-0000-0000-0000BDE30000}"/>
    <cellStyle name="Output 2 2 3 9 2 3 4" xfId="58726" xr:uid="{00000000-0005-0000-0000-0000BEE30000}"/>
    <cellStyle name="Output 2 2 3 9 2 3 5" xfId="58727" xr:uid="{00000000-0005-0000-0000-0000BFE30000}"/>
    <cellStyle name="Output 2 2 3 9 2 4" xfId="58728" xr:uid="{00000000-0005-0000-0000-0000C0E30000}"/>
    <cellStyle name="Output 2 2 3 9 2 5" xfId="58729" xr:uid="{00000000-0005-0000-0000-0000C1E30000}"/>
    <cellStyle name="Output 2 2 3 9 2 6" xfId="58730" xr:uid="{00000000-0005-0000-0000-0000C2E30000}"/>
    <cellStyle name="Output 2 2 3 9 2 7" xfId="58731" xr:uid="{00000000-0005-0000-0000-0000C3E30000}"/>
    <cellStyle name="Output 2 2 3 9 3" xfId="58732" xr:uid="{00000000-0005-0000-0000-0000C4E30000}"/>
    <cellStyle name="Output 2 2 3 9 3 2" xfId="58733" xr:uid="{00000000-0005-0000-0000-0000C5E30000}"/>
    <cellStyle name="Output 2 2 3 9 3 3" xfId="58734" xr:uid="{00000000-0005-0000-0000-0000C6E30000}"/>
    <cellStyle name="Output 2 2 3 9 3 4" xfId="58735" xr:uid="{00000000-0005-0000-0000-0000C7E30000}"/>
    <cellStyle name="Output 2 2 3 9 3 5" xfId="58736" xr:uid="{00000000-0005-0000-0000-0000C8E30000}"/>
    <cellStyle name="Output 2 2 3 9 4" xfId="58737" xr:uid="{00000000-0005-0000-0000-0000C9E30000}"/>
    <cellStyle name="Output 2 2 3 9 4 2" xfId="58738" xr:uid="{00000000-0005-0000-0000-0000CAE30000}"/>
    <cellStyle name="Output 2 2 3 9 4 3" xfId="58739" xr:uid="{00000000-0005-0000-0000-0000CBE30000}"/>
    <cellStyle name="Output 2 2 3 9 4 4" xfId="58740" xr:uid="{00000000-0005-0000-0000-0000CCE30000}"/>
    <cellStyle name="Output 2 2 3 9 4 5" xfId="58741" xr:uid="{00000000-0005-0000-0000-0000CDE30000}"/>
    <cellStyle name="Output 2 2 3 9 5" xfId="58742" xr:uid="{00000000-0005-0000-0000-0000CEE30000}"/>
    <cellStyle name="Output 2 2 3 9 6" xfId="58743" xr:uid="{00000000-0005-0000-0000-0000CFE30000}"/>
    <cellStyle name="Output 2 2 3 9 7" xfId="58744" xr:uid="{00000000-0005-0000-0000-0000D0E30000}"/>
    <cellStyle name="Output 2 2 3 9 8" xfId="58745" xr:uid="{00000000-0005-0000-0000-0000D1E30000}"/>
    <cellStyle name="Output 2 2 4" xfId="1847" xr:uid="{00000000-0005-0000-0000-0000D2E30000}"/>
    <cellStyle name="Output 2 2 4 2" xfId="1848" xr:uid="{00000000-0005-0000-0000-0000D3E30000}"/>
    <cellStyle name="Output 2 2 4 2 2" xfId="58746" xr:uid="{00000000-0005-0000-0000-0000D4E30000}"/>
    <cellStyle name="Output 2 2 4 3" xfId="58747" xr:uid="{00000000-0005-0000-0000-0000D5E30000}"/>
    <cellStyle name="Output 2 2 4 4" xfId="58748" xr:uid="{00000000-0005-0000-0000-0000D6E30000}"/>
    <cellStyle name="Output 2 2 4 5" xfId="58749" xr:uid="{00000000-0005-0000-0000-0000D7E30000}"/>
    <cellStyle name="Output 2 2 5" xfId="1849" xr:uid="{00000000-0005-0000-0000-0000D8E30000}"/>
    <cellStyle name="Output 2 2 5 2" xfId="1850" xr:uid="{00000000-0005-0000-0000-0000D9E30000}"/>
    <cellStyle name="Output 2 2 5 2 2" xfId="58750" xr:uid="{00000000-0005-0000-0000-0000DAE30000}"/>
    <cellStyle name="Output 2 2 5 3" xfId="58751" xr:uid="{00000000-0005-0000-0000-0000DBE30000}"/>
    <cellStyle name="Output 2 2 5 4" xfId="58752" xr:uid="{00000000-0005-0000-0000-0000DCE30000}"/>
    <cellStyle name="Output 2 2 5 5" xfId="58753" xr:uid="{00000000-0005-0000-0000-0000DDE30000}"/>
    <cellStyle name="Output 2 2 6" xfId="1851" xr:uid="{00000000-0005-0000-0000-0000DEE30000}"/>
    <cellStyle name="Output 2 2 6 2" xfId="58754" xr:uid="{00000000-0005-0000-0000-0000DFE30000}"/>
    <cellStyle name="Output 2 2 7" xfId="58755" xr:uid="{00000000-0005-0000-0000-0000E0E30000}"/>
    <cellStyle name="Output 2 2 8" xfId="58756" xr:uid="{00000000-0005-0000-0000-0000E1E30000}"/>
    <cellStyle name="Output 2 2_T-straight with PEDs adjustor" xfId="58757" xr:uid="{00000000-0005-0000-0000-0000E2E30000}"/>
    <cellStyle name="Output 2 3" xfId="1852" xr:uid="{00000000-0005-0000-0000-0000E3E30000}"/>
    <cellStyle name="Output 2 3 2" xfId="1853" xr:uid="{00000000-0005-0000-0000-0000E4E30000}"/>
    <cellStyle name="Output 2 3 2 10" xfId="58758" xr:uid="{00000000-0005-0000-0000-0000E5E30000}"/>
    <cellStyle name="Output 2 3 2 10 2" xfId="58759" xr:uid="{00000000-0005-0000-0000-0000E6E30000}"/>
    <cellStyle name="Output 2 3 2 10 2 2" xfId="58760" xr:uid="{00000000-0005-0000-0000-0000E7E30000}"/>
    <cellStyle name="Output 2 3 2 10 2 2 2" xfId="58761" xr:uid="{00000000-0005-0000-0000-0000E8E30000}"/>
    <cellStyle name="Output 2 3 2 10 2 2 3" xfId="58762" xr:uid="{00000000-0005-0000-0000-0000E9E30000}"/>
    <cellStyle name="Output 2 3 2 10 2 2 4" xfId="58763" xr:uid="{00000000-0005-0000-0000-0000EAE30000}"/>
    <cellStyle name="Output 2 3 2 10 2 2 5" xfId="58764" xr:uid="{00000000-0005-0000-0000-0000EBE30000}"/>
    <cellStyle name="Output 2 3 2 10 2 3" xfId="58765" xr:uid="{00000000-0005-0000-0000-0000ECE30000}"/>
    <cellStyle name="Output 2 3 2 10 2 3 2" xfId="58766" xr:uid="{00000000-0005-0000-0000-0000EDE30000}"/>
    <cellStyle name="Output 2 3 2 10 2 3 3" xfId="58767" xr:uid="{00000000-0005-0000-0000-0000EEE30000}"/>
    <cellStyle name="Output 2 3 2 10 2 3 4" xfId="58768" xr:uid="{00000000-0005-0000-0000-0000EFE30000}"/>
    <cellStyle name="Output 2 3 2 10 2 3 5" xfId="58769" xr:uid="{00000000-0005-0000-0000-0000F0E30000}"/>
    <cellStyle name="Output 2 3 2 10 2 4" xfId="58770" xr:uid="{00000000-0005-0000-0000-0000F1E30000}"/>
    <cellStyle name="Output 2 3 2 10 2 5" xfId="58771" xr:uid="{00000000-0005-0000-0000-0000F2E30000}"/>
    <cellStyle name="Output 2 3 2 10 2 6" xfId="58772" xr:uid="{00000000-0005-0000-0000-0000F3E30000}"/>
    <cellStyle name="Output 2 3 2 10 2 7" xfId="58773" xr:uid="{00000000-0005-0000-0000-0000F4E30000}"/>
    <cellStyle name="Output 2 3 2 10 3" xfId="58774" xr:uid="{00000000-0005-0000-0000-0000F5E30000}"/>
    <cellStyle name="Output 2 3 2 10 3 2" xfId="58775" xr:uid="{00000000-0005-0000-0000-0000F6E30000}"/>
    <cellStyle name="Output 2 3 2 10 3 3" xfId="58776" xr:uid="{00000000-0005-0000-0000-0000F7E30000}"/>
    <cellStyle name="Output 2 3 2 10 3 4" xfId="58777" xr:uid="{00000000-0005-0000-0000-0000F8E30000}"/>
    <cellStyle name="Output 2 3 2 10 3 5" xfId="58778" xr:uid="{00000000-0005-0000-0000-0000F9E30000}"/>
    <cellStyle name="Output 2 3 2 10 4" xfId="58779" xr:uid="{00000000-0005-0000-0000-0000FAE30000}"/>
    <cellStyle name="Output 2 3 2 10 4 2" xfId="58780" xr:uid="{00000000-0005-0000-0000-0000FBE30000}"/>
    <cellStyle name="Output 2 3 2 10 4 3" xfId="58781" xr:uid="{00000000-0005-0000-0000-0000FCE30000}"/>
    <cellStyle name="Output 2 3 2 10 4 4" xfId="58782" xr:uid="{00000000-0005-0000-0000-0000FDE30000}"/>
    <cellStyle name="Output 2 3 2 10 4 5" xfId="58783" xr:uid="{00000000-0005-0000-0000-0000FEE30000}"/>
    <cellStyle name="Output 2 3 2 10 5" xfId="58784" xr:uid="{00000000-0005-0000-0000-0000FFE30000}"/>
    <cellStyle name="Output 2 3 2 10 6" xfId="58785" xr:uid="{00000000-0005-0000-0000-000000E40000}"/>
    <cellStyle name="Output 2 3 2 10 7" xfId="58786" xr:uid="{00000000-0005-0000-0000-000001E40000}"/>
    <cellStyle name="Output 2 3 2 10 8" xfId="58787" xr:uid="{00000000-0005-0000-0000-000002E40000}"/>
    <cellStyle name="Output 2 3 2 11" xfId="58788" xr:uid="{00000000-0005-0000-0000-000003E40000}"/>
    <cellStyle name="Output 2 3 2 11 2" xfId="58789" xr:uid="{00000000-0005-0000-0000-000004E40000}"/>
    <cellStyle name="Output 2 3 2 11 2 2" xfId="58790" xr:uid="{00000000-0005-0000-0000-000005E40000}"/>
    <cellStyle name="Output 2 3 2 11 2 2 2" xfId="58791" xr:uid="{00000000-0005-0000-0000-000006E40000}"/>
    <cellStyle name="Output 2 3 2 11 2 2 3" xfId="58792" xr:uid="{00000000-0005-0000-0000-000007E40000}"/>
    <cellStyle name="Output 2 3 2 11 2 2 4" xfId="58793" xr:uid="{00000000-0005-0000-0000-000008E40000}"/>
    <cellStyle name="Output 2 3 2 11 2 2 5" xfId="58794" xr:uid="{00000000-0005-0000-0000-000009E40000}"/>
    <cellStyle name="Output 2 3 2 11 2 3" xfId="58795" xr:uid="{00000000-0005-0000-0000-00000AE40000}"/>
    <cellStyle name="Output 2 3 2 11 2 3 2" xfId="58796" xr:uid="{00000000-0005-0000-0000-00000BE40000}"/>
    <cellStyle name="Output 2 3 2 11 2 3 3" xfId="58797" xr:uid="{00000000-0005-0000-0000-00000CE40000}"/>
    <cellStyle name="Output 2 3 2 11 2 3 4" xfId="58798" xr:uid="{00000000-0005-0000-0000-00000DE40000}"/>
    <cellStyle name="Output 2 3 2 11 2 3 5" xfId="58799" xr:uid="{00000000-0005-0000-0000-00000EE40000}"/>
    <cellStyle name="Output 2 3 2 11 2 4" xfId="58800" xr:uid="{00000000-0005-0000-0000-00000FE40000}"/>
    <cellStyle name="Output 2 3 2 11 2 5" xfId="58801" xr:uid="{00000000-0005-0000-0000-000010E40000}"/>
    <cellStyle name="Output 2 3 2 11 2 6" xfId="58802" xr:uid="{00000000-0005-0000-0000-000011E40000}"/>
    <cellStyle name="Output 2 3 2 11 2 7" xfId="58803" xr:uid="{00000000-0005-0000-0000-000012E40000}"/>
    <cellStyle name="Output 2 3 2 11 3" xfId="58804" xr:uid="{00000000-0005-0000-0000-000013E40000}"/>
    <cellStyle name="Output 2 3 2 11 3 2" xfId="58805" xr:uid="{00000000-0005-0000-0000-000014E40000}"/>
    <cellStyle name="Output 2 3 2 11 3 3" xfId="58806" xr:uid="{00000000-0005-0000-0000-000015E40000}"/>
    <cellStyle name="Output 2 3 2 11 3 4" xfId="58807" xr:uid="{00000000-0005-0000-0000-000016E40000}"/>
    <cellStyle name="Output 2 3 2 11 3 5" xfId="58808" xr:uid="{00000000-0005-0000-0000-000017E40000}"/>
    <cellStyle name="Output 2 3 2 11 4" xfId="58809" xr:uid="{00000000-0005-0000-0000-000018E40000}"/>
    <cellStyle name="Output 2 3 2 11 4 2" xfId="58810" xr:uid="{00000000-0005-0000-0000-000019E40000}"/>
    <cellStyle name="Output 2 3 2 11 4 3" xfId="58811" xr:uid="{00000000-0005-0000-0000-00001AE40000}"/>
    <cellStyle name="Output 2 3 2 11 4 4" xfId="58812" xr:uid="{00000000-0005-0000-0000-00001BE40000}"/>
    <cellStyle name="Output 2 3 2 11 4 5" xfId="58813" xr:uid="{00000000-0005-0000-0000-00001CE40000}"/>
    <cellStyle name="Output 2 3 2 11 5" xfId="58814" xr:uid="{00000000-0005-0000-0000-00001DE40000}"/>
    <cellStyle name="Output 2 3 2 11 6" xfId="58815" xr:uid="{00000000-0005-0000-0000-00001EE40000}"/>
    <cellStyle name="Output 2 3 2 11 7" xfId="58816" xr:uid="{00000000-0005-0000-0000-00001FE40000}"/>
    <cellStyle name="Output 2 3 2 11 8" xfId="58817" xr:uid="{00000000-0005-0000-0000-000020E40000}"/>
    <cellStyle name="Output 2 3 2 12" xfId="58818" xr:uid="{00000000-0005-0000-0000-000021E40000}"/>
    <cellStyle name="Output 2 3 2 12 2" xfId="58819" xr:uid="{00000000-0005-0000-0000-000022E40000}"/>
    <cellStyle name="Output 2 3 2 12 2 2" xfId="58820" xr:uid="{00000000-0005-0000-0000-000023E40000}"/>
    <cellStyle name="Output 2 3 2 12 2 2 2" xfId="58821" xr:uid="{00000000-0005-0000-0000-000024E40000}"/>
    <cellStyle name="Output 2 3 2 12 2 2 3" xfId="58822" xr:uid="{00000000-0005-0000-0000-000025E40000}"/>
    <cellStyle name="Output 2 3 2 12 2 2 4" xfId="58823" xr:uid="{00000000-0005-0000-0000-000026E40000}"/>
    <cellStyle name="Output 2 3 2 12 2 2 5" xfId="58824" xr:uid="{00000000-0005-0000-0000-000027E40000}"/>
    <cellStyle name="Output 2 3 2 12 2 3" xfId="58825" xr:uid="{00000000-0005-0000-0000-000028E40000}"/>
    <cellStyle name="Output 2 3 2 12 2 3 2" xfId="58826" xr:uid="{00000000-0005-0000-0000-000029E40000}"/>
    <cellStyle name="Output 2 3 2 12 2 3 3" xfId="58827" xr:uid="{00000000-0005-0000-0000-00002AE40000}"/>
    <cellStyle name="Output 2 3 2 12 2 3 4" xfId="58828" xr:uid="{00000000-0005-0000-0000-00002BE40000}"/>
    <cellStyle name="Output 2 3 2 12 2 3 5" xfId="58829" xr:uid="{00000000-0005-0000-0000-00002CE40000}"/>
    <cellStyle name="Output 2 3 2 12 2 4" xfId="58830" xr:uid="{00000000-0005-0000-0000-00002DE40000}"/>
    <cellStyle name="Output 2 3 2 12 2 5" xfId="58831" xr:uid="{00000000-0005-0000-0000-00002EE40000}"/>
    <cellStyle name="Output 2 3 2 12 2 6" xfId="58832" xr:uid="{00000000-0005-0000-0000-00002FE40000}"/>
    <cellStyle name="Output 2 3 2 12 2 7" xfId="58833" xr:uid="{00000000-0005-0000-0000-000030E40000}"/>
    <cellStyle name="Output 2 3 2 12 3" xfId="58834" xr:uid="{00000000-0005-0000-0000-000031E40000}"/>
    <cellStyle name="Output 2 3 2 12 3 2" xfId="58835" xr:uid="{00000000-0005-0000-0000-000032E40000}"/>
    <cellStyle name="Output 2 3 2 12 3 3" xfId="58836" xr:uid="{00000000-0005-0000-0000-000033E40000}"/>
    <cellStyle name="Output 2 3 2 12 3 4" xfId="58837" xr:uid="{00000000-0005-0000-0000-000034E40000}"/>
    <cellStyle name="Output 2 3 2 12 3 5" xfId="58838" xr:uid="{00000000-0005-0000-0000-000035E40000}"/>
    <cellStyle name="Output 2 3 2 12 4" xfId="58839" xr:uid="{00000000-0005-0000-0000-000036E40000}"/>
    <cellStyle name="Output 2 3 2 12 4 2" xfId="58840" xr:uid="{00000000-0005-0000-0000-000037E40000}"/>
    <cellStyle name="Output 2 3 2 12 4 3" xfId="58841" xr:uid="{00000000-0005-0000-0000-000038E40000}"/>
    <cellStyle name="Output 2 3 2 12 4 4" xfId="58842" xr:uid="{00000000-0005-0000-0000-000039E40000}"/>
    <cellStyle name="Output 2 3 2 12 4 5" xfId="58843" xr:uid="{00000000-0005-0000-0000-00003AE40000}"/>
    <cellStyle name="Output 2 3 2 12 5" xfId="58844" xr:uid="{00000000-0005-0000-0000-00003BE40000}"/>
    <cellStyle name="Output 2 3 2 12 6" xfId="58845" xr:uid="{00000000-0005-0000-0000-00003CE40000}"/>
    <cellStyle name="Output 2 3 2 12 7" xfId="58846" xr:uid="{00000000-0005-0000-0000-00003DE40000}"/>
    <cellStyle name="Output 2 3 2 12 8" xfId="58847" xr:uid="{00000000-0005-0000-0000-00003EE40000}"/>
    <cellStyle name="Output 2 3 2 13" xfId="58848" xr:uid="{00000000-0005-0000-0000-00003FE40000}"/>
    <cellStyle name="Output 2 3 2 13 2" xfId="58849" xr:uid="{00000000-0005-0000-0000-000040E40000}"/>
    <cellStyle name="Output 2 3 2 13 2 2" xfId="58850" xr:uid="{00000000-0005-0000-0000-000041E40000}"/>
    <cellStyle name="Output 2 3 2 13 2 2 2" xfId="58851" xr:uid="{00000000-0005-0000-0000-000042E40000}"/>
    <cellStyle name="Output 2 3 2 13 2 2 3" xfId="58852" xr:uid="{00000000-0005-0000-0000-000043E40000}"/>
    <cellStyle name="Output 2 3 2 13 2 2 4" xfId="58853" xr:uid="{00000000-0005-0000-0000-000044E40000}"/>
    <cellStyle name="Output 2 3 2 13 2 2 5" xfId="58854" xr:uid="{00000000-0005-0000-0000-000045E40000}"/>
    <cellStyle name="Output 2 3 2 13 2 3" xfId="58855" xr:uid="{00000000-0005-0000-0000-000046E40000}"/>
    <cellStyle name="Output 2 3 2 13 2 3 2" xfId="58856" xr:uid="{00000000-0005-0000-0000-000047E40000}"/>
    <cellStyle name="Output 2 3 2 13 2 3 3" xfId="58857" xr:uid="{00000000-0005-0000-0000-000048E40000}"/>
    <cellStyle name="Output 2 3 2 13 2 3 4" xfId="58858" xr:uid="{00000000-0005-0000-0000-000049E40000}"/>
    <cellStyle name="Output 2 3 2 13 2 3 5" xfId="58859" xr:uid="{00000000-0005-0000-0000-00004AE40000}"/>
    <cellStyle name="Output 2 3 2 13 2 4" xfId="58860" xr:uid="{00000000-0005-0000-0000-00004BE40000}"/>
    <cellStyle name="Output 2 3 2 13 2 5" xfId="58861" xr:uid="{00000000-0005-0000-0000-00004CE40000}"/>
    <cellStyle name="Output 2 3 2 13 2 6" xfId="58862" xr:uid="{00000000-0005-0000-0000-00004DE40000}"/>
    <cellStyle name="Output 2 3 2 13 2 7" xfId="58863" xr:uid="{00000000-0005-0000-0000-00004EE40000}"/>
    <cellStyle name="Output 2 3 2 13 3" xfId="58864" xr:uid="{00000000-0005-0000-0000-00004FE40000}"/>
    <cellStyle name="Output 2 3 2 13 3 2" xfId="58865" xr:uid="{00000000-0005-0000-0000-000050E40000}"/>
    <cellStyle name="Output 2 3 2 13 3 3" xfId="58866" xr:uid="{00000000-0005-0000-0000-000051E40000}"/>
    <cellStyle name="Output 2 3 2 13 3 4" xfId="58867" xr:uid="{00000000-0005-0000-0000-000052E40000}"/>
    <cellStyle name="Output 2 3 2 13 3 5" xfId="58868" xr:uid="{00000000-0005-0000-0000-000053E40000}"/>
    <cellStyle name="Output 2 3 2 13 4" xfId="58869" xr:uid="{00000000-0005-0000-0000-000054E40000}"/>
    <cellStyle name="Output 2 3 2 13 4 2" xfId="58870" xr:uid="{00000000-0005-0000-0000-000055E40000}"/>
    <cellStyle name="Output 2 3 2 13 4 3" xfId="58871" xr:uid="{00000000-0005-0000-0000-000056E40000}"/>
    <cellStyle name="Output 2 3 2 13 4 4" xfId="58872" xr:uid="{00000000-0005-0000-0000-000057E40000}"/>
    <cellStyle name="Output 2 3 2 13 4 5" xfId="58873" xr:uid="{00000000-0005-0000-0000-000058E40000}"/>
    <cellStyle name="Output 2 3 2 13 5" xfId="58874" xr:uid="{00000000-0005-0000-0000-000059E40000}"/>
    <cellStyle name="Output 2 3 2 13 6" xfId="58875" xr:uid="{00000000-0005-0000-0000-00005AE40000}"/>
    <cellStyle name="Output 2 3 2 13 7" xfId="58876" xr:uid="{00000000-0005-0000-0000-00005BE40000}"/>
    <cellStyle name="Output 2 3 2 13 8" xfId="58877" xr:uid="{00000000-0005-0000-0000-00005CE40000}"/>
    <cellStyle name="Output 2 3 2 14" xfId="58878" xr:uid="{00000000-0005-0000-0000-00005DE40000}"/>
    <cellStyle name="Output 2 3 2 14 2" xfId="58879" xr:uid="{00000000-0005-0000-0000-00005EE40000}"/>
    <cellStyle name="Output 2 3 2 14 2 2" xfId="58880" xr:uid="{00000000-0005-0000-0000-00005FE40000}"/>
    <cellStyle name="Output 2 3 2 14 2 2 2" xfId="58881" xr:uid="{00000000-0005-0000-0000-000060E40000}"/>
    <cellStyle name="Output 2 3 2 14 2 2 3" xfId="58882" xr:uid="{00000000-0005-0000-0000-000061E40000}"/>
    <cellStyle name="Output 2 3 2 14 2 2 4" xfId="58883" xr:uid="{00000000-0005-0000-0000-000062E40000}"/>
    <cellStyle name="Output 2 3 2 14 2 2 5" xfId="58884" xr:uid="{00000000-0005-0000-0000-000063E40000}"/>
    <cellStyle name="Output 2 3 2 14 2 3" xfId="58885" xr:uid="{00000000-0005-0000-0000-000064E40000}"/>
    <cellStyle name="Output 2 3 2 14 2 3 2" xfId="58886" xr:uid="{00000000-0005-0000-0000-000065E40000}"/>
    <cellStyle name="Output 2 3 2 14 2 3 3" xfId="58887" xr:uid="{00000000-0005-0000-0000-000066E40000}"/>
    <cellStyle name="Output 2 3 2 14 2 3 4" xfId="58888" xr:uid="{00000000-0005-0000-0000-000067E40000}"/>
    <cellStyle name="Output 2 3 2 14 2 3 5" xfId="58889" xr:uid="{00000000-0005-0000-0000-000068E40000}"/>
    <cellStyle name="Output 2 3 2 14 2 4" xfId="58890" xr:uid="{00000000-0005-0000-0000-000069E40000}"/>
    <cellStyle name="Output 2 3 2 14 2 5" xfId="58891" xr:uid="{00000000-0005-0000-0000-00006AE40000}"/>
    <cellStyle name="Output 2 3 2 14 2 6" xfId="58892" xr:uid="{00000000-0005-0000-0000-00006BE40000}"/>
    <cellStyle name="Output 2 3 2 14 2 7" xfId="58893" xr:uid="{00000000-0005-0000-0000-00006CE40000}"/>
    <cellStyle name="Output 2 3 2 14 3" xfId="58894" xr:uid="{00000000-0005-0000-0000-00006DE40000}"/>
    <cellStyle name="Output 2 3 2 14 3 2" xfId="58895" xr:uid="{00000000-0005-0000-0000-00006EE40000}"/>
    <cellStyle name="Output 2 3 2 14 3 3" xfId="58896" xr:uid="{00000000-0005-0000-0000-00006FE40000}"/>
    <cellStyle name="Output 2 3 2 14 3 4" xfId="58897" xr:uid="{00000000-0005-0000-0000-000070E40000}"/>
    <cellStyle name="Output 2 3 2 14 3 5" xfId="58898" xr:uid="{00000000-0005-0000-0000-000071E40000}"/>
    <cellStyle name="Output 2 3 2 14 4" xfId="58899" xr:uid="{00000000-0005-0000-0000-000072E40000}"/>
    <cellStyle name="Output 2 3 2 14 4 2" xfId="58900" xr:uid="{00000000-0005-0000-0000-000073E40000}"/>
    <cellStyle name="Output 2 3 2 14 4 3" xfId="58901" xr:uid="{00000000-0005-0000-0000-000074E40000}"/>
    <cellStyle name="Output 2 3 2 14 4 4" xfId="58902" xr:uid="{00000000-0005-0000-0000-000075E40000}"/>
    <cellStyle name="Output 2 3 2 14 4 5" xfId="58903" xr:uid="{00000000-0005-0000-0000-000076E40000}"/>
    <cellStyle name="Output 2 3 2 14 5" xfId="58904" xr:uid="{00000000-0005-0000-0000-000077E40000}"/>
    <cellStyle name="Output 2 3 2 14 6" xfId="58905" xr:uid="{00000000-0005-0000-0000-000078E40000}"/>
    <cellStyle name="Output 2 3 2 14 7" xfId="58906" xr:uid="{00000000-0005-0000-0000-000079E40000}"/>
    <cellStyle name="Output 2 3 2 14 8" xfId="58907" xr:uid="{00000000-0005-0000-0000-00007AE40000}"/>
    <cellStyle name="Output 2 3 2 15" xfId="58908" xr:uid="{00000000-0005-0000-0000-00007BE40000}"/>
    <cellStyle name="Output 2 3 2 15 2" xfId="58909" xr:uid="{00000000-0005-0000-0000-00007CE40000}"/>
    <cellStyle name="Output 2 3 2 15 2 2" xfId="58910" xr:uid="{00000000-0005-0000-0000-00007DE40000}"/>
    <cellStyle name="Output 2 3 2 15 2 3" xfId="58911" xr:uid="{00000000-0005-0000-0000-00007EE40000}"/>
    <cellStyle name="Output 2 3 2 15 2 4" xfId="58912" xr:uid="{00000000-0005-0000-0000-00007FE40000}"/>
    <cellStyle name="Output 2 3 2 15 2 5" xfId="58913" xr:uid="{00000000-0005-0000-0000-000080E40000}"/>
    <cellStyle name="Output 2 3 2 15 3" xfId="58914" xr:uid="{00000000-0005-0000-0000-000081E40000}"/>
    <cellStyle name="Output 2 3 2 15 3 2" xfId="58915" xr:uid="{00000000-0005-0000-0000-000082E40000}"/>
    <cellStyle name="Output 2 3 2 15 3 3" xfId="58916" xr:uid="{00000000-0005-0000-0000-000083E40000}"/>
    <cellStyle name="Output 2 3 2 15 3 4" xfId="58917" xr:uid="{00000000-0005-0000-0000-000084E40000}"/>
    <cellStyle name="Output 2 3 2 15 3 5" xfId="58918" xr:uid="{00000000-0005-0000-0000-000085E40000}"/>
    <cellStyle name="Output 2 3 2 15 4" xfId="58919" xr:uid="{00000000-0005-0000-0000-000086E40000}"/>
    <cellStyle name="Output 2 3 2 15 5" xfId="58920" xr:uid="{00000000-0005-0000-0000-000087E40000}"/>
    <cellStyle name="Output 2 3 2 15 6" xfId="58921" xr:uid="{00000000-0005-0000-0000-000088E40000}"/>
    <cellStyle name="Output 2 3 2 15 7" xfId="58922" xr:uid="{00000000-0005-0000-0000-000089E40000}"/>
    <cellStyle name="Output 2 3 2 16" xfId="58923" xr:uid="{00000000-0005-0000-0000-00008AE40000}"/>
    <cellStyle name="Output 2 3 2 16 2" xfId="58924" xr:uid="{00000000-0005-0000-0000-00008BE40000}"/>
    <cellStyle name="Output 2 3 2 16 3" xfId="58925" xr:uid="{00000000-0005-0000-0000-00008CE40000}"/>
    <cellStyle name="Output 2 3 2 16 4" xfId="58926" xr:uid="{00000000-0005-0000-0000-00008DE40000}"/>
    <cellStyle name="Output 2 3 2 16 5" xfId="58927" xr:uid="{00000000-0005-0000-0000-00008EE40000}"/>
    <cellStyle name="Output 2 3 2 17" xfId="58928" xr:uid="{00000000-0005-0000-0000-00008FE40000}"/>
    <cellStyle name="Output 2 3 2 17 2" xfId="58929" xr:uid="{00000000-0005-0000-0000-000090E40000}"/>
    <cellStyle name="Output 2 3 2 17 3" xfId="58930" xr:uid="{00000000-0005-0000-0000-000091E40000}"/>
    <cellStyle name="Output 2 3 2 17 4" xfId="58931" xr:uid="{00000000-0005-0000-0000-000092E40000}"/>
    <cellStyle name="Output 2 3 2 17 5" xfId="58932" xr:uid="{00000000-0005-0000-0000-000093E40000}"/>
    <cellStyle name="Output 2 3 2 18" xfId="58933" xr:uid="{00000000-0005-0000-0000-000094E40000}"/>
    <cellStyle name="Output 2 3 2 19" xfId="58934" xr:uid="{00000000-0005-0000-0000-000095E40000}"/>
    <cellStyle name="Output 2 3 2 2" xfId="1854" xr:uid="{00000000-0005-0000-0000-000096E40000}"/>
    <cellStyle name="Output 2 3 2 2 2" xfId="1855" xr:uid="{00000000-0005-0000-0000-000097E40000}"/>
    <cellStyle name="Output 2 3 2 2 2 2" xfId="58935" xr:uid="{00000000-0005-0000-0000-000098E40000}"/>
    <cellStyle name="Output 2 3 2 2 2 2 2" xfId="58936" xr:uid="{00000000-0005-0000-0000-000099E40000}"/>
    <cellStyle name="Output 2 3 2 2 2 2 3" xfId="58937" xr:uid="{00000000-0005-0000-0000-00009AE40000}"/>
    <cellStyle name="Output 2 3 2 2 2 2 4" xfId="58938" xr:uid="{00000000-0005-0000-0000-00009BE40000}"/>
    <cellStyle name="Output 2 3 2 2 2 2 5" xfId="58939" xr:uid="{00000000-0005-0000-0000-00009CE40000}"/>
    <cellStyle name="Output 2 3 2 2 2 3" xfId="58940" xr:uid="{00000000-0005-0000-0000-00009DE40000}"/>
    <cellStyle name="Output 2 3 2 2 2 3 2" xfId="58941" xr:uid="{00000000-0005-0000-0000-00009EE40000}"/>
    <cellStyle name="Output 2 3 2 2 2 3 3" xfId="58942" xr:uid="{00000000-0005-0000-0000-00009FE40000}"/>
    <cellStyle name="Output 2 3 2 2 2 3 4" xfId="58943" xr:uid="{00000000-0005-0000-0000-0000A0E40000}"/>
    <cellStyle name="Output 2 3 2 2 2 3 5" xfId="58944" xr:uid="{00000000-0005-0000-0000-0000A1E40000}"/>
    <cellStyle name="Output 2 3 2 2 2 4" xfId="58945" xr:uid="{00000000-0005-0000-0000-0000A2E40000}"/>
    <cellStyle name="Output 2 3 2 2 2 5" xfId="58946" xr:uid="{00000000-0005-0000-0000-0000A3E40000}"/>
    <cellStyle name="Output 2 3 2 2 2 6" xfId="58947" xr:uid="{00000000-0005-0000-0000-0000A4E40000}"/>
    <cellStyle name="Output 2 3 2 2 2 7" xfId="58948" xr:uid="{00000000-0005-0000-0000-0000A5E40000}"/>
    <cellStyle name="Output 2 3 2 2 3" xfId="58949" xr:uid="{00000000-0005-0000-0000-0000A6E40000}"/>
    <cellStyle name="Output 2 3 2 2 3 2" xfId="58950" xr:uid="{00000000-0005-0000-0000-0000A7E40000}"/>
    <cellStyle name="Output 2 3 2 2 3 3" xfId="58951" xr:uid="{00000000-0005-0000-0000-0000A8E40000}"/>
    <cellStyle name="Output 2 3 2 2 3 4" xfId="58952" xr:uid="{00000000-0005-0000-0000-0000A9E40000}"/>
    <cellStyle name="Output 2 3 2 2 3 5" xfId="58953" xr:uid="{00000000-0005-0000-0000-0000AAE40000}"/>
    <cellStyle name="Output 2 3 2 2 4" xfId="58954" xr:uid="{00000000-0005-0000-0000-0000ABE40000}"/>
    <cellStyle name="Output 2 3 2 2 4 2" xfId="58955" xr:uid="{00000000-0005-0000-0000-0000ACE40000}"/>
    <cellStyle name="Output 2 3 2 2 4 3" xfId="58956" xr:uid="{00000000-0005-0000-0000-0000ADE40000}"/>
    <cellStyle name="Output 2 3 2 2 4 4" xfId="58957" xr:uid="{00000000-0005-0000-0000-0000AEE40000}"/>
    <cellStyle name="Output 2 3 2 2 4 5" xfId="58958" xr:uid="{00000000-0005-0000-0000-0000AFE40000}"/>
    <cellStyle name="Output 2 3 2 2 5" xfId="58959" xr:uid="{00000000-0005-0000-0000-0000B0E40000}"/>
    <cellStyle name="Output 2 3 2 2 6" xfId="58960" xr:uid="{00000000-0005-0000-0000-0000B1E40000}"/>
    <cellStyle name="Output 2 3 2 2 7" xfId="58961" xr:uid="{00000000-0005-0000-0000-0000B2E40000}"/>
    <cellStyle name="Output 2 3 2 2 8" xfId="58962" xr:uid="{00000000-0005-0000-0000-0000B3E40000}"/>
    <cellStyle name="Output 2 3 2 20" xfId="58963" xr:uid="{00000000-0005-0000-0000-0000B4E40000}"/>
    <cellStyle name="Output 2 3 2 21" xfId="58964" xr:uid="{00000000-0005-0000-0000-0000B5E40000}"/>
    <cellStyle name="Output 2 3 2 3" xfId="1856" xr:uid="{00000000-0005-0000-0000-0000B6E40000}"/>
    <cellStyle name="Output 2 3 2 3 2" xfId="1857" xr:uid="{00000000-0005-0000-0000-0000B7E40000}"/>
    <cellStyle name="Output 2 3 2 3 2 2" xfId="58965" xr:uid="{00000000-0005-0000-0000-0000B8E40000}"/>
    <cellStyle name="Output 2 3 2 3 2 2 2" xfId="58966" xr:uid="{00000000-0005-0000-0000-0000B9E40000}"/>
    <cellStyle name="Output 2 3 2 3 2 2 3" xfId="58967" xr:uid="{00000000-0005-0000-0000-0000BAE40000}"/>
    <cellStyle name="Output 2 3 2 3 2 2 4" xfId="58968" xr:uid="{00000000-0005-0000-0000-0000BBE40000}"/>
    <cellStyle name="Output 2 3 2 3 2 2 5" xfId="58969" xr:uid="{00000000-0005-0000-0000-0000BCE40000}"/>
    <cellStyle name="Output 2 3 2 3 2 3" xfId="58970" xr:uid="{00000000-0005-0000-0000-0000BDE40000}"/>
    <cellStyle name="Output 2 3 2 3 2 3 2" xfId="58971" xr:uid="{00000000-0005-0000-0000-0000BEE40000}"/>
    <cellStyle name="Output 2 3 2 3 2 3 3" xfId="58972" xr:uid="{00000000-0005-0000-0000-0000BFE40000}"/>
    <cellStyle name="Output 2 3 2 3 2 3 4" xfId="58973" xr:uid="{00000000-0005-0000-0000-0000C0E40000}"/>
    <cellStyle name="Output 2 3 2 3 2 3 5" xfId="58974" xr:uid="{00000000-0005-0000-0000-0000C1E40000}"/>
    <cellStyle name="Output 2 3 2 3 2 4" xfId="58975" xr:uid="{00000000-0005-0000-0000-0000C2E40000}"/>
    <cellStyle name="Output 2 3 2 3 2 5" xfId="58976" xr:uid="{00000000-0005-0000-0000-0000C3E40000}"/>
    <cellStyle name="Output 2 3 2 3 2 6" xfId="58977" xr:uid="{00000000-0005-0000-0000-0000C4E40000}"/>
    <cellStyle name="Output 2 3 2 3 2 7" xfId="58978" xr:uid="{00000000-0005-0000-0000-0000C5E40000}"/>
    <cellStyle name="Output 2 3 2 3 3" xfId="58979" xr:uid="{00000000-0005-0000-0000-0000C6E40000}"/>
    <cellStyle name="Output 2 3 2 3 3 2" xfId="58980" xr:uid="{00000000-0005-0000-0000-0000C7E40000}"/>
    <cellStyle name="Output 2 3 2 3 3 3" xfId="58981" xr:uid="{00000000-0005-0000-0000-0000C8E40000}"/>
    <cellStyle name="Output 2 3 2 3 3 4" xfId="58982" xr:uid="{00000000-0005-0000-0000-0000C9E40000}"/>
    <cellStyle name="Output 2 3 2 3 3 5" xfId="58983" xr:uid="{00000000-0005-0000-0000-0000CAE40000}"/>
    <cellStyle name="Output 2 3 2 3 4" xfId="58984" xr:uid="{00000000-0005-0000-0000-0000CBE40000}"/>
    <cellStyle name="Output 2 3 2 3 4 2" xfId="58985" xr:uid="{00000000-0005-0000-0000-0000CCE40000}"/>
    <cellStyle name="Output 2 3 2 3 4 3" xfId="58986" xr:uid="{00000000-0005-0000-0000-0000CDE40000}"/>
    <cellStyle name="Output 2 3 2 3 4 4" xfId="58987" xr:uid="{00000000-0005-0000-0000-0000CEE40000}"/>
    <cellStyle name="Output 2 3 2 3 4 5" xfId="58988" xr:uid="{00000000-0005-0000-0000-0000CFE40000}"/>
    <cellStyle name="Output 2 3 2 3 5" xfId="58989" xr:uid="{00000000-0005-0000-0000-0000D0E40000}"/>
    <cellStyle name="Output 2 3 2 3 6" xfId="58990" xr:uid="{00000000-0005-0000-0000-0000D1E40000}"/>
    <cellStyle name="Output 2 3 2 3 7" xfId="58991" xr:uid="{00000000-0005-0000-0000-0000D2E40000}"/>
    <cellStyle name="Output 2 3 2 3 8" xfId="58992" xr:uid="{00000000-0005-0000-0000-0000D3E40000}"/>
    <cellStyle name="Output 2 3 2 4" xfId="1858" xr:uid="{00000000-0005-0000-0000-0000D4E40000}"/>
    <cellStyle name="Output 2 3 2 4 2" xfId="1859" xr:uid="{00000000-0005-0000-0000-0000D5E40000}"/>
    <cellStyle name="Output 2 3 2 4 2 2" xfId="58993" xr:uid="{00000000-0005-0000-0000-0000D6E40000}"/>
    <cellStyle name="Output 2 3 2 4 2 2 2" xfId="58994" xr:uid="{00000000-0005-0000-0000-0000D7E40000}"/>
    <cellStyle name="Output 2 3 2 4 2 2 3" xfId="58995" xr:uid="{00000000-0005-0000-0000-0000D8E40000}"/>
    <cellStyle name="Output 2 3 2 4 2 2 4" xfId="58996" xr:uid="{00000000-0005-0000-0000-0000D9E40000}"/>
    <cellStyle name="Output 2 3 2 4 2 2 5" xfId="58997" xr:uid="{00000000-0005-0000-0000-0000DAE40000}"/>
    <cellStyle name="Output 2 3 2 4 2 3" xfId="58998" xr:uid="{00000000-0005-0000-0000-0000DBE40000}"/>
    <cellStyle name="Output 2 3 2 4 2 3 2" xfId="58999" xr:uid="{00000000-0005-0000-0000-0000DCE40000}"/>
    <cellStyle name="Output 2 3 2 4 2 3 3" xfId="59000" xr:uid="{00000000-0005-0000-0000-0000DDE40000}"/>
    <cellStyle name="Output 2 3 2 4 2 3 4" xfId="59001" xr:uid="{00000000-0005-0000-0000-0000DEE40000}"/>
    <cellStyle name="Output 2 3 2 4 2 3 5" xfId="59002" xr:uid="{00000000-0005-0000-0000-0000DFE40000}"/>
    <cellStyle name="Output 2 3 2 4 2 4" xfId="59003" xr:uid="{00000000-0005-0000-0000-0000E0E40000}"/>
    <cellStyle name="Output 2 3 2 4 2 5" xfId="59004" xr:uid="{00000000-0005-0000-0000-0000E1E40000}"/>
    <cellStyle name="Output 2 3 2 4 2 6" xfId="59005" xr:uid="{00000000-0005-0000-0000-0000E2E40000}"/>
    <cellStyle name="Output 2 3 2 4 2 7" xfId="59006" xr:uid="{00000000-0005-0000-0000-0000E3E40000}"/>
    <cellStyle name="Output 2 3 2 4 3" xfId="59007" xr:uid="{00000000-0005-0000-0000-0000E4E40000}"/>
    <cellStyle name="Output 2 3 2 4 3 2" xfId="59008" xr:uid="{00000000-0005-0000-0000-0000E5E40000}"/>
    <cellStyle name="Output 2 3 2 4 3 3" xfId="59009" xr:uid="{00000000-0005-0000-0000-0000E6E40000}"/>
    <cellStyle name="Output 2 3 2 4 3 4" xfId="59010" xr:uid="{00000000-0005-0000-0000-0000E7E40000}"/>
    <cellStyle name="Output 2 3 2 4 3 5" xfId="59011" xr:uid="{00000000-0005-0000-0000-0000E8E40000}"/>
    <cellStyle name="Output 2 3 2 4 4" xfId="59012" xr:uid="{00000000-0005-0000-0000-0000E9E40000}"/>
    <cellStyle name="Output 2 3 2 4 4 2" xfId="59013" xr:uid="{00000000-0005-0000-0000-0000EAE40000}"/>
    <cellStyle name="Output 2 3 2 4 4 3" xfId="59014" xr:uid="{00000000-0005-0000-0000-0000EBE40000}"/>
    <cellStyle name="Output 2 3 2 4 4 4" xfId="59015" xr:uid="{00000000-0005-0000-0000-0000ECE40000}"/>
    <cellStyle name="Output 2 3 2 4 4 5" xfId="59016" xr:uid="{00000000-0005-0000-0000-0000EDE40000}"/>
    <cellStyle name="Output 2 3 2 4 5" xfId="59017" xr:uid="{00000000-0005-0000-0000-0000EEE40000}"/>
    <cellStyle name="Output 2 3 2 4 6" xfId="59018" xr:uid="{00000000-0005-0000-0000-0000EFE40000}"/>
    <cellStyle name="Output 2 3 2 4 7" xfId="59019" xr:uid="{00000000-0005-0000-0000-0000F0E40000}"/>
    <cellStyle name="Output 2 3 2 4 8" xfId="59020" xr:uid="{00000000-0005-0000-0000-0000F1E40000}"/>
    <cellStyle name="Output 2 3 2 5" xfId="1860" xr:uid="{00000000-0005-0000-0000-0000F2E40000}"/>
    <cellStyle name="Output 2 3 2 5 2" xfId="59021" xr:uid="{00000000-0005-0000-0000-0000F3E40000}"/>
    <cellStyle name="Output 2 3 2 5 2 2" xfId="59022" xr:uid="{00000000-0005-0000-0000-0000F4E40000}"/>
    <cellStyle name="Output 2 3 2 5 2 2 2" xfId="59023" xr:uid="{00000000-0005-0000-0000-0000F5E40000}"/>
    <cellStyle name="Output 2 3 2 5 2 2 3" xfId="59024" xr:uid="{00000000-0005-0000-0000-0000F6E40000}"/>
    <cellStyle name="Output 2 3 2 5 2 2 4" xfId="59025" xr:uid="{00000000-0005-0000-0000-0000F7E40000}"/>
    <cellStyle name="Output 2 3 2 5 2 2 5" xfId="59026" xr:uid="{00000000-0005-0000-0000-0000F8E40000}"/>
    <cellStyle name="Output 2 3 2 5 2 3" xfId="59027" xr:uid="{00000000-0005-0000-0000-0000F9E40000}"/>
    <cellStyle name="Output 2 3 2 5 2 3 2" xfId="59028" xr:uid="{00000000-0005-0000-0000-0000FAE40000}"/>
    <cellStyle name="Output 2 3 2 5 2 3 3" xfId="59029" xr:uid="{00000000-0005-0000-0000-0000FBE40000}"/>
    <cellStyle name="Output 2 3 2 5 2 3 4" xfId="59030" xr:uid="{00000000-0005-0000-0000-0000FCE40000}"/>
    <cellStyle name="Output 2 3 2 5 2 3 5" xfId="59031" xr:uid="{00000000-0005-0000-0000-0000FDE40000}"/>
    <cellStyle name="Output 2 3 2 5 2 4" xfId="59032" xr:uid="{00000000-0005-0000-0000-0000FEE40000}"/>
    <cellStyle name="Output 2 3 2 5 2 5" xfId="59033" xr:uid="{00000000-0005-0000-0000-0000FFE40000}"/>
    <cellStyle name="Output 2 3 2 5 2 6" xfId="59034" xr:uid="{00000000-0005-0000-0000-000000E50000}"/>
    <cellStyle name="Output 2 3 2 5 2 7" xfId="59035" xr:uid="{00000000-0005-0000-0000-000001E50000}"/>
    <cellStyle name="Output 2 3 2 5 3" xfId="59036" xr:uid="{00000000-0005-0000-0000-000002E50000}"/>
    <cellStyle name="Output 2 3 2 5 3 2" xfId="59037" xr:uid="{00000000-0005-0000-0000-000003E50000}"/>
    <cellStyle name="Output 2 3 2 5 3 3" xfId="59038" xr:uid="{00000000-0005-0000-0000-000004E50000}"/>
    <cellStyle name="Output 2 3 2 5 3 4" xfId="59039" xr:uid="{00000000-0005-0000-0000-000005E50000}"/>
    <cellStyle name="Output 2 3 2 5 3 5" xfId="59040" xr:uid="{00000000-0005-0000-0000-000006E50000}"/>
    <cellStyle name="Output 2 3 2 5 4" xfId="59041" xr:uid="{00000000-0005-0000-0000-000007E50000}"/>
    <cellStyle name="Output 2 3 2 5 4 2" xfId="59042" xr:uid="{00000000-0005-0000-0000-000008E50000}"/>
    <cellStyle name="Output 2 3 2 5 4 3" xfId="59043" xr:uid="{00000000-0005-0000-0000-000009E50000}"/>
    <cellStyle name="Output 2 3 2 5 4 4" xfId="59044" xr:uid="{00000000-0005-0000-0000-00000AE50000}"/>
    <cellStyle name="Output 2 3 2 5 4 5" xfId="59045" xr:uid="{00000000-0005-0000-0000-00000BE50000}"/>
    <cellStyle name="Output 2 3 2 5 5" xfId="59046" xr:uid="{00000000-0005-0000-0000-00000CE50000}"/>
    <cellStyle name="Output 2 3 2 5 6" xfId="59047" xr:uid="{00000000-0005-0000-0000-00000DE50000}"/>
    <cellStyle name="Output 2 3 2 5 7" xfId="59048" xr:uid="{00000000-0005-0000-0000-00000EE50000}"/>
    <cellStyle name="Output 2 3 2 5 8" xfId="59049" xr:uid="{00000000-0005-0000-0000-00000FE50000}"/>
    <cellStyle name="Output 2 3 2 6" xfId="59050" xr:uid="{00000000-0005-0000-0000-000010E50000}"/>
    <cellStyle name="Output 2 3 2 6 2" xfId="59051" xr:uid="{00000000-0005-0000-0000-000011E50000}"/>
    <cellStyle name="Output 2 3 2 6 2 2" xfId="59052" xr:uid="{00000000-0005-0000-0000-000012E50000}"/>
    <cellStyle name="Output 2 3 2 6 2 2 2" xfId="59053" xr:uid="{00000000-0005-0000-0000-000013E50000}"/>
    <cellStyle name="Output 2 3 2 6 2 2 3" xfId="59054" xr:uid="{00000000-0005-0000-0000-000014E50000}"/>
    <cellStyle name="Output 2 3 2 6 2 2 4" xfId="59055" xr:uid="{00000000-0005-0000-0000-000015E50000}"/>
    <cellStyle name="Output 2 3 2 6 2 2 5" xfId="59056" xr:uid="{00000000-0005-0000-0000-000016E50000}"/>
    <cellStyle name="Output 2 3 2 6 2 3" xfId="59057" xr:uid="{00000000-0005-0000-0000-000017E50000}"/>
    <cellStyle name="Output 2 3 2 6 2 3 2" xfId="59058" xr:uid="{00000000-0005-0000-0000-000018E50000}"/>
    <cellStyle name="Output 2 3 2 6 2 3 3" xfId="59059" xr:uid="{00000000-0005-0000-0000-000019E50000}"/>
    <cellStyle name="Output 2 3 2 6 2 3 4" xfId="59060" xr:uid="{00000000-0005-0000-0000-00001AE50000}"/>
    <cellStyle name="Output 2 3 2 6 2 3 5" xfId="59061" xr:uid="{00000000-0005-0000-0000-00001BE50000}"/>
    <cellStyle name="Output 2 3 2 6 2 4" xfId="59062" xr:uid="{00000000-0005-0000-0000-00001CE50000}"/>
    <cellStyle name="Output 2 3 2 6 2 5" xfId="59063" xr:uid="{00000000-0005-0000-0000-00001DE50000}"/>
    <cellStyle name="Output 2 3 2 6 2 6" xfId="59064" xr:uid="{00000000-0005-0000-0000-00001EE50000}"/>
    <cellStyle name="Output 2 3 2 6 2 7" xfId="59065" xr:uid="{00000000-0005-0000-0000-00001FE50000}"/>
    <cellStyle name="Output 2 3 2 6 3" xfId="59066" xr:uid="{00000000-0005-0000-0000-000020E50000}"/>
    <cellStyle name="Output 2 3 2 6 3 2" xfId="59067" xr:uid="{00000000-0005-0000-0000-000021E50000}"/>
    <cellStyle name="Output 2 3 2 6 3 3" xfId="59068" xr:uid="{00000000-0005-0000-0000-000022E50000}"/>
    <cellStyle name="Output 2 3 2 6 3 4" xfId="59069" xr:uid="{00000000-0005-0000-0000-000023E50000}"/>
    <cellStyle name="Output 2 3 2 6 3 5" xfId="59070" xr:uid="{00000000-0005-0000-0000-000024E50000}"/>
    <cellStyle name="Output 2 3 2 6 4" xfId="59071" xr:uid="{00000000-0005-0000-0000-000025E50000}"/>
    <cellStyle name="Output 2 3 2 6 4 2" xfId="59072" xr:uid="{00000000-0005-0000-0000-000026E50000}"/>
    <cellStyle name="Output 2 3 2 6 4 3" xfId="59073" xr:uid="{00000000-0005-0000-0000-000027E50000}"/>
    <cellStyle name="Output 2 3 2 6 4 4" xfId="59074" xr:uid="{00000000-0005-0000-0000-000028E50000}"/>
    <cellStyle name="Output 2 3 2 6 4 5" xfId="59075" xr:uid="{00000000-0005-0000-0000-000029E50000}"/>
    <cellStyle name="Output 2 3 2 6 5" xfId="59076" xr:uid="{00000000-0005-0000-0000-00002AE50000}"/>
    <cellStyle name="Output 2 3 2 6 6" xfId="59077" xr:uid="{00000000-0005-0000-0000-00002BE50000}"/>
    <cellStyle name="Output 2 3 2 6 7" xfId="59078" xr:uid="{00000000-0005-0000-0000-00002CE50000}"/>
    <cellStyle name="Output 2 3 2 6 8" xfId="59079" xr:uid="{00000000-0005-0000-0000-00002DE50000}"/>
    <cellStyle name="Output 2 3 2 7" xfId="59080" xr:uid="{00000000-0005-0000-0000-00002EE50000}"/>
    <cellStyle name="Output 2 3 2 7 2" xfId="59081" xr:uid="{00000000-0005-0000-0000-00002FE50000}"/>
    <cellStyle name="Output 2 3 2 7 2 2" xfId="59082" xr:uid="{00000000-0005-0000-0000-000030E50000}"/>
    <cellStyle name="Output 2 3 2 7 2 2 2" xfId="59083" xr:uid="{00000000-0005-0000-0000-000031E50000}"/>
    <cellStyle name="Output 2 3 2 7 2 2 3" xfId="59084" xr:uid="{00000000-0005-0000-0000-000032E50000}"/>
    <cellStyle name="Output 2 3 2 7 2 2 4" xfId="59085" xr:uid="{00000000-0005-0000-0000-000033E50000}"/>
    <cellStyle name="Output 2 3 2 7 2 2 5" xfId="59086" xr:uid="{00000000-0005-0000-0000-000034E50000}"/>
    <cellStyle name="Output 2 3 2 7 2 3" xfId="59087" xr:uid="{00000000-0005-0000-0000-000035E50000}"/>
    <cellStyle name="Output 2 3 2 7 2 3 2" xfId="59088" xr:uid="{00000000-0005-0000-0000-000036E50000}"/>
    <cellStyle name="Output 2 3 2 7 2 3 3" xfId="59089" xr:uid="{00000000-0005-0000-0000-000037E50000}"/>
    <cellStyle name="Output 2 3 2 7 2 3 4" xfId="59090" xr:uid="{00000000-0005-0000-0000-000038E50000}"/>
    <cellStyle name="Output 2 3 2 7 2 3 5" xfId="59091" xr:uid="{00000000-0005-0000-0000-000039E50000}"/>
    <cellStyle name="Output 2 3 2 7 2 4" xfId="59092" xr:uid="{00000000-0005-0000-0000-00003AE50000}"/>
    <cellStyle name="Output 2 3 2 7 2 5" xfId="59093" xr:uid="{00000000-0005-0000-0000-00003BE50000}"/>
    <cellStyle name="Output 2 3 2 7 2 6" xfId="59094" xr:uid="{00000000-0005-0000-0000-00003CE50000}"/>
    <cellStyle name="Output 2 3 2 7 2 7" xfId="59095" xr:uid="{00000000-0005-0000-0000-00003DE50000}"/>
    <cellStyle name="Output 2 3 2 7 3" xfId="59096" xr:uid="{00000000-0005-0000-0000-00003EE50000}"/>
    <cellStyle name="Output 2 3 2 7 3 2" xfId="59097" xr:uid="{00000000-0005-0000-0000-00003FE50000}"/>
    <cellStyle name="Output 2 3 2 7 3 3" xfId="59098" xr:uid="{00000000-0005-0000-0000-000040E50000}"/>
    <cellStyle name="Output 2 3 2 7 3 4" xfId="59099" xr:uid="{00000000-0005-0000-0000-000041E50000}"/>
    <cellStyle name="Output 2 3 2 7 3 5" xfId="59100" xr:uid="{00000000-0005-0000-0000-000042E50000}"/>
    <cellStyle name="Output 2 3 2 7 4" xfId="59101" xr:uid="{00000000-0005-0000-0000-000043E50000}"/>
    <cellStyle name="Output 2 3 2 7 4 2" xfId="59102" xr:uid="{00000000-0005-0000-0000-000044E50000}"/>
    <cellStyle name="Output 2 3 2 7 4 3" xfId="59103" xr:uid="{00000000-0005-0000-0000-000045E50000}"/>
    <cellStyle name="Output 2 3 2 7 4 4" xfId="59104" xr:uid="{00000000-0005-0000-0000-000046E50000}"/>
    <cellStyle name="Output 2 3 2 7 4 5" xfId="59105" xr:uid="{00000000-0005-0000-0000-000047E50000}"/>
    <cellStyle name="Output 2 3 2 7 5" xfId="59106" xr:uid="{00000000-0005-0000-0000-000048E50000}"/>
    <cellStyle name="Output 2 3 2 7 6" xfId="59107" xr:uid="{00000000-0005-0000-0000-000049E50000}"/>
    <cellStyle name="Output 2 3 2 7 7" xfId="59108" xr:uid="{00000000-0005-0000-0000-00004AE50000}"/>
    <cellStyle name="Output 2 3 2 7 8" xfId="59109" xr:uid="{00000000-0005-0000-0000-00004BE50000}"/>
    <cellStyle name="Output 2 3 2 8" xfId="59110" xr:uid="{00000000-0005-0000-0000-00004CE50000}"/>
    <cellStyle name="Output 2 3 2 8 2" xfId="59111" xr:uid="{00000000-0005-0000-0000-00004DE50000}"/>
    <cellStyle name="Output 2 3 2 8 2 2" xfId="59112" xr:uid="{00000000-0005-0000-0000-00004EE50000}"/>
    <cellStyle name="Output 2 3 2 8 2 2 2" xfId="59113" xr:uid="{00000000-0005-0000-0000-00004FE50000}"/>
    <cellStyle name="Output 2 3 2 8 2 2 3" xfId="59114" xr:uid="{00000000-0005-0000-0000-000050E50000}"/>
    <cellStyle name="Output 2 3 2 8 2 2 4" xfId="59115" xr:uid="{00000000-0005-0000-0000-000051E50000}"/>
    <cellStyle name="Output 2 3 2 8 2 2 5" xfId="59116" xr:uid="{00000000-0005-0000-0000-000052E50000}"/>
    <cellStyle name="Output 2 3 2 8 2 3" xfId="59117" xr:uid="{00000000-0005-0000-0000-000053E50000}"/>
    <cellStyle name="Output 2 3 2 8 2 3 2" xfId="59118" xr:uid="{00000000-0005-0000-0000-000054E50000}"/>
    <cellStyle name="Output 2 3 2 8 2 3 3" xfId="59119" xr:uid="{00000000-0005-0000-0000-000055E50000}"/>
    <cellStyle name="Output 2 3 2 8 2 3 4" xfId="59120" xr:uid="{00000000-0005-0000-0000-000056E50000}"/>
    <cellStyle name="Output 2 3 2 8 2 3 5" xfId="59121" xr:uid="{00000000-0005-0000-0000-000057E50000}"/>
    <cellStyle name="Output 2 3 2 8 2 4" xfId="59122" xr:uid="{00000000-0005-0000-0000-000058E50000}"/>
    <cellStyle name="Output 2 3 2 8 2 5" xfId="59123" xr:uid="{00000000-0005-0000-0000-000059E50000}"/>
    <cellStyle name="Output 2 3 2 8 2 6" xfId="59124" xr:uid="{00000000-0005-0000-0000-00005AE50000}"/>
    <cellStyle name="Output 2 3 2 8 2 7" xfId="59125" xr:uid="{00000000-0005-0000-0000-00005BE50000}"/>
    <cellStyle name="Output 2 3 2 8 3" xfId="59126" xr:uid="{00000000-0005-0000-0000-00005CE50000}"/>
    <cellStyle name="Output 2 3 2 8 3 2" xfId="59127" xr:uid="{00000000-0005-0000-0000-00005DE50000}"/>
    <cellStyle name="Output 2 3 2 8 3 3" xfId="59128" xr:uid="{00000000-0005-0000-0000-00005EE50000}"/>
    <cellStyle name="Output 2 3 2 8 3 4" xfId="59129" xr:uid="{00000000-0005-0000-0000-00005FE50000}"/>
    <cellStyle name="Output 2 3 2 8 3 5" xfId="59130" xr:uid="{00000000-0005-0000-0000-000060E50000}"/>
    <cellStyle name="Output 2 3 2 8 4" xfId="59131" xr:uid="{00000000-0005-0000-0000-000061E50000}"/>
    <cellStyle name="Output 2 3 2 8 4 2" xfId="59132" xr:uid="{00000000-0005-0000-0000-000062E50000}"/>
    <cellStyle name="Output 2 3 2 8 4 3" xfId="59133" xr:uid="{00000000-0005-0000-0000-000063E50000}"/>
    <cellStyle name="Output 2 3 2 8 4 4" xfId="59134" xr:uid="{00000000-0005-0000-0000-000064E50000}"/>
    <cellStyle name="Output 2 3 2 8 4 5" xfId="59135" xr:uid="{00000000-0005-0000-0000-000065E50000}"/>
    <cellStyle name="Output 2 3 2 8 5" xfId="59136" xr:uid="{00000000-0005-0000-0000-000066E50000}"/>
    <cellStyle name="Output 2 3 2 8 6" xfId="59137" xr:uid="{00000000-0005-0000-0000-000067E50000}"/>
    <cellStyle name="Output 2 3 2 8 7" xfId="59138" xr:uid="{00000000-0005-0000-0000-000068E50000}"/>
    <cellStyle name="Output 2 3 2 8 8" xfId="59139" xr:uid="{00000000-0005-0000-0000-000069E50000}"/>
    <cellStyle name="Output 2 3 2 9" xfId="59140" xr:uid="{00000000-0005-0000-0000-00006AE50000}"/>
    <cellStyle name="Output 2 3 2 9 2" xfId="59141" xr:uid="{00000000-0005-0000-0000-00006BE50000}"/>
    <cellStyle name="Output 2 3 2 9 2 2" xfId="59142" xr:uid="{00000000-0005-0000-0000-00006CE50000}"/>
    <cellStyle name="Output 2 3 2 9 2 2 2" xfId="59143" xr:uid="{00000000-0005-0000-0000-00006DE50000}"/>
    <cellStyle name="Output 2 3 2 9 2 2 3" xfId="59144" xr:uid="{00000000-0005-0000-0000-00006EE50000}"/>
    <cellStyle name="Output 2 3 2 9 2 2 4" xfId="59145" xr:uid="{00000000-0005-0000-0000-00006FE50000}"/>
    <cellStyle name="Output 2 3 2 9 2 2 5" xfId="59146" xr:uid="{00000000-0005-0000-0000-000070E50000}"/>
    <cellStyle name="Output 2 3 2 9 2 3" xfId="59147" xr:uid="{00000000-0005-0000-0000-000071E50000}"/>
    <cellStyle name="Output 2 3 2 9 2 3 2" xfId="59148" xr:uid="{00000000-0005-0000-0000-000072E50000}"/>
    <cellStyle name="Output 2 3 2 9 2 3 3" xfId="59149" xr:uid="{00000000-0005-0000-0000-000073E50000}"/>
    <cellStyle name="Output 2 3 2 9 2 3 4" xfId="59150" xr:uid="{00000000-0005-0000-0000-000074E50000}"/>
    <cellStyle name="Output 2 3 2 9 2 3 5" xfId="59151" xr:uid="{00000000-0005-0000-0000-000075E50000}"/>
    <cellStyle name="Output 2 3 2 9 2 4" xfId="59152" xr:uid="{00000000-0005-0000-0000-000076E50000}"/>
    <cellStyle name="Output 2 3 2 9 2 5" xfId="59153" xr:uid="{00000000-0005-0000-0000-000077E50000}"/>
    <cellStyle name="Output 2 3 2 9 2 6" xfId="59154" xr:uid="{00000000-0005-0000-0000-000078E50000}"/>
    <cellStyle name="Output 2 3 2 9 2 7" xfId="59155" xr:uid="{00000000-0005-0000-0000-000079E50000}"/>
    <cellStyle name="Output 2 3 2 9 3" xfId="59156" xr:uid="{00000000-0005-0000-0000-00007AE50000}"/>
    <cellStyle name="Output 2 3 2 9 3 2" xfId="59157" xr:uid="{00000000-0005-0000-0000-00007BE50000}"/>
    <cellStyle name="Output 2 3 2 9 3 3" xfId="59158" xr:uid="{00000000-0005-0000-0000-00007CE50000}"/>
    <cellStyle name="Output 2 3 2 9 3 4" xfId="59159" xr:uid="{00000000-0005-0000-0000-00007DE50000}"/>
    <cellStyle name="Output 2 3 2 9 3 5" xfId="59160" xr:uid="{00000000-0005-0000-0000-00007EE50000}"/>
    <cellStyle name="Output 2 3 2 9 4" xfId="59161" xr:uid="{00000000-0005-0000-0000-00007FE50000}"/>
    <cellStyle name="Output 2 3 2 9 4 2" xfId="59162" xr:uid="{00000000-0005-0000-0000-000080E50000}"/>
    <cellStyle name="Output 2 3 2 9 4 3" xfId="59163" xr:uid="{00000000-0005-0000-0000-000081E50000}"/>
    <cellStyle name="Output 2 3 2 9 4 4" xfId="59164" xr:uid="{00000000-0005-0000-0000-000082E50000}"/>
    <cellStyle name="Output 2 3 2 9 4 5" xfId="59165" xr:uid="{00000000-0005-0000-0000-000083E50000}"/>
    <cellStyle name="Output 2 3 2 9 5" xfId="59166" xr:uid="{00000000-0005-0000-0000-000084E50000}"/>
    <cellStyle name="Output 2 3 2 9 6" xfId="59167" xr:uid="{00000000-0005-0000-0000-000085E50000}"/>
    <cellStyle name="Output 2 3 2 9 7" xfId="59168" xr:uid="{00000000-0005-0000-0000-000086E50000}"/>
    <cellStyle name="Output 2 3 2 9 8" xfId="59169" xr:uid="{00000000-0005-0000-0000-000087E50000}"/>
    <cellStyle name="Output 2 3 3" xfId="1861" xr:uid="{00000000-0005-0000-0000-000088E50000}"/>
    <cellStyle name="Output 2 3 3 2" xfId="1862" xr:uid="{00000000-0005-0000-0000-000089E50000}"/>
    <cellStyle name="Output 2 3 3 2 2" xfId="59170" xr:uid="{00000000-0005-0000-0000-00008AE50000}"/>
    <cellStyle name="Output 2 3 3 3" xfId="59171" xr:uid="{00000000-0005-0000-0000-00008BE50000}"/>
    <cellStyle name="Output 2 3 3 4" xfId="59172" xr:uid="{00000000-0005-0000-0000-00008CE50000}"/>
    <cellStyle name="Output 2 3 3 5" xfId="59173" xr:uid="{00000000-0005-0000-0000-00008DE50000}"/>
    <cellStyle name="Output 2 3 4" xfId="1863" xr:uid="{00000000-0005-0000-0000-00008EE50000}"/>
    <cellStyle name="Output 2 3 4 2" xfId="1864" xr:uid="{00000000-0005-0000-0000-00008FE50000}"/>
    <cellStyle name="Output 2 3 4 2 2" xfId="59174" xr:uid="{00000000-0005-0000-0000-000090E50000}"/>
    <cellStyle name="Output 2 3 4 3" xfId="59175" xr:uid="{00000000-0005-0000-0000-000091E50000}"/>
    <cellStyle name="Output 2 3 4 4" xfId="59176" xr:uid="{00000000-0005-0000-0000-000092E50000}"/>
    <cellStyle name="Output 2 3 4 5" xfId="59177" xr:uid="{00000000-0005-0000-0000-000093E50000}"/>
    <cellStyle name="Output 2 3 5" xfId="1865" xr:uid="{00000000-0005-0000-0000-000094E50000}"/>
    <cellStyle name="Output 2 3 5 2" xfId="59178" xr:uid="{00000000-0005-0000-0000-000095E50000}"/>
    <cellStyle name="Output 2 3 6" xfId="59179" xr:uid="{00000000-0005-0000-0000-000096E50000}"/>
    <cellStyle name="Output 2 3 7" xfId="59180" xr:uid="{00000000-0005-0000-0000-000097E50000}"/>
    <cellStyle name="Output 2 3_T-straight with PEDs adjustor" xfId="59181" xr:uid="{00000000-0005-0000-0000-000098E50000}"/>
    <cellStyle name="Output 2 4" xfId="1866" xr:uid="{00000000-0005-0000-0000-000099E50000}"/>
    <cellStyle name="Output 2 4 2" xfId="1867" xr:uid="{00000000-0005-0000-0000-00009AE50000}"/>
    <cellStyle name="Output 2 4 3" xfId="59182" xr:uid="{00000000-0005-0000-0000-00009BE50000}"/>
    <cellStyle name="Output 2 4_T-straight with PEDs adjustor" xfId="59183" xr:uid="{00000000-0005-0000-0000-00009CE50000}"/>
    <cellStyle name="Output 2 5" xfId="1868" xr:uid="{00000000-0005-0000-0000-00009DE50000}"/>
    <cellStyle name="Output 2 5 10" xfId="59184" xr:uid="{00000000-0005-0000-0000-00009EE50000}"/>
    <cellStyle name="Output 2 5 10 2" xfId="59185" xr:uid="{00000000-0005-0000-0000-00009FE50000}"/>
    <cellStyle name="Output 2 5 10 2 2" xfId="59186" xr:uid="{00000000-0005-0000-0000-0000A0E50000}"/>
    <cellStyle name="Output 2 5 10 2 2 2" xfId="59187" xr:uid="{00000000-0005-0000-0000-0000A1E50000}"/>
    <cellStyle name="Output 2 5 10 2 2 3" xfId="59188" xr:uid="{00000000-0005-0000-0000-0000A2E50000}"/>
    <cellStyle name="Output 2 5 10 2 2 4" xfId="59189" xr:uid="{00000000-0005-0000-0000-0000A3E50000}"/>
    <cellStyle name="Output 2 5 10 2 2 5" xfId="59190" xr:uid="{00000000-0005-0000-0000-0000A4E50000}"/>
    <cellStyle name="Output 2 5 10 2 3" xfId="59191" xr:uid="{00000000-0005-0000-0000-0000A5E50000}"/>
    <cellStyle name="Output 2 5 10 2 3 2" xfId="59192" xr:uid="{00000000-0005-0000-0000-0000A6E50000}"/>
    <cellStyle name="Output 2 5 10 2 3 3" xfId="59193" xr:uid="{00000000-0005-0000-0000-0000A7E50000}"/>
    <cellStyle name="Output 2 5 10 2 3 4" xfId="59194" xr:uid="{00000000-0005-0000-0000-0000A8E50000}"/>
    <cellStyle name="Output 2 5 10 2 3 5" xfId="59195" xr:uid="{00000000-0005-0000-0000-0000A9E50000}"/>
    <cellStyle name="Output 2 5 10 2 4" xfId="59196" xr:uid="{00000000-0005-0000-0000-0000AAE50000}"/>
    <cellStyle name="Output 2 5 10 2 5" xfId="59197" xr:uid="{00000000-0005-0000-0000-0000ABE50000}"/>
    <cellStyle name="Output 2 5 10 2 6" xfId="59198" xr:uid="{00000000-0005-0000-0000-0000ACE50000}"/>
    <cellStyle name="Output 2 5 10 2 7" xfId="59199" xr:uid="{00000000-0005-0000-0000-0000ADE50000}"/>
    <cellStyle name="Output 2 5 10 3" xfId="59200" xr:uid="{00000000-0005-0000-0000-0000AEE50000}"/>
    <cellStyle name="Output 2 5 10 3 2" xfId="59201" xr:uid="{00000000-0005-0000-0000-0000AFE50000}"/>
    <cellStyle name="Output 2 5 10 3 3" xfId="59202" xr:uid="{00000000-0005-0000-0000-0000B0E50000}"/>
    <cellStyle name="Output 2 5 10 3 4" xfId="59203" xr:uid="{00000000-0005-0000-0000-0000B1E50000}"/>
    <cellStyle name="Output 2 5 10 3 5" xfId="59204" xr:uid="{00000000-0005-0000-0000-0000B2E50000}"/>
    <cellStyle name="Output 2 5 10 4" xfId="59205" xr:uid="{00000000-0005-0000-0000-0000B3E50000}"/>
    <cellStyle name="Output 2 5 10 4 2" xfId="59206" xr:uid="{00000000-0005-0000-0000-0000B4E50000}"/>
    <cellStyle name="Output 2 5 10 4 3" xfId="59207" xr:uid="{00000000-0005-0000-0000-0000B5E50000}"/>
    <cellStyle name="Output 2 5 10 4 4" xfId="59208" xr:uid="{00000000-0005-0000-0000-0000B6E50000}"/>
    <cellStyle name="Output 2 5 10 4 5" xfId="59209" xr:uid="{00000000-0005-0000-0000-0000B7E50000}"/>
    <cellStyle name="Output 2 5 10 5" xfId="59210" xr:uid="{00000000-0005-0000-0000-0000B8E50000}"/>
    <cellStyle name="Output 2 5 10 6" xfId="59211" xr:uid="{00000000-0005-0000-0000-0000B9E50000}"/>
    <cellStyle name="Output 2 5 10 7" xfId="59212" xr:uid="{00000000-0005-0000-0000-0000BAE50000}"/>
    <cellStyle name="Output 2 5 10 8" xfId="59213" xr:uid="{00000000-0005-0000-0000-0000BBE50000}"/>
    <cellStyle name="Output 2 5 11" xfId="59214" xr:uid="{00000000-0005-0000-0000-0000BCE50000}"/>
    <cellStyle name="Output 2 5 11 2" xfId="59215" xr:uid="{00000000-0005-0000-0000-0000BDE50000}"/>
    <cellStyle name="Output 2 5 11 2 2" xfId="59216" xr:uid="{00000000-0005-0000-0000-0000BEE50000}"/>
    <cellStyle name="Output 2 5 11 2 2 2" xfId="59217" xr:uid="{00000000-0005-0000-0000-0000BFE50000}"/>
    <cellStyle name="Output 2 5 11 2 2 3" xfId="59218" xr:uid="{00000000-0005-0000-0000-0000C0E50000}"/>
    <cellStyle name="Output 2 5 11 2 2 4" xfId="59219" xr:uid="{00000000-0005-0000-0000-0000C1E50000}"/>
    <cellStyle name="Output 2 5 11 2 2 5" xfId="59220" xr:uid="{00000000-0005-0000-0000-0000C2E50000}"/>
    <cellStyle name="Output 2 5 11 2 3" xfId="59221" xr:uid="{00000000-0005-0000-0000-0000C3E50000}"/>
    <cellStyle name="Output 2 5 11 2 3 2" xfId="59222" xr:uid="{00000000-0005-0000-0000-0000C4E50000}"/>
    <cellStyle name="Output 2 5 11 2 3 3" xfId="59223" xr:uid="{00000000-0005-0000-0000-0000C5E50000}"/>
    <cellStyle name="Output 2 5 11 2 3 4" xfId="59224" xr:uid="{00000000-0005-0000-0000-0000C6E50000}"/>
    <cellStyle name="Output 2 5 11 2 3 5" xfId="59225" xr:uid="{00000000-0005-0000-0000-0000C7E50000}"/>
    <cellStyle name="Output 2 5 11 2 4" xfId="59226" xr:uid="{00000000-0005-0000-0000-0000C8E50000}"/>
    <cellStyle name="Output 2 5 11 2 5" xfId="59227" xr:uid="{00000000-0005-0000-0000-0000C9E50000}"/>
    <cellStyle name="Output 2 5 11 2 6" xfId="59228" xr:uid="{00000000-0005-0000-0000-0000CAE50000}"/>
    <cellStyle name="Output 2 5 11 2 7" xfId="59229" xr:uid="{00000000-0005-0000-0000-0000CBE50000}"/>
    <cellStyle name="Output 2 5 11 3" xfId="59230" xr:uid="{00000000-0005-0000-0000-0000CCE50000}"/>
    <cellStyle name="Output 2 5 11 3 2" xfId="59231" xr:uid="{00000000-0005-0000-0000-0000CDE50000}"/>
    <cellStyle name="Output 2 5 11 3 3" xfId="59232" xr:uid="{00000000-0005-0000-0000-0000CEE50000}"/>
    <cellStyle name="Output 2 5 11 3 4" xfId="59233" xr:uid="{00000000-0005-0000-0000-0000CFE50000}"/>
    <cellStyle name="Output 2 5 11 3 5" xfId="59234" xr:uid="{00000000-0005-0000-0000-0000D0E50000}"/>
    <cellStyle name="Output 2 5 11 4" xfId="59235" xr:uid="{00000000-0005-0000-0000-0000D1E50000}"/>
    <cellStyle name="Output 2 5 11 4 2" xfId="59236" xr:uid="{00000000-0005-0000-0000-0000D2E50000}"/>
    <cellStyle name="Output 2 5 11 4 3" xfId="59237" xr:uid="{00000000-0005-0000-0000-0000D3E50000}"/>
    <cellStyle name="Output 2 5 11 4 4" xfId="59238" xr:uid="{00000000-0005-0000-0000-0000D4E50000}"/>
    <cellStyle name="Output 2 5 11 4 5" xfId="59239" xr:uid="{00000000-0005-0000-0000-0000D5E50000}"/>
    <cellStyle name="Output 2 5 11 5" xfId="59240" xr:uid="{00000000-0005-0000-0000-0000D6E50000}"/>
    <cellStyle name="Output 2 5 11 6" xfId="59241" xr:uid="{00000000-0005-0000-0000-0000D7E50000}"/>
    <cellStyle name="Output 2 5 11 7" xfId="59242" xr:uid="{00000000-0005-0000-0000-0000D8E50000}"/>
    <cellStyle name="Output 2 5 11 8" xfId="59243" xr:uid="{00000000-0005-0000-0000-0000D9E50000}"/>
    <cellStyle name="Output 2 5 12" xfId="59244" xr:uid="{00000000-0005-0000-0000-0000DAE50000}"/>
    <cellStyle name="Output 2 5 12 2" xfId="59245" xr:uid="{00000000-0005-0000-0000-0000DBE50000}"/>
    <cellStyle name="Output 2 5 12 2 2" xfId="59246" xr:uid="{00000000-0005-0000-0000-0000DCE50000}"/>
    <cellStyle name="Output 2 5 12 2 2 2" xfId="59247" xr:uid="{00000000-0005-0000-0000-0000DDE50000}"/>
    <cellStyle name="Output 2 5 12 2 2 3" xfId="59248" xr:uid="{00000000-0005-0000-0000-0000DEE50000}"/>
    <cellStyle name="Output 2 5 12 2 2 4" xfId="59249" xr:uid="{00000000-0005-0000-0000-0000DFE50000}"/>
    <cellStyle name="Output 2 5 12 2 2 5" xfId="59250" xr:uid="{00000000-0005-0000-0000-0000E0E50000}"/>
    <cellStyle name="Output 2 5 12 2 3" xfId="59251" xr:uid="{00000000-0005-0000-0000-0000E1E50000}"/>
    <cellStyle name="Output 2 5 12 2 3 2" xfId="59252" xr:uid="{00000000-0005-0000-0000-0000E2E50000}"/>
    <cellStyle name="Output 2 5 12 2 3 3" xfId="59253" xr:uid="{00000000-0005-0000-0000-0000E3E50000}"/>
    <cellStyle name="Output 2 5 12 2 3 4" xfId="59254" xr:uid="{00000000-0005-0000-0000-0000E4E50000}"/>
    <cellStyle name="Output 2 5 12 2 3 5" xfId="59255" xr:uid="{00000000-0005-0000-0000-0000E5E50000}"/>
    <cellStyle name="Output 2 5 12 2 4" xfId="59256" xr:uid="{00000000-0005-0000-0000-0000E6E50000}"/>
    <cellStyle name="Output 2 5 12 2 5" xfId="59257" xr:uid="{00000000-0005-0000-0000-0000E7E50000}"/>
    <cellStyle name="Output 2 5 12 2 6" xfId="59258" xr:uid="{00000000-0005-0000-0000-0000E8E50000}"/>
    <cellStyle name="Output 2 5 12 2 7" xfId="59259" xr:uid="{00000000-0005-0000-0000-0000E9E50000}"/>
    <cellStyle name="Output 2 5 12 3" xfId="59260" xr:uid="{00000000-0005-0000-0000-0000EAE50000}"/>
    <cellStyle name="Output 2 5 12 3 2" xfId="59261" xr:uid="{00000000-0005-0000-0000-0000EBE50000}"/>
    <cellStyle name="Output 2 5 12 3 3" xfId="59262" xr:uid="{00000000-0005-0000-0000-0000ECE50000}"/>
    <cellStyle name="Output 2 5 12 3 4" xfId="59263" xr:uid="{00000000-0005-0000-0000-0000EDE50000}"/>
    <cellStyle name="Output 2 5 12 3 5" xfId="59264" xr:uid="{00000000-0005-0000-0000-0000EEE50000}"/>
    <cellStyle name="Output 2 5 12 4" xfId="59265" xr:uid="{00000000-0005-0000-0000-0000EFE50000}"/>
    <cellStyle name="Output 2 5 12 4 2" xfId="59266" xr:uid="{00000000-0005-0000-0000-0000F0E50000}"/>
    <cellStyle name="Output 2 5 12 4 3" xfId="59267" xr:uid="{00000000-0005-0000-0000-0000F1E50000}"/>
    <cellStyle name="Output 2 5 12 4 4" xfId="59268" xr:uid="{00000000-0005-0000-0000-0000F2E50000}"/>
    <cellStyle name="Output 2 5 12 4 5" xfId="59269" xr:uid="{00000000-0005-0000-0000-0000F3E50000}"/>
    <cellStyle name="Output 2 5 12 5" xfId="59270" xr:uid="{00000000-0005-0000-0000-0000F4E50000}"/>
    <cellStyle name="Output 2 5 12 6" xfId="59271" xr:uid="{00000000-0005-0000-0000-0000F5E50000}"/>
    <cellStyle name="Output 2 5 12 7" xfId="59272" xr:uid="{00000000-0005-0000-0000-0000F6E50000}"/>
    <cellStyle name="Output 2 5 12 8" xfId="59273" xr:uid="{00000000-0005-0000-0000-0000F7E50000}"/>
    <cellStyle name="Output 2 5 13" xfId="59274" xr:uid="{00000000-0005-0000-0000-0000F8E50000}"/>
    <cellStyle name="Output 2 5 13 2" xfId="59275" xr:uid="{00000000-0005-0000-0000-0000F9E50000}"/>
    <cellStyle name="Output 2 5 13 2 2" xfId="59276" xr:uid="{00000000-0005-0000-0000-0000FAE50000}"/>
    <cellStyle name="Output 2 5 13 2 2 2" xfId="59277" xr:uid="{00000000-0005-0000-0000-0000FBE50000}"/>
    <cellStyle name="Output 2 5 13 2 2 3" xfId="59278" xr:uid="{00000000-0005-0000-0000-0000FCE50000}"/>
    <cellStyle name="Output 2 5 13 2 2 4" xfId="59279" xr:uid="{00000000-0005-0000-0000-0000FDE50000}"/>
    <cellStyle name="Output 2 5 13 2 2 5" xfId="59280" xr:uid="{00000000-0005-0000-0000-0000FEE50000}"/>
    <cellStyle name="Output 2 5 13 2 3" xfId="59281" xr:uid="{00000000-0005-0000-0000-0000FFE50000}"/>
    <cellStyle name="Output 2 5 13 2 3 2" xfId="59282" xr:uid="{00000000-0005-0000-0000-000000E60000}"/>
    <cellStyle name="Output 2 5 13 2 3 3" xfId="59283" xr:uid="{00000000-0005-0000-0000-000001E60000}"/>
    <cellStyle name="Output 2 5 13 2 3 4" xfId="59284" xr:uid="{00000000-0005-0000-0000-000002E60000}"/>
    <cellStyle name="Output 2 5 13 2 3 5" xfId="59285" xr:uid="{00000000-0005-0000-0000-000003E60000}"/>
    <cellStyle name="Output 2 5 13 2 4" xfId="59286" xr:uid="{00000000-0005-0000-0000-000004E60000}"/>
    <cellStyle name="Output 2 5 13 2 5" xfId="59287" xr:uid="{00000000-0005-0000-0000-000005E60000}"/>
    <cellStyle name="Output 2 5 13 2 6" xfId="59288" xr:uid="{00000000-0005-0000-0000-000006E60000}"/>
    <cellStyle name="Output 2 5 13 2 7" xfId="59289" xr:uid="{00000000-0005-0000-0000-000007E60000}"/>
    <cellStyle name="Output 2 5 13 3" xfId="59290" xr:uid="{00000000-0005-0000-0000-000008E60000}"/>
    <cellStyle name="Output 2 5 13 3 2" xfId="59291" xr:uid="{00000000-0005-0000-0000-000009E60000}"/>
    <cellStyle name="Output 2 5 13 3 3" xfId="59292" xr:uid="{00000000-0005-0000-0000-00000AE60000}"/>
    <cellStyle name="Output 2 5 13 3 4" xfId="59293" xr:uid="{00000000-0005-0000-0000-00000BE60000}"/>
    <cellStyle name="Output 2 5 13 3 5" xfId="59294" xr:uid="{00000000-0005-0000-0000-00000CE60000}"/>
    <cellStyle name="Output 2 5 13 4" xfId="59295" xr:uid="{00000000-0005-0000-0000-00000DE60000}"/>
    <cellStyle name="Output 2 5 13 4 2" xfId="59296" xr:uid="{00000000-0005-0000-0000-00000EE60000}"/>
    <cellStyle name="Output 2 5 13 4 3" xfId="59297" xr:uid="{00000000-0005-0000-0000-00000FE60000}"/>
    <cellStyle name="Output 2 5 13 4 4" xfId="59298" xr:uid="{00000000-0005-0000-0000-000010E60000}"/>
    <cellStyle name="Output 2 5 13 4 5" xfId="59299" xr:uid="{00000000-0005-0000-0000-000011E60000}"/>
    <cellStyle name="Output 2 5 13 5" xfId="59300" xr:uid="{00000000-0005-0000-0000-000012E60000}"/>
    <cellStyle name="Output 2 5 13 6" xfId="59301" xr:uid="{00000000-0005-0000-0000-000013E60000}"/>
    <cellStyle name="Output 2 5 13 7" xfId="59302" xr:uid="{00000000-0005-0000-0000-000014E60000}"/>
    <cellStyle name="Output 2 5 13 8" xfId="59303" xr:uid="{00000000-0005-0000-0000-000015E60000}"/>
    <cellStyle name="Output 2 5 14" xfId="59304" xr:uid="{00000000-0005-0000-0000-000016E60000}"/>
    <cellStyle name="Output 2 5 14 2" xfId="59305" xr:uid="{00000000-0005-0000-0000-000017E60000}"/>
    <cellStyle name="Output 2 5 14 2 2" xfId="59306" xr:uid="{00000000-0005-0000-0000-000018E60000}"/>
    <cellStyle name="Output 2 5 14 2 2 2" xfId="59307" xr:uid="{00000000-0005-0000-0000-000019E60000}"/>
    <cellStyle name="Output 2 5 14 2 2 3" xfId="59308" xr:uid="{00000000-0005-0000-0000-00001AE60000}"/>
    <cellStyle name="Output 2 5 14 2 2 4" xfId="59309" xr:uid="{00000000-0005-0000-0000-00001BE60000}"/>
    <cellStyle name="Output 2 5 14 2 2 5" xfId="59310" xr:uid="{00000000-0005-0000-0000-00001CE60000}"/>
    <cellStyle name="Output 2 5 14 2 3" xfId="59311" xr:uid="{00000000-0005-0000-0000-00001DE60000}"/>
    <cellStyle name="Output 2 5 14 2 3 2" xfId="59312" xr:uid="{00000000-0005-0000-0000-00001EE60000}"/>
    <cellStyle name="Output 2 5 14 2 3 3" xfId="59313" xr:uid="{00000000-0005-0000-0000-00001FE60000}"/>
    <cellStyle name="Output 2 5 14 2 3 4" xfId="59314" xr:uid="{00000000-0005-0000-0000-000020E60000}"/>
    <cellStyle name="Output 2 5 14 2 3 5" xfId="59315" xr:uid="{00000000-0005-0000-0000-000021E60000}"/>
    <cellStyle name="Output 2 5 14 2 4" xfId="59316" xr:uid="{00000000-0005-0000-0000-000022E60000}"/>
    <cellStyle name="Output 2 5 14 2 5" xfId="59317" xr:uid="{00000000-0005-0000-0000-000023E60000}"/>
    <cellStyle name="Output 2 5 14 2 6" xfId="59318" xr:uid="{00000000-0005-0000-0000-000024E60000}"/>
    <cellStyle name="Output 2 5 14 2 7" xfId="59319" xr:uid="{00000000-0005-0000-0000-000025E60000}"/>
    <cellStyle name="Output 2 5 14 3" xfId="59320" xr:uid="{00000000-0005-0000-0000-000026E60000}"/>
    <cellStyle name="Output 2 5 14 3 2" xfId="59321" xr:uid="{00000000-0005-0000-0000-000027E60000}"/>
    <cellStyle name="Output 2 5 14 3 3" xfId="59322" xr:uid="{00000000-0005-0000-0000-000028E60000}"/>
    <cellStyle name="Output 2 5 14 3 4" xfId="59323" xr:uid="{00000000-0005-0000-0000-000029E60000}"/>
    <cellStyle name="Output 2 5 14 3 5" xfId="59324" xr:uid="{00000000-0005-0000-0000-00002AE60000}"/>
    <cellStyle name="Output 2 5 14 4" xfId="59325" xr:uid="{00000000-0005-0000-0000-00002BE60000}"/>
    <cellStyle name="Output 2 5 14 4 2" xfId="59326" xr:uid="{00000000-0005-0000-0000-00002CE60000}"/>
    <cellStyle name="Output 2 5 14 4 3" xfId="59327" xr:uid="{00000000-0005-0000-0000-00002DE60000}"/>
    <cellStyle name="Output 2 5 14 4 4" xfId="59328" xr:uid="{00000000-0005-0000-0000-00002EE60000}"/>
    <cellStyle name="Output 2 5 14 4 5" xfId="59329" xr:uid="{00000000-0005-0000-0000-00002FE60000}"/>
    <cellStyle name="Output 2 5 14 5" xfId="59330" xr:uid="{00000000-0005-0000-0000-000030E60000}"/>
    <cellStyle name="Output 2 5 14 6" xfId="59331" xr:uid="{00000000-0005-0000-0000-000031E60000}"/>
    <cellStyle name="Output 2 5 14 7" xfId="59332" xr:uid="{00000000-0005-0000-0000-000032E60000}"/>
    <cellStyle name="Output 2 5 14 8" xfId="59333" xr:uid="{00000000-0005-0000-0000-000033E60000}"/>
    <cellStyle name="Output 2 5 15" xfId="59334" xr:uid="{00000000-0005-0000-0000-000034E60000}"/>
    <cellStyle name="Output 2 5 15 2" xfId="59335" xr:uid="{00000000-0005-0000-0000-000035E60000}"/>
    <cellStyle name="Output 2 5 15 2 2" xfId="59336" xr:uid="{00000000-0005-0000-0000-000036E60000}"/>
    <cellStyle name="Output 2 5 15 2 3" xfId="59337" xr:uid="{00000000-0005-0000-0000-000037E60000}"/>
    <cellStyle name="Output 2 5 15 2 4" xfId="59338" xr:uid="{00000000-0005-0000-0000-000038E60000}"/>
    <cellStyle name="Output 2 5 15 2 5" xfId="59339" xr:uid="{00000000-0005-0000-0000-000039E60000}"/>
    <cellStyle name="Output 2 5 15 3" xfId="59340" xr:uid="{00000000-0005-0000-0000-00003AE60000}"/>
    <cellStyle name="Output 2 5 15 3 2" xfId="59341" xr:uid="{00000000-0005-0000-0000-00003BE60000}"/>
    <cellStyle name="Output 2 5 15 3 3" xfId="59342" xr:uid="{00000000-0005-0000-0000-00003CE60000}"/>
    <cellStyle name="Output 2 5 15 3 4" xfId="59343" xr:uid="{00000000-0005-0000-0000-00003DE60000}"/>
    <cellStyle name="Output 2 5 15 3 5" xfId="59344" xr:uid="{00000000-0005-0000-0000-00003EE60000}"/>
    <cellStyle name="Output 2 5 15 4" xfId="59345" xr:uid="{00000000-0005-0000-0000-00003FE60000}"/>
    <cellStyle name="Output 2 5 15 5" xfId="59346" xr:uid="{00000000-0005-0000-0000-000040E60000}"/>
    <cellStyle name="Output 2 5 15 6" xfId="59347" xr:uid="{00000000-0005-0000-0000-000041E60000}"/>
    <cellStyle name="Output 2 5 15 7" xfId="59348" xr:uid="{00000000-0005-0000-0000-000042E60000}"/>
    <cellStyle name="Output 2 5 16" xfId="59349" xr:uid="{00000000-0005-0000-0000-000043E60000}"/>
    <cellStyle name="Output 2 5 16 2" xfId="59350" xr:uid="{00000000-0005-0000-0000-000044E60000}"/>
    <cellStyle name="Output 2 5 16 3" xfId="59351" xr:uid="{00000000-0005-0000-0000-000045E60000}"/>
    <cellStyle name="Output 2 5 16 4" xfId="59352" xr:uid="{00000000-0005-0000-0000-000046E60000}"/>
    <cellStyle name="Output 2 5 16 5" xfId="59353" xr:uid="{00000000-0005-0000-0000-000047E60000}"/>
    <cellStyle name="Output 2 5 17" xfId="59354" xr:uid="{00000000-0005-0000-0000-000048E60000}"/>
    <cellStyle name="Output 2 5 17 2" xfId="59355" xr:uid="{00000000-0005-0000-0000-000049E60000}"/>
    <cellStyle name="Output 2 5 17 3" xfId="59356" xr:uid="{00000000-0005-0000-0000-00004AE60000}"/>
    <cellStyle name="Output 2 5 17 4" xfId="59357" xr:uid="{00000000-0005-0000-0000-00004BE60000}"/>
    <cellStyle name="Output 2 5 17 5" xfId="59358" xr:uid="{00000000-0005-0000-0000-00004CE60000}"/>
    <cellStyle name="Output 2 5 18" xfId="59359" xr:uid="{00000000-0005-0000-0000-00004DE60000}"/>
    <cellStyle name="Output 2 5 19" xfId="59360" xr:uid="{00000000-0005-0000-0000-00004EE60000}"/>
    <cellStyle name="Output 2 5 2" xfId="1869" xr:uid="{00000000-0005-0000-0000-00004FE60000}"/>
    <cellStyle name="Output 2 5 2 2" xfId="1870" xr:uid="{00000000-0005-0000-0000-000050E60000}"/>
    <cellStyle name="Output 2 5 2 2 2" xfId="59361" xr:uid="{00000000-0005-0000-0000-000051E60000}"/>
    <cellStyle name="Output 2 5 2 2 2 2" xfId="59362" xr:uid="{00000000-0005-0000-0000-000052E60000}"/>
    <cellStyle name="Output 2 5 2 2 2 3" xfId="59363" xr:uid="{00000000-0005-0000-0000-000053E60000}"/>
    <cellStyle name="Output 2 5 2 2 2 4" xfId="59364" xr:uid="{00000000-0005-0000-0000-000054E60000}"/>
    <cellStyle name="Output 2 5 2 2 2 5" xfId="59365" xr:uid="{00000000-0005-0000-0000-000055E60000}"/>
    <cellStyle name="Output 2 5 2 2 3" xfId="59366" xr:uid="{00000000-0005-0000-0000-000056E60000}"/>
    <cellStyle name="Output 2 5 2 2 3 2" xfId="59367" xr:uid="{00000000-0005-0000-0000-000057E60000}"/>
    <cellStyle name="Output 2 5 2 2 3 3" xfId="59368" xr:uid="{00000000-0005-0000-0000-000058E60000}"/>
    <cellStyle name="Output 2 5 2 2 3 4" xfId="59369" xr:uid="{00000000-0005-0000-0000-000059E60000}"/>
    <cellStyle name="Output 2 5 2 2 3 5" xfId="59370" xr:uid="{00000000-0005-0000-0000-00005AE60000}"/>
    <cellStyle name="Output 2 5 2 2 4" xfId="59371" xr:uid="{00000000-0005-0000-0000-00005BE60000}"/>
    <cellStyle name="Output 2 5 2 2 5" xfId="59372" xr:uid="{00000000-0005-0000-0000-00005CE60000}"/>
    <cellStyle name="Output 2 5 2 2 6" xfId="59373" xr:uid="{00000000-0005-0000-0000-00005DE60000}"/>
    <cellStyle name="Output 2 5 2 2 7" xfId="59374" xr:uid="{00000000-0005-0000-0000-00005EE60000}"/>
    <cellStyle name="Output 2 5 2 3" xfId="59375" xr:uid="{00000000-0005-0000-0000-00005FE60000}"/>
    <cellStyle name="Output 2 5 2 3 2" xfId="59376" xr:uid="{00000000-0005-0000-0000-000060E60000}"/>
    <cellStyle name="Output 2 5 2 3 3" xfId="59377" xr:uid="{00000000-0005-0000-0000-000061E60000}"/>
    <cellStyle name="Output 2 5 2 3 4" xfId="59378" xr:uid="{00000000-0005-0000-0000-000062E60000}"/>
    <cellStyle name="Output 2 5 2 3 5" xfId="59379" xr:uid="{00000000-0005-0000-0000-000063E60000}"/>
    <cellStyle name="Output 2 5 2 4" xfId="59380" xr:uid="{00000000-0005-0000-0000-000064E60000}"/>
    <cellStyle name="Output 2 5 2 4 2" xfId="59381" xr:uid="{00000000-0005-0000-0000-000065E60000}"/>
    <cellStyle name="Output 2 5 2 4 3" xfId="59382" xr:uid="{00000000-0005-0000-0000-000066E60000}"/>
    <cellStyle name="Output 2 5 2 4 4" xfId="59383" xr:uid="{00000000-0005-0000-0000-000067E60000}"/>
    <cellStyle name="Output 2 5 2 4 5" xfId="59384" xr:uid="{00000000-0005-0000-0000-000068E60000}"/>
    <cellStyle name="Output 2 5 2 5" xfId="59385" xr:uid="{00000000-0005-0000-0000-000069E60000}"/>
    <cellStyle name="Output 2 5 2 6" xfId="59386" xr:uid="{00000000-0005-0000-0000-00006AE60000}"/>
    <cellStyle name="Output 2 5 2 7" xfId="59387" xr:uid="{00000000-0005-0000-0000-00006BE60000}"/>
    <cellStyle name="Output 2 5 2 8" xfId="59388" xr:uid="{00000000-0005-0000-0000-00006CE60000}"/>
    <cellStyle name="Output 2 5 20" xfId="59389" xr:uid="{00000000-0005-0000-0000-00006DE60000}"/>
    <cellStyle name="Output 2 5 21" xfId="59390" xr:uid="{00000000-0005-0000-0000-00006EE60000}"/>
    <cellStyle name="Output 2 5 3" xfId="1871" xr:uid="{00000000-0005-0000-0000-00006FE60000}"/>
    <cellStyle name="Output 2 5 3 2" xfId="1872" xr:uid="{00000000-0005-0000-0000-000070E60000}"/>
    <cellStyle name="Output 2 5 3 2 2" xfId="59391" xr:uid="{00000000-0005-0000-0000-000071E60000}"/>
    <cellStyle name="Output 2 5 3 2 2 2" xfId="59392" xr:uid="{00000000-0005-0000-0000-000072E60000}"/>
    <cellStyle name="Output 2 5 3 2 2 3" xfId="59393" xr:uid="{00000000-0005-0000-0000-000073E60000}"/>
    <cellStyle name="Output 2 5 3 2 2 4" xfId="59394" xr:uid="{00000000-0005-0000-0000-000074E60000}"/>
    <cellStyle name="Output 2 5 3 2 2 5" xfId="59395" xr:uid="{00000000-0005-0000-0000-000075E60000}"/>
    <cellStyle name="Output 2 5 3 2 3" xfId="59396" xr:uid="{00000000-0005-0000-0000-000076E60000}"/>
    <cellStyle name="Output 2 5 3 2 3 2" xfId="59397" xr:uid="{00000000-0005-0000-0000-000077E60000}"/>
    <cellStyle name="Output 2 5 3 2 3 3" xfId="59398" xr:uid="{00000000-0005-0000-0000-000078E60000}"/>
    <cellStyle name="Output 2 5 3 2 3 4" xfId="59399" xr:uid="{00000000-0005-0000-0000-000079E60000}"/>
    <cellStyle name="Output 2 5 3 2 3 5" xfId="59400" xr:uid="{00000000-0005-0000-0000-00007AE60000}"/>
    <cellStyle name="Output 2 5 3 2 4" xfId="59401" xr:uid="{00000000-0005-0000-0000-00007BE60000}"/>
    <cellStyle name="Output 2 5 3 2 5" xfId="59402" xr:uid="{00000000-0005-0000-0000-00007CE60000}"/>
    <cellStyle name="Output 2 5 3 2 6" xfId="59403" xr:uid="{00000000-0005-0000-0000-00007DE60000}"/>
    <cellStyle name="Output 2 5 3 2 7" xfId="59404" xr:uid="{00000000-0005-0000-0000-00007EE60000}"/>
    <cellStyle name="Output 2 5 3 3" xfId="59405" xr:uid="{00000000-0005-0000-0000-00007FE60000}"/>
    <cellStyle name="Output 2 5 3 3 2" xfId="59406" xr:uid="{00000000-0005-0000-0000-000080E60000}"/>
    <cellStyle name="Output 2 5 3 3 3" xfId="59407" xr:uid="{00000000-0005-0000-0000-000081E60000}"/>
    <cellStyle name="Output 2 5 3 3 4" xfId="59408" xr:uid="{00000000-0005-0000-0000-000082E60000}"/>
    <cellStyle name="Output 2 5 3 3 5" xfId="59409" xr:uid="{00000000-0005-0000-0000-000083E60000}"/>
    <cellStyle name="Output 2 5 3 4" xfId="59410" xr:uid="{00000000-0005-0000-0000-000084E60000}"/>
    <cellStyle name="Output 2 5 3 4 2" xfId="59411" xr:uid="{00000000-0005-0000-0000-000085E60000}"/>
    <cellStyle name="Output 2 5 3 4 3" xfId="59412" xr:uid="{00000000-0005-0000-0000-000086E60000}"/>
    <cellStyle name="Output 2 5 3 4 4" xfId="59413" xr:uid="{00000000-0005-0000-0000-000087E60000}"/>
    <cellStyle name="Output 2 5 3 4 5" xfId="59414" xr:uid="{00000000-0005-0000-0000-000088E60000}"/>
    <cellStyle name="Output 2 5 3 5" xfId="59415" xr:uid="{00000000-0005-0000-0000-000089E60000}"/>
    <cellStyle name="Output 2 5 3 6" xfId="59416" xr:uid="{00000000-0005-0000-0000-00008AE60000}"/>
    <cellStyle name="Output 2 5 3 7" xfId="59417" xr:uid="{00000000-0005-0000-0000-00008BE60000}"/>
    <cellStyle name="Output 2 5 3 8" xfId="59418" xr:uid="{00000000-0005-0000-0000-00008CE60000}"/>
    <cellStyle name="Output 2 5 4" xfId="1873" xr:uid="{00000000-0005-0000-0000-00008DE60000}"/>
    <cellStyle name="Output 2 5 4 2" xfId="1874" xr:uid="{00000000-0005-0000-0000-00008EE60000}"/>
    <cellStyle name="Output 2 5 4 2 2" xfId="59419" xr:uid="{00000000-0005-0000-0000-00008FE60000}"/>
    <cellStyle name="Output 2 5 4 2 2 2" xfId="59420" xr:uid="{00000000-0005-0000-0000-000090E60000}"/>
    <cellStyle name="Output 2 5 4 2 2 3" xfId="59421" xr:uid="{00000000-0005-0000-0000-000091E60000}"/>
    <cellStyle name="Output 2 5 4 2 2 4" xfId="59422" xr:uid="{00000000-0005-0000-0000-000092E60000}"/>
    <cellStyle name="Output 2 5 4 2 2 5" xfId="59423" xr:uid="{00000000-0005-0000-0000-000093E60000}"/>
    <cellStyle name="Output 2 5 4 2 3" xfId="59424" xr:uid="{00000000-0005-0000-0000-000094E60000}"/>
    <cellStyle name="Output 2 5 4 2 3 2" xfId="59425" xr:uid="{00000000-0005-0000-0000-000095E60000}"/>
    <cellStyle name="Output 2 5 4 2 3 3" xfId="59426" xr:uid="{00000000-0005-0000-0000-000096E60000}"/>
    <cellStyle name="Output 2 5 4 2 3 4" xfId="59427" xr:uid="{00000000-0005-0000-0000-000097E60000}"/>
    <cellStyle name="Output 2 5 4 2 3 5" xfId="59428" xr:uid="{00000000-0005-0000-0000-000098E60000}"/>
    <cellStyle name="Output 2 5 4 2 4" xfId="59429" xr:uid="{00000000-0005-0000-0000-000099E60000}"/>
    <cellStyle name="Output 2 5 4 2 5" xfId="59430" xr:uid="{00000000-0005-0000-0000-00009AE60000}"/>
    <cellStyle name="Output 2 5 4 2 6" xfId="59431" xr:uid="{00000000-0005-0000-0000-00009BE60000}"/>
    <cellStyle name="Output 2 5 4 2 7" xfId="59432" xr:uid="{00000000-0005-0000-0000-00009CE60000}"/>
    <cellStyle name="Output 2 5 4 3" xfId="59433" xr:uid="{00000000-0005-0000-0000-00009DE60000}"/>
    <cellStyle name="Output 2 5 4 3 2" xfId="59434" xr:uid="{00000000-0005-0000-0000-00009EE60000}"/>
    <cellStyle name="Output 2 5 4 3 3" xfId="59435" xr:uid="{00000000-0005-0000-0000-00009FE60000}"/>
    <cellStyle name="Output 2 5 4 3 4" xfId="59436" xr:uid="{00000000-0005-0000-0000-0000A0E60000}"/>
    <cellStyle name="Output 2 5 4 3 5" xfId="59437" xr:uid="{00000000-0005-0000-0000-0000A1E60000}"/>
    <cellStyle name="Output 2 5 4 4" xfId="59438" xr:uid="{00000000-0005-0000-0000-0000A2E60000}"/>
    <cellStyle name="Output 2 5 4 4 2" xfId="59439" xr:uid="{00000000-0005-0000-0000-0000A3E60000}"/>
    <cellStyle name="Output 2 5 4 4 3" xfId="59440" xr:uid="{00000000-0005-0000-0000-0000A4E60000}"/>
    <cellStyle name="Output 2 5 4 4 4" xfId="59441" xr:uid="{00000000-0005-0000-0000-0000A5E60000}"/>
    <cellStyle name="Output 2 5 4 4 5" xfId="59442" xr:uid="{00000000-0005-0000-0000-0000A6E60000}"/>
    <cellStyle name="Output 2 5 4 5" xfId="59443" xr:uid="{00000000-0005-0000-0000-0000A7E60000}"/>
    <cellStyle name="Output 2 5 4 6" xfId="59444" xr:uid="{00000000-0005-0000-0000-0000A8E60000}"/>
    <cellStyle name="Output 2 5 4 7" xfId="59445" xr:uid="{00000000-0005-0000-0000-0000A9E60000}"/>
    <cellStyle name="Output 2 5 4 8" xfId="59446" xr:uid="{00000000-0005-0000-0000-0000AAE60000}"/>
    <cellStyle name="Output 2 5 5" xfId="1875" xr:uid="{00000000-0005-0000-0000-0000ABE60000}"/>
    <cellStyle name="Output 2 5 5 2" xfId="59447" xr:uid="{00000000-0005-0000-0000-0000ACE60000}"/>
    <cellStyle name="Output 2 5 5 2 2" xfId="59448" xr:uid="{00000000-0005-0000-0000-0000ADE60000}"/>
    <cellStyle name="Output 2 5 5 2 2 2" xfId="59449" xr:uid="{00000000-0005-0000-0000-0000AEE60000}"/>
    <cellStyle name="Output 2 5 5 2 2 3" xfId="59450" xr:uid="{00000000-0005-0000-0000-0000AFE60000}"/>
    <cellStyle name="Output 2 5 5 2 2 4" xfId="59451" xr:uid="{00000000-0005-0000-0000-0000B0E60000}"/>
    <cellStyle name="Output 2 5 5 2 2 5" xfId="59452" xr:uid="{00000000-0005-0000-0000-0000B1E60000}"/>
    <cellStyle name="Output 2 5 5 2 3" xfId="59453" xr:uid="{00000000-0005-0000-0000-0000B2E60000}"/>
    <cellStyle name="Output 2 5 5 2 3 2" xfId="59454" xr:uid="{00000000-0005-0000-0000-0000B3E60000}"/>
    <cellStyle name="Output 2 5 5 2 3 3" xfId="59455" xr:uid="{00000000-0005-0000-0000-0000B4E60000}"/>
    <cellStyle name="Output 2 5 5 2 3 4" xfId="59456" xr:uid="{00000000-0005-0000-0000-0000B5E60000}"/>
    <cellStyle name="Output 2 5 5 2 3 5" xfId="59457" xr:uid="{00000000-0005-0000-0000-0000B6E60000}"/>
    <cellStyle name="Output 2 5 5 2 4" xfId="59458" xr:uid="{00000000-0005-0000-0000-0000B7E60000}"/>
    <cellStyle name="Output 2 5 5 2 5" xfId="59459" xr:uid="{00000000-0005-0000-0000-0000B8E60000}"/>
    <cellStyle name="Output 2 5 5 2 6" xfId="59460" xr:uid="{00000000-0005-0000-0000-0000B9E60000}"/>
    <cellStyle name="Output 2 5 5 2 7" xfId="59461" xr:uid="{00000000-0005-0000-0000-0000BAE60000}"/>
    <cellStyle name="Output 2 5 5 3" xfId="59462" xr:uid="{00000000-0005-0000-0000-0000BBE60000}"/>
    <cellStyle name="Output 2 5 5 3 2" xfId="59463" xr:uid="{00000000-0005-0000-0000-0000BCE60000}"/>
    <cellStyle name="Output 2 5 5 3 3" xfId="59464" xr:uid="{00000000-0005-0000-0000-0000BDE60000}"/>
    <cellStyle name="Output 2 5 5 3 4" xfId="59465" xr:uid="{00000000-0005-0000-0000-0000BEE60000}"/>
    <cellStyle name="Output 2 5 5 3 5" xfId="59466" xr:uid="{00000000-0005-0000-0000-0000BFE60000}"/>
    <cellStyle name="Output 2 5 5 4" xfId="59467" xr:uid="{00000000-0005-0000-0000-0000C0E60000}"/>
    <cellStyle name="Output 2 5 5 4 2" xfId="59468" xr:uid="{00000000-0005-0000-0000-0000C1E60000}"/>
    <cellStyle name="Output 2 5 5 4 3" xfId="59469" xr:uid="{00000000-0005-0000-0000-0000C2E60000}"/>
    <cellStyle name="Output 2 5 5 4 4" xfId="59470" xr:uid="{00000000-0005-0000-0000-0000C3E60000}"/>
    <cellStyle name="Output 2 5 5 4 5" xfId="59471" xr:uid="{00000000-0005-0000-0000-0000C4E60000}"/>
    <cellStyle name="Output 2 5 5 5" xfId="59472" xr:uid="{00000000-0005-0000-0000-0000C5E60000}"/>
    <cellStyle name="Output 2 5 5 6" xfId="59473" xr:uid="{00000000-0005-0000-0000-0000C6E60000}"/>
    <cellStyle name="Output 2 5 5 7" xfId="59474" xr:uid="{00000000-0005-0000-0000-0000C7E60000}"/>
    <cellStyle name="Output 2 5 5 8" xfId="59475" xr:uid="{00000000-0005-0000-0000-0000C8E60000}"/>
    <cellStyle name="Output 2 5 6" xfId="59476" xr:uid="{00000000-0005-0000-0000-0000C9E60000}"/>
    <cellStyle name="Output 2 5 6 2" xfId="59477" xr:uid="{00000000-0005-0000-0000-0000CAE60000}"/>
    <cellStyle name="Output 2 5 6 2 2" xfId="59478" xr:uid="{00000000-0005-0000-0000-0000CBE60000}"/>
    <cellStyle name="Output 2 5 6 2 2 2" xfId="59479" xr:uid="{00000000-0005-0000-0000-0000CCE60000}"/>
    <cellStyle name="Output 2 5 6 2 2 3" xfId="59480" xr:uid="{00000000-0005-0000-0000-0000CDE60000}"/>
    <cellStyle name="Output 2 5 6 2 2 4" xfId="59481" xr:uid="{00000000-0005-0000-0000-0000CEE60000}"/>
    <cellStyle name="Output 2 5 6 2 2 5" xfId="59482" xr:uid="{00000000-0005-0000-0000-0000CFE60000}"/>
    <cellStyle name="Output 2 5 6 2 3" xfId="59483" xr:uid="{00000000-0005-0000-0000-0000D0E60000}"/>
    <cellStyle name="Output 2 5 6 2 3 2" xfId="59484" xr:uid="{00000000-0005-0000-0000-0000D1E60000}"/>
    <cellStyle name="Output 2 5 6 2 3 3" xfId="59485" xr:uid="{00000000-0005-0000-0000-0000D2E60000}"/>
    <cellStyle name="Output 2 5 6 2 3 4" xfId="59486" xr:uid="{00000000-0005-0000-0000-0000D3E60000}"/>
    <cellStyle name="Output 2 5 6 2 3 5" xfId="59487" xr:uid="{00000000-0005-0000-0000-0000D4E60000}"/>
    <cellStyle name="Output 2 5 6 2 4" xfId="59488" xr:uid="{00000000-0005-0000-0000-0000D5E60000}"/>
    <cellStyle name="Output 2 5 6 2 5" xfId="59489" xr:uid="{00000000-0005-0000-0000-0000D6E60000}"/>
    <cellStyle name="Output 2 5 6 2 6" xfId="59490" xr:uid="{00000000-0005-0000-0000-0000D7E60000}"/>
    <cellStyle name="Output 2 5 6 2 7" xfId="59491" xr:uid="{00000000-0005-0000-0000-0000D8E60000}"/>
    <cellStyle name="Output 2 5 6 3" xfId="59492" xr:uid="{00000000-0005-0000-0000-0000D9E60000}"/>
    <cellStyle name="Output 2 5 6 3 2" xfId="59493" xr:uid="{00000000-0005-0000-0000-0000DAE60000}"/>
    <cellStyle name="Output 2 5 6 3 3" xfId="59494" xr:uid="{00000000-0005-0000-0000-0000DBE60000}"/>
    <cellStyle name="Output 2 5 6 3 4" xfId="59495" xr:uid="{00000000-0005-0000-0000-0000DCE60000}"/>
    <cellStyle name="Output 2 5 6 3 5" xfId="59496" xr:uid="{00000000-0005-0000-0000-0000DDE60000}"/>
    <cellStyle name="Output 2 5 6 4" xfId="59497" xr:uid="{00000000-0005-0000-0000-0000DEE60000}"/>
    <cellStyle name="Output 2 5 6 4 2" xfId="59498" xr:uid="{00000000-0005-0000-0000-0000DFE60000}"/>
    <cellStyle name="Output 2 5 6 4 3" xfId="59499" xr:uid="{00000000-0005-0000-0000-0000E0E60000}"/>
    <cellStyle name="Output 2 5 6 4 4" xfId="59500" xr:uid="{00000000-0005-0000-0000-0000E1E60000}"/>
    <cellStyle name="Output 2 5 6 4 5" xfId="59501" xr:uid="{00000000-0005-0000-0000-0000E2E60000}"/>
    <cellStyle name="Output 2 5 6 5" xfId="59502" xr:uid="{00000000-0005-0000-0000-0000E3E60000}"/>
    <cellStyle name="Output 2 5 6 6" xfId="59503" xr:uid="{00000000-0005-0000-0000-0000E4E60000}"/>
    <cellStyle name="Output 2 5 6 7" xfId="59504" xr:uid="{00000000-0005-0000-0000-0000E5E60000}"/>
    <cellStyle name="Output 2 5 6 8" xfId="59505" xr:uid="{00000000-0005-0000-0000-0000E6E60000}"/>
    <cellStyle name="Output 2 5 7" xfId="59506" xr:uid="{00000000-0005-0000-0000-0000E7E60000}"/>
    <cellStyle name="Output 2 5 7 2" xfId="59507" xr:uid="{00000000-0005-0000-0000-0000E8E60000}"/>
    <cellStyle name="Output 2 5 7 2 2" xfId="59508" xr:uid="{00000000-0005-0000-0000-0000E9E60000}"/>
    <cellStyle name="Output 2 5 7 2 2 2" xfId="59509" xr:uid="{00000000-0005-0000-0000-0000EAE60000}"/>
    <cellStyle name="Output 2 5 7 2 2 3" xfId="59510" xr:uid="{00000000-0005-0000-0000-0000EBE60000}"/>
    <cellStyle name="Output 2 5 7 2 2 4" xfId="59511" xr:uid="{00000000-0005-0000-0000-0000ECE60000}"/>
    <cellStyle name="Output 2 5 7 2 2 5" xfId="59512" xr:uid="{00000000-0005-0000-0000-0000EDE60000}"/>
    <cellStyle name="Output 2 5 7 2 3" xfId="59513" xr:uid="{00000000-0005-0000-0000-0000EEE60000}"/>
    <cellStyle name="Output 2 5 7 2 3 2" xfId="59514" xr:uid="{00000000-0005-0000-0000-0000EFE60000}"/>
    <cellStyle name="Output 2 5 7 2 3 3" xfId="59515" xr:uid="{00000000-0005-0000-0000-0000F0E60000}"/>
    <cellStyle name="Output 2 5 7 2 3 4" xfId="59516" xr:uid="{00000000-0005-0000-0000-0000F1E60000}"/>
    <cellStyle name="Output 2 5 7 2 3 5" xfId="59517" xr:uid="{00000000-0005-0000-0000-0000F2E60000}"/>
    <cellStyle name="Output 2 5 7 2 4" xfId="59518" xr:uid="{00000000-0005-0000-0000-0000F3E60000}"/>
    <cellStyle name="Output 2 5 7 2 5" xfId="59519" xr:uid="{00000000-0005-0000-0000-0000F4E60000}"/>
    <cellStyle name="Output 2 5 7 2 6" xfId="59520" xr:uid="{00000000-0005-0000-0000-0000F5E60000}"/>
    <cellStyle name="Output 2 5 7 2 7" xfId="59521" xr:uid="{00000000-0005-0000-0000-0000F6E60000}"/>
    <cellStyle name="Output 2 5 7 3" xfId="59522" xr:uid="{00000000-0005-0000-0000-0000F7E60000}"/>
    <cellStyle name="Output 2 5 7 3 2" xfId="59523" xr:uid="{00000000-0005-0000-0000-0000F8E60000}"/>
    <cellStyle name="Output 2 5 7 3 3" xfId="59524" xr:uid="{00000000-0005-0000-0000-0000F9E60000}"/>
    <cellStyle name="Output 2 5 7 3 4" xfId="59525" xr:uid="{00000000-0005-0000-0000-0000FAE60000}"/>
    <cellStyle name="Output 2 5 7 3 5" xfId="59526" xr:uid="{00000000-0005-0000-0000-0000FBE60000}"/>
    <cellStyle name="Output 2 5 7 4" xfId="59527" xr:uid="{00000000-0005-0000-0000-0000FCE60000}"/>
    <cellStyle name="Output 2 5 7 4 2" xfId="59528" xr:uid="{00000000-0005-0000-0000-0000FDE60000}"/>
    <cellStyle name="Output 2 5 7 4 3" xfId="59529" xr:uid="{00000000-0005-0000-0000-0000FEE60000}"/>
    <cellStyle name="Output 2 5 7 4 4" xfId="59530" xr:uid="{00000000-0005-0000-0000-0000FFE60000}"/>
    <cellStyle name="Output 2 5 7 4 5" xfId="59531" xr:uid="{00000000-0005-0000-0000-000000E70000}"/>
    <cellStyle name="Output 2 5 7 5" xfId="59532" xr:uid="{00000000-0005-0000-0000-000001E70000}"/>
    <cellStyle name="Output 2 5 7 6" xfId="59533" xr:uid="{00000000-0005-0000-0000-000002E70000}"/>
    <cellStyle name="Output 2 5 7 7" xfId="59534" xr:uid="{00000000-0005-0000-0000-000003E70000}"/>
    <cellStyle name="Output 2 5 7 8" xfId="59535" xr:uid="{00000000-0005-0000-0000-000004E70000}"/>
    <cellStyle name="Output 2 5 8" xfId="59536" xr:uid="{00000000-0005-0000-0000-000005E70000}"/>
    <cellStyle name="Output 2 5 8 2" xfId="59537" xr:uid="{00000000-0005-0000-0000-000006E70000}"/>
    <cellStyle name="Output 2 5 8 2 2" xfId="59538" xr:uid="{00000000-0005-0000-0000-000007E70000}"/>
    <cellStyle name="Output 2 5 8 2 2 2" xfId="59539" xr:uid="{00000000-0005-0000-0000-000008E70000}"/>
    <cellStyle name="Output 2 5 8 2 2 3" xfId="59540" xr:uid="{00000000-0005-0000-0000-000009E70000}"/>
    <cellStyle name="Output 2 5 8 2 2 4" xfId="59541" xr:uid="{00000000-0005-0000-0000-00000AE70000}"/>
    <cellStyle name="Output 2 5 8 2 2 5" xfId="59542" xr:uid="{00000000-0005-0000-0000-00000BE70000}"/>
    <cellStyle name="Output 2 5 8 2 3" xfId="59543" xr:uid="{00000000-0005-0000-0000-00000CE70000}"/>
    <cellStyle name="Output 2 5 8 2 3 2" xfId="59544" xr:uid="{00000000-0005-0000-0000-00000DE70000}"/>
    <cellStyle name="Output 2 5 8 2 3 3" xfId="59545" xr:uid="{00000000-0005-0000-0000-00000EE70000}"/>
    <cellStyle name="Output 2 5 8 2 3 4" xfId="59546" xr:uid="{00000000-0005-0000-0000-00000FE70000}"/>
    <cellStyle name="Output 2 5 8 2 3 5" xfId="59547" xr:uid="{00000000-0005-0000-0000-000010E70000}"/>
    <cellStyle name="Output 2 5 8 2 4" xfId="59548" xr:uid="{00000000-0005-0000-0000-000011E70000}"/>
    <cellStyle name="Output 2 5 8 2 5" xfId="59549" xr:uid="{00000000-0005-0000-0000-000012E70000}"/>
    <cellStyle name="Output 2 5 8 2 6" xfId="59550" xr:uid="{00000000-0005-0000-0000-000013E70000}"/>
    <cellStyle name="Output 2 5 8 2 7" xfId="59551" xr:uid="{00000000-0005-0000-0000-000014E70000}"/>
    <cellStyle name="Output 2 5 8 3" xfId="59552" xr:uid="{00000000-0005-0000-0000-000015E70000}"/>
    <cellStyle name="Output 2 5 8 3 2" xfId="59553" xr:uid="{00000000-0005-0000-0000-000016E70000}"/>
    <cellStyle name="Output 2 5 8 3 3" xfId="59554" xr:uid="{00000000-0005-0000-0000-000017E70000}"/>
    <cellStyle name="Output 2 5 8 3 4" xfId="59555" xr:uid="{00000000-0005-0000-0000-000018E70000}"/>
    <cellStyle name="Output 2 5 8 3 5" xfId="59556" xr:uid="{00000000-0005-0000-0000-000019E70000}"/>
    <cellStyle name="Output 2 5 8 4" xfId="59557" xr:uid="{00000000-0005-0000-0000-00001AE70000}"/>
    <cellStyle name="Output 2 5 8 4 2" xfId="59558" xr:uid="{00000000-0005-0000-0000-00001BE70000}"/>
    <cellStyle name="Output 2 5 8 4 3" xfId="59559" xr:uid="{00000000-0005-0000-0000-00001CE70000}"/>
    <cellStyle name="Output 2 5 8 4 4" xfId="59560" xr:uid="{00000000-0005-0000-0000-00001DE70000}"/>
    <cellStyle name="Output 2 5 8 4 5" xfId="59561" xr:uid="{00000000-0005-0000-0000-00001EE70000}"/>
    <cellStyle name="Output 2 5 8 5" xfId="59562" xr:uid="{00000000-0005-0000-0000-00001FE70000}"/>
    <cellStyle name="Output 2 5 8 6" xfId="59563" xr:uid="{00000000-0005-0000-0000-000020E70000}"/>
    <cellStyle name="Output 2 5 8 7" xfId="59564" xr:uid="{00000000-0005-0000-0000-000021E70000}"/>
    <cellStyle name="Output 2 5 8 8" xfId="59565" xr:uid="{00000000-0005-0000-0000-000022E70000}"/>
    <cellStyle name="Output 2 5 9" xfId="59566" xr:uid="{00000000-0005-0000-0000-000023E70000}"/>
    <cellStyle name="Output 2 5 9 2" xfId="59567" xr:uid="{00000000-0005-0000-0000-000024E70000}"/>
    <cellStyle name="Output 2 5 9 2 2" xfId="59568" xr:uid="{00000000-0005-0000-0000-000025E70000}"/>
    <cellStyle name="Output 2 5 9 2 2 2" xfId="59569" xr:uid="{00000000-0005-0000-0000-000026E70000}"/>
    <cellStyle name="Output 2 5 9 2 2 3" xfId="59570" xr:uid="{00000000-0005-0000-0000-000027E70000}"/>
    <cellStyle name="Output 2 5 9 2 2 4" xfId="59571" xr:uid="{00000000-0005-0000-0000-000028E70000}"/>
    <cellStyle name="Output 2 5 9 2 2 5" xfId="59572" xr:uid="{00000000-0005-0000-0000-000029E70000}"/>
    <cellStyle name="Output 2 5 9 2 3" xfId="59573" xr:uid="{00000000-0005-0000-0000-00002AE70000}"/>
    <cellStyle name="Output 2 5 9 2 3 2" xfId="59574" xr:uid="{00000000-0005-0000-0000-00002BE70000}"/>
    <cellStyle name="Output 2 5 9 2 3 3" xfId="59575" xr:uid="{00000000-0005-0000-0000-00002CE70000}"/>
    <cellStyle name="Output 2 5 9 2 3 4" xfId="59576" xr:uid="{00000000-0005-0000-0000-00002DE70000}"/>
    <cellStyle name="Output 2 5 9 2 3 5" xfId="59577" xr:uid="{00000000-0005-0000-0000-00002EE70000}"/>
    <cellStyle name="Output 2 5 9 2 4" xfId="59578" xr:uid="{00000000-0005-0000-0000-00002FE70000}"/>
    <cellStyle name="Output 2 5 9 2 5" xfId="59579" xr:uid="{00000000-0005-0000-0000-000030E70000}"/>
    <cellStyle name="Output 2 5 9 2 6" xfId="59580" xr:uid="{00000000-0005-0000-0000-000031E70000}"/>
    <cellStyle name="Output 2 5 9 2 7" xfId="59581" xr:uid="{00000000-0005-0000-0000-000032E70000}"/>
    <cellStyle name="Output 2 5 9 3" xfId="59582" xr:uid="{00000000-0005-0000-0000-000033E70000}"/>
    <cellStyle name="Output 2 5 9 3 2" xfId="59583" xr:uid="{00000000-0005-0000-0000-000034E70000}"/>
    <cellStyle name="Output 2 5 9 3 3" xfId="59584" xr:uid="{00000000-0005-0000-0000-000035E70000}"/>
    <cellStyle name="Output 2 5 9 3 4" xfId="59585" xr:uid="{00000000-0005-0000-0000-000036E70000}"/>
    <cellStyle name="Output 2 5 9 3 5" xfId="59586" xr:uid="{00000000-0005-0000-0000-000037E70000}"/>
    <cellStyle name="Output 2 5 9 4" xfId="59587" xr:uid="{00000000-0005-0000-0000-000038E70000}"/>
    <cellStyle name="Output 2 5 9 4 2" xfId="59588" xr:uid="{00000000-0005-0000-0000-000039E70000}"/>
    <cellStyle name="Output 2 5 9 4 3" xfId="59589" xr:uid="{00000000-0005-0000-0000-00003AE70000}"/>
    <cellStyle name="Output 2 5 9 4 4" xfId="59590" xr:uid="{00000000-0005-0000-0000-00003BE70000}"/>
    <cellStyle name="Output 2 5 9 4 5" xfId="59591" xr:uid="{00000000-0005-0000-0000-00003CE70000}"/>
    <cellStyle name="Output 2 5 9 5" xfId="59592" xr:uid="{00000000-0005-0000-0000-00003DE70000}"/>
    <cellStyle name="Output 2 5 9 6" xfId="59593" xr:uid="{00000000-0005-0000-0000-00003EE70000}"/>
    <cellStyle name="Output 2 5 9 7" xfId="59594" xr:uid="{00000000-0005-0000-0000-00003FE70000}"/>
    <cellStyle name="Output 2 5 9 8" xfId="59595" xr:uid="{00000000-0005-0000-0000-000040E70000}"/>
    <cellStyle name="Output 2 6" xfId="1876" xr:uid="{00000000-0005-0000-0000-000041E70000}"/>
    <cellStyle name="Output 2 6 2" xfId="1877" xr:uid="{00000000-0005-0000-0000-000042E70000}"/>
    <cellStyle name="Output 2 6 2 2" xfId="59596" xr:uid="{00000000-0005-0000-0000-000043E70000}"/>
    <cellStyle name="Output 2 6 3" xfId="59597" xr:uid="{00000000-0005-0000-0000-000044E70000}"/>
    <cellStyle name="Output 2 6 4" xfId="59598" xr:uid="{00000000-0005-0000-0000-000045E70000}"/>
    <cellStyle name="Output 2 6 5" xfId="59599" xr:uid="{00000000-0005-0000-0000-000046E70000}"/>
    <cellStyle name="Output 2 7" xfId="1878" xr:uid="{00000000-0005-0000-0000-000047E70000}"/>
    <cellStyle name="Output 2 7 2" xfId="1879" xr:uid="{00000000-0005-0000-0000-000048E70000}"/>
    <cellStyle name="Output 2 7 2 2" xfId="59600" xr:uid="{00000000-0005-0000-0000-000049E70000}"/>
    <cellStyle name="Output 2 7 3" xfId="59601" xr:uid="{00000000-0005-0000-0000-00004AE70000}"/>
    <cellStyle name="Output 2 7 4" xfId="59602" xr:uid="{00000000-0005-0000-0000-00004BE70000}"/>
    <cellStyle name="Output 2 7 5" xfId="59603" xr:uid="{00000000-0005-0000-0000-00004CE70000}"/>
    <cellStyle name="Output 2 8" xfId="1880" xr:uid="{00000000-0005-0000-0000-00004DE70000}"/>
    <cellStyle name="Output 2 8 2" xfId="59604" xr:uid="{00000000-0005-0000-0000-00004EE70000}"/>
    <cellStyle name="Output 2 9" xfId="59605" xr:uid="{00000000-0005-0000-0000-00004FE70000}"/>
    <cellStyle name="Output 2_T-straight with PEDs adjustor" xfId="59606" xr:uid="{00000000-0005-0000-0000-000050E70000}"/>
    <cellStyle name="Output 3" xfId="1881" xr:uid="{00000000-0005-0000-0000-000051E70000}"/>
    <cellStyle name="Output 3 2" xfId="1882" xr:uid="{00000000-0005-0000-0000-000052E70000}"/>
    <cellStyle name="Output 3 2 2" xfId="1883" xr:uid="{00000000-0005-0000-0000-000053E70000}"/>
    <cellStyle name="Output 3 2 2 10" xfId="59607" xr:uid="{00000000-0005-0000-0000-000054E70000}"/>
    <cellStyle name="Output 3 2 2 10 2" xfId="59608" xr:uid="{00000000-0005-0000-0000-000055E70000}"/>
    <cellStyle name="Output 3 2 2 10 2 2" xfId="59609" xr:uid="{00000000-0005-0000-0000-000056E70000}"/>
    <cellStyle name="Output 3 2 2 10 2 2 2" xfId="59610" xr:uid="{00000000-0005-0000-0000-000057E70000}"/>
    <cellStyle name="Output 3 2 2 10 2 2 3" xfId="59611" xr:uid="{00000000-0005-0000-0000-000058E70000}"/>
    <cellStyle name="Output 3 2 2 10 2 2 4" xfId="59612" xr:uid="{00000000-0005-0000-0000-000059E70000}"/>
    <cellStyle name="Output 3 2 2 10 2 2 5" xfId="59613" xr:uid="{00000000-0005-0000-0000-00005AE70000}"/>
    <cellStyle name="Output 3 2 2 10 2 3" xfId="59614" xr:uid="{00000000-0005-0000-0000-00005BE70000}"/>
    <cellStyle name="Output 3 2 2 10 2 3 2" xfId="59615" xr:uid="{00000000-0005-0000-0000-00005CE70000}"/>
    <cellStyle name="Output 3 2 2 10 2 3 3" xfId="59616" xr:uid="{00000000-0005-0000-0000-00005DE70000}"/>
    <cellStyle name="Output 3 2 2 10 2 3 4" xfId="59617" xr:uid="{00000000-0005-0000-0000-00005EE70000}"/>
    <cellStyle name="Output 3 2 2 10 2 3 5" xfId="59618" xr:uid="{00000000-0005-0000-0000-00005FE70000}"/>
    <cellStyle name="Output 3 2 2 10 2 4" xfId="59619" xr:uid="{00000000-0005-0000-0000-000060E70000}"/>
    <cellStyle name="Output 3 2 2 10 2 5" xfId="59620" xr:uid="{00000000-0005-0000-0000-000061E70000}"/>
    <cellStyle name="Output 3 2 2 10 2 6" xfId="59621" xr:uid="{00000000-0005-0000-0000-000062E70000}"/>
    <cellStyle name="Output 3 2 2 10 2 7" xfId="59622" xr:uid="{00000000-0005-0000-0000-000063E70000}"/>
    <cellStyle name="Output 3 2 2 10 3" xfId="59623" xr:uid="{00000000-0005-0000-0000-000064E70000}"/>
    <cellStyle name="Output 3 2 2 10 3 2" xfId="59624" xr:uid="{00000000-0005-0000-0000-000065E70000}"/>
    <cellStyle name="Output 3 2 2 10 3 3" xfId="59625" xr:uid="{00000000-0005-0000-0000-000066E70000}"/>
    <cellStyle name="Output 3 2 2 10 3 4" xfId="59626" xr:uid="{00000000-0005-0000-0000-000067E70000}"/>
    <cellStyle name="Output 3 2 2 10 3 5" xfId="59627" xr:uid="{00000000-0005-0000-0000-000068E70000}"/>
    <cellStyle name="Output 3 2 2 10 4" xfId="59628" xr:uid="{00000000-0005-0000-0000-000069E70000}"/>
    <cellStyle name="Output 3 2 2 10 4 2" xfId="59629" xr:uid="{00000000-0005-0000-0000-00006AE70000}"/>
    <cellStyle name="Output 3 2 2 10 4 3" xfId="59630" xr:uid="{00000000-0005-0000-0000-00006BE70000}"/>
    <cellStyle name="Output 3 2 2 10 4 4" xfId="59631" xr:uid="{00000000-0005-0000-0000-00006CE70000}"/>
    <cellStyle name="Output 3 2 2 10 4 5" xfId="59632" xr:uid="{00000000-0005-0000-0000-00006DE70000}"/>
    <cellStyle name="Output 3 2 2 10 5" xfId="59633" xr:uid="{00000000-0005-0000-0000-00006EE70000}"/>
    <cellStyle name="Output 3 2 2 10 6" xfId="59634" xr:uid="{00000000-0005-0000-0000-00006FE70000}"/>
    <cellStyle name="Output 3 2 2 10 7" xfId="59635" xr:uid="{00000000-0005-0000-0000-000070E70000}"/>
    <cellStyle name="Output 3 2 2 10 8" xfId="59636" xr:uid="{00000000-0005-0000-0000-000071E70000}"/>
    <cellStyle name="Output 3 2 2 11" xfId="59637" xr:uid="{00000000-0005-0000-0000-000072E70000}"/>
    <cellStyle name="Output 3 2 2 11 2" xfId="59638" xr:uid="{00000000-0005-0000-0000-000073E70000}"/>
    <cellStyle name="Output 3 2 2 11 2 2" xfId="59639" xr:uid="{00000000-0005-0000-0000-000074E70000}"/>
    <cellStyle name="Output 3 2 2 11 2 2 2" xfId="59640" xr:uid="{00000000-0005-0000-0000-000075E70000}"/>
    <cellStyle name="Output 3 2 2 11 2 2 3" xfId="59641" xr:uid="{00000000-0005-0000-0000-000076E70000}"/>
    <cellStyle name="Output 3 2 2 11 2 2 4" xfId="59642" xr:uid="{00000000-0005-0000-0000-000077E70000}"/>
    <cellStyle name="Output 3 2 2 11 2 2 5" xfId="59643" xr:uid="{00000000-0005-0000-0000-000078E70000}"/>
    <cellStyle name="Output 3 2 2 11 2 3" xfId="59644" xr:uid="{00000000-0005-0000-0000-000079E70000}"/>
    <cellStyle name="Output 3 2 2 11 2 3 2" xfId="59645" xr:uid="{00000000-0005-0000-0000-00007AE70000}"/>
    <cellStyle name="Output 3 2 2 11 2 3 3" xfId="59646" xr:uid="{00000000-0005-0000-0000-00007BE70000}"/>
    <cellStyle name="Output 3 2 2 11 2 3 4" xfId="59647" xr:uid="{00000000-0005-0000-0000-00007CE70000}"/>
    <cellStyle name="Output 3 2 2 11 2 3 5" xfId="59648" xr:uid="{00000000-0005-0000-0000-00007DE70000}"/>
    <cellStyle name="Output 3 2 2 11 2 4" xfId="59649" xr:uid="{00000000-0005-0000-0000-00007EE70000}"/>
    <cellStyle name="Output 3 2 2 11 2 5" xfId="59650" xr:uid="{00000000-0005-0000-0000-00007FE70000}"/>
    <cellStyle name="Output 3 2 2 11 2 6" xfId="59651" xr:uid="{00000000-0005-0000-0000-000080E70000}"/>
    <cellStyle name="Output 3 2 2 11 2 7" xfId="59652" xr:uid="{00000000-0005-0000-0000-000081E70000}"/>
    <cellStyle name="Output 3 2 2 11 3" xfId="59653" xr:uid="{00000000-0005-0000-0000-000082E70000}"/>
    <cellStyle name="Output 3 2 2 11 3 2" xfId="59654" xr:uid="{00000000-0005-0000-0000-000083E70000}"/>
    <cellStyle name="Output 3 2 2 11 3 3" xfId="59655" xr:uid="{00000000-0005-0000-0000-000084E70000}"/>
    <cellStyle name="Output 3 2 2 11 3 4" xfId="59656" xr:uid="{00000000-0005-0000-0000-000085E70000}"/>
    <cellStyle name="Output 3 2 2 11 3 5" xfId="59657" xr:uid="{00000000-0005-0000-0000-000086E70000}"/>
    <cellStyle name="Output 3 2 2 11 4" xfId="59658" xr:uid="{00000000-0005-0000-0000-000087E70000}"/>
    <cellStyle name="Output 3 2 2 11 4 2" xfId="59659" xr:uid="{00000000-0005-0000-0000-000088E70000}"/>
    <cellStyle name="Output 3 2 2 11 4 3" xfId="59660" xr:uid="{00000000-0005-0000-0000-000089E70000}"/>
    <cellStyle name="Output 3 2 2 11 4 4" xfId="59661" xr:uid="{00000000-0005-0000-0000-00008AE70000}"/>
    <cellStyle name="Output 3 2 2 11 4 5" xfId="59662" xr:uid="{00000000-0005-0000-0000-00008BE70000}"/>
    <cellStyle name="Output 3 2 2 11 5" xfId="59663" xr:uid="{00000000-0005-0000-0000-00008CE70000}"/>
    <cellStyle name="Output 3 2 2 11 6" xfId="59664" xr:uid="{00000000-0005-0000-0000-00008DE70000}"/>
    <cellStyle name="Output 3 2 2 11 7" xfId="59665" xr:uid="{00000000-0005-0000-0000-00008EE70000}"/>
    <cellStyle name="Output 3 2 2 11 8" xfId="59666" xr:uid="{00000000-0005-0000-0000-00008FE70000}"/>
    <cellStyle name="Output 3 2 2 12" xfId="59667" xr:uid="{00000000-0005-0000-0000-000090E70000}"/>
    <cellStyle name="Output 3 2 2 12 2" xfId="59668" xr:uid="{00000000-0005-0000-0000-000091E70000}"/>
    <cellStyle name="Output 3 2 2 12 2 2" xfId="59669" xr:uid="{00000000-0005-0000-0000-000092E70000}"/>
    <cellStyle name="Output 3 2 2 12 2 2 2" xfId="59670" xr:uid="{00000000-0005-0000-0000-000093E70000}"/>
    <cellStyle name="Output 3 2 2 12 2 2 3" xfId="59671" xr:uid="{00000000-0005-0000-0000-000094E70000}"/>
    <cellStyle name="Output 3 2 2 12 2 2 4" xfId="59672" xr:uid="{00000000-0005-0000-0000-000095E70000}"/>
    <cellStyle name="Output 3 2 2 12 2 2 5" xfId="59673" xr:uid="{00000000-0005-0000-0000-000096E70000}"/>
    <cellStyle name="Output 3 2 2 12 2 3" xfId="59674" xr:uid="{00000000-0005-0000-0000-000097E70000}"/>
    <cellStyle name="Output 3 2 2 12 2 3 2" xfId="59675" xr:uid="{00000000-0005-0000-0000-000098E70000}"/>
    <cellStyle name="Output 3 2 2 12 2 3 3" xfId="59676" xr:uid="{00000000-0005-0000-0000-000099E70000}"/>
    <cellStyle name="Output 3 2 2 12 2 3 4" xfId="59677" xr:uid="{00000000-0005-0000-0000-00009AE70000}"/>
    <cellStyle name="Output 3 2 2 12 2 3 5" xfId="59678" xr:uid="{00000000-0005-0000-0000-00009BE70000}"/>
    <cellStyle name="Output 3 2 2 12 2 4" xfId="59679" xr:uid="{00000000-0005-0000-0000-00009CE70000}"/>
    <cellStyle name="Output 3 2 2 12 2 5" xfId="59680" xr:uid="{00000000-0005-0000-0000-00009DE70000}"/>
    <cellStyle name="Output 3 2 2 12 2 6" xfId="59681" xr:uid="{00000000-0005-0000-0000-00009EE70000}"/>
    <cellStyle name="Output 3 2 2 12 2 7" xfId="59682" xr:uid="{00000000-0005-0000-0000-00009FE70000}"/>
    <cellStyle name="Output 3 2 2 12 3" xfId="59683" xr:uid="{00000000-0005-0000-0000-0000A0E70000}"/>
    <cellStyle name="Output 3 2 2 12 3 2" xfId="59684" xr:uid="{00000000-0005-0000-0000-0000A1E70000}"/>
    <cellStyle name="Output 3 2 2 12 3 3" xfId="59685" xr:uid="{00000000-0005-0000-0000-0000A2E70000}"/>
    <cellStyle name="Output 3 2 2 12 3 4" xfId="59686" xr:uid="{00000000-0005-0000-0000-0000A3E70000}"/>
    <cellStyle name="Output 3 2 2 12 3 5" xfId="59687" xr:uid="{00000000-0005-0000-0000-0000A4E70000}"/>
    <cellStyle name="Output 3 2 2 12 4" xfId="59688" xr:uid="{00000000-0005-0000-0000-0000A5E70000}"/>
    <cellStyle name="Output 3 2 2 12 4 2" xfId="59689" xr:uid="{00000000-0005-0000-0000-0000A6E70000}"/>
    <cellStyle name="Output 3 2 2 12 4 3" xfId="59690" xr:uid="{00000000-0005-0000-0000-0000A7E70000}"/>
    <cellStyle name="Output 3 2 2 12 4 4" xfId="59691" xr:uid="{00000000-0005-0000-0000-0000A8E70000}"/>
    <cellStyle name="Output 3 2 2 12 4 5" xfId="59692" xr:uid="{00000000-0005-0000-0000-0000A9E70000}"/>
    <cellStyle name="Output 3 2 2 12 5" xfId="59693" xr:uid="{00000000-0005-0000-0000-0000AAE70000}"/>
    <cellStyle name="Output 3 2 2 12 6" xfId="59694" xr:uid="{00000000-0005-0000-0000-0000ABE70000}"/>
    <cellStyle name="Output 3 2 2 12 7" xfId="59695" xr:uid="{00000000-0005-0000-0000-0000ACE70000}"/>
    <cellStyle name="Output 3 2 2 12 8" xfId="59696" xr:uid="{00000000-0005-0000-0000-0000ADE70000}"/>
    <cellStyle name="Output 3 2 2 13" xfId="59697" xr:uid="{00000000-0005-0000-0000-0000AEE70000}"/>
    <cellStyle name="Output 3 2 2 13 2" xfId="59698" xr:uid="{00000000-0005-0000-0000-0000AFE70000}"/>
    <cellStyle name="Output 3 2 2 13 2 2" xfId="59699" xr:uid="{00000000-0005-0000-0000-0000B0E70000}"/>
    <cellStyle name="Output 3 2 2 13 2 2 2" xfId="59700" xr:uid="{00000000-0005-0000-0000-0000B1E70000}"/>
    <cellStyle name="Output 3 2 2 13 2 2 3" xfId="59701" xr:uid="{00000000-0005-0000-0000-0000B2E70000}"/>
    <cellStyle name="Output 3 2 2 13 2 2 4" xfId="59702" xr:uid="{00000000-0005-0000-0000-0000B3E70000}"/>
    <cellStyle name="Output 3 2 2 13 2 2 5" xfId="59703" xr:uid="{00000000-0005-0000-0000-0000B4E70000}"/>
    <cellStyle name="Output 3 2 2 13 2 3" xfId="59704" xr:uid="{00000000-0005-0000-0000-0000B5E70000}"/>
    <cellStyle name="Output 3 2 2 13 2 3 2" xfId="59705" xr:uid="{00000000-0005-0000-0000-0000B6E70000}"/>
    <cellStyle name="Output 3 2 2 13 2 3 3" xfId="59706" xr:uid="{00000000-0005-0000-0000-0000B7E70000}"/>
    <cellStyle name="Output 3 2 2 13 2 3 4" xfId="59707" xr:uid="{00000000-0005-0000-0000-0000B8E70000}"/>
    <cellStyle name="Output 3 2 2 13 2 3 5" xfId="59708" xr:uid="{00000000-0005-0000-0000-0000B9E70000}"/>
    <cellStyle name="Output 3 2 2 13 2 4" xfId="59709" xr:uid="{00000000-0005-0000-0000-0000BAE70000}"/>
    <cellStyle name="Output 3 2 2 13 2 5" xfId="59710" xr:uid="{00000000-0005-0000-0000-0000BBE70000}"/>
    <cellStyle name="Output 3 2 2 13 2 6" xfId="59711" xr:uid="{00000000-0005-0000-0000-0000BCE70000}"/>
    <cellStyle name="Output 3 2 2 13 2 7" xfId="59712" xr:uid="{00000000-0005-0000-0000-0000BDE70000}"/>
    <cellStyle name="Output 3 2 2 13 3" xfId="59713" xr:uid="{00000000-0005-0000-0000-0000BEE70000}"/>
    <cellStyle name="Output 3 2 2 13 3 2" xfId="59714" xr:uid="{00000000-0005-0000-0000-0000BFE70000}"/>
    <cellStyle name="Output 3 2 2 13 3 3" xfId="59715" xr:uid="{00000000-0005-0000-0000-0000C0E70000}"/>
    <cellStyle name="Output 3 2 2 13 3 4" xfId="59716" xr:uid="{00000000-0005-0000-0000-0000C1E70000}"/>
    <cellStyle name="Output 3 2 2 13 3 5" xfId="59717" xr:uid="{00000000-0005-0000-0000-0000C2E70000}"/>
    <cellStyle name="Output 3 2 2 13 4" xfId="59718" xr:uid="{00000000-0005-0000-0000-0000C3E70000}"/>
    <cellStyle name="Output 3 2 2 13 4 2" xfId="59719" xr:uid="{00000000-0005-0000-0000-0000C4E70000}"/>
    <cellStyle name="Output 3 2 2 13 4 3" xfId="59720" xr:uid="{00000000-0005-0000-0000-0000C5E70000}"/>
    <cellStyle name="Output 3 2 2 13 4 4" xfId="59721" xr:uid="{00000000-0005-0000-0000-0000C6E70000}"/>
    <cellStyle name="Output 3 2 2 13 4 5" xfId="59722" xr:uid="{00000000-0005-0000-0000-0000C7E70000}"/>
    <cellStyle name="Output 3 2 2 13 5" xfId="59723" xr:uid="{00000000-0005-0000-0000-0000C8E70000}"/>
    <cellStyle name="Output 3 2 2 13 6" xfId="59724" xr:uid="{00000000-0005-0000-0000-0000C9E70000}"/>
    <cellStyle name="Output 3 2 2 13 7" xfId="59725" xr:uid="{00000000-0005-0000-0000-0000CAE70000}"/>
    <cellStyle name="Output 3 2 2 13 8" xfId="59726" xr:uid="{00000000-0005-0000-0000-0000CBE70000}"/>
    <cellStyle name="Output 3 2 2 14" xfId="59727" xr:uid="{00000000-0005-0000-0000-0000CCE70000}"/>
    <cellStyle name="Output 3 2 2 14 2" xfId="59728" xr:uid="{00000000-0005-0000-0000-0000CDE70000}"/>
    <cellStyle name="Output 3 2 2 14 2 2" xfId="59729" xr:uid="{00000000-0005-0000-0000-0000CEE70000}"/>
    <cellStyle name="Output 3 2 2 14 2 2 2" xfId="59730" xr:uid="{00000000-0005-0000-0000-0000CFE70000}"/>
    <cellStyle name="Output 3 2 2 14 2 2 3" xfId="59731" xr:uid="{00000000-0005-0000-0000-0000D0E70000}"/>
    <cellStyle name="Output 3 2 2 14 2 2 4" xfId="59732" xr:uid="{00000000-0005-0000-0000-0000D1E70000}"/>
    <cellStyle name="Output 3 2 2 14 2 2 5" xfId="59733" xr:uid="{00000000-0005-0000-0000-0000D2E70000}"/>
    <cellStyle name="Output 3 2 2 14 2 3" xfId="59734" xr:uid="{00000000-0005-0000-0000-0000D3E70000}"/>
    <cellStyle name="Output 3 2 2 14 2 3 2" xfId="59735" xr:uid="{00000000-0005-0000-0000-0000D4E70000}"/>
    <cellStyle name="Output 3 2 2 14 2 3 3" xfId="59736" xr:uid="{00000000-0005-0000-0000-0000D5E70000}"/>
    <cellStyle name="Output 3 2 2 14 2 3 4" xfId="59737" xr:uid="{00000000-0005-0000-0000-0000D6E70000}"/>
    <cellStyle name="Output 3 2 2 14 2 3 5" xfId="59738" xr:uid="{00000000-0005-0000-0000-0000D7E70000}"/>
    <cellStyle name="Output 3 2 2 14 2 4" xfId="59739" xr:uid="{00000000-0005-0000-0000-0000D8E70000}"/>
    <cellStyle name="Output 3 2 2 14 2 5" xfId="59740" xr:uid="{00000000-0005-0000-0000-0000D9E70000}"/>
    <cellStyle name="Output 3 2 2 14 2 6" xfId="59741" xr:uid="{00000000-0005-0000-0000-0000DAE70000}"/>
    <cellStyle name="Output 3 2 2 14 2 7" xfId="59742" xr:uid="{00000000-0005-0000-0000-0000DBE70000}"/>
    <cellStyle name="Output 3 2 2 14 3" xfId="59743" xr:uid="{00000000-0005-0000-0000-0000DCE70000}"/>
    <cellStyle name="Output 3 2 2 14 3 2" xfId="59744" xr:uid="{00000000-0005-0000-0000-0000DDE70000}"/>
    <cellStyle name="Output 3 2 2 14 3 3" xfId="59745" xr:uid="{00000000-0005-0000-0000-0000DEE70000}"/>
    <cellStyle name="Output 3 2 2 14 3 4" xfId="59746" xr:uid="{00000000-0005-0000-0000-0000DFE70000}"/>
    <cellStyle name="Output 3 2 2 14 3 5" xfId="59747" xr:uid="{00000000-0005-0000-0000-0000E0E70000}"/>
    <cellStyle name="Output 3 2 2 14 4" xfId="59748" xr:uid="{00000000-0005-0000-0000-0000E1E70000}"/>
    <cellStyle name="Output 3 2 2 14 4 2" xfId="59749" xr:uid="{00000000-0005-0000-0000-0000E2E70000}"/>
    <cellStyle name="Output 3 2 2 14 4 3" xfId="59750" xr:uid="{00000000-0005-0000-0000-0000E3E70000}"/>
    <cellStyle name="Output 3 2 2 14 4 4" xfId="59751" xr:uid="{00000000-0005-0000-0000-0000E4E70000}"/>
    <cellStyle name="Output 3 2 2 14 4 5" xfId="59752" xr:uid="{00000000-0005-0000-0000-0000E5E70000}"/>
    <cellStyle name="Output 3 2 2 14 5" xfId="59753" xr:uid="{00000000-0005-0000-0000-0000E6E70000}"/>
    <cellStyle name="Output 3 2 2 14 6" xfId="59754" xr:uid="{00000000-0005-0000-0000-0000E7E70000}"/>
    <cellStyle name="Output 3 2 2 14 7" xfId="59755" xr:uid="{00000000-0005-0000-0000-0000E8E70000}"/>
    <cellStyle name="Output 3 2 2 14 8" xfId="59756" xr:uid="{00000000-0005-0000-0000-0000E9E70000}"/>
    <cellStyle name="Output 3 2 2 15" xfId="59757" xr:uid="{00000000-0005-0000-0000-0000EAE70000}"/>
    <cellStyle name="Output 3 2 2 15 2" xfId="59758" xr:uid="{00000000-0005-0000-0000-0000EBE70000}"/>
    <cellStyle name="Output 3 2 2 15 2 2" xfId="59759" xr:uid="{00000000-0005-0000-0000-0000ECE70000}"/>
    <cellStyle name="Output 3 2 2 15 2 3" xfId="59760" xr:uid="{00000000-0005-0000-0000-0000EDE70000}"/>
    <cellStyle name="Output 3 2 2 15 2 4" xfId="59761" xr:uid="{00000000-0005-0000-0000-0000EEE70000}"/>
    <cellStyle name="Output 3 2 2 15 2 5" xfId="59762" xr:uid="{00000000-0005-0000-0000-0000EFE70000}"/>
    <cellStyle name="Output 3 2 2 15 3" xfId="59763" xr:uid="{00000000-0005-0000-0000-0000F0E70000}"/>
    <cellStyle name="Output 3 2 2 15 3 2" xfId="59764" xr:uid="{00000000-0005-0000-0000-0000F1E70000}"/>
    <cellStyle name="Output 3 2 2 15 3 3" xfId="59765" xr:uid="{00000000-0005-0000-0000-0000F2E70000}"/>
    <cellStyle name="Output 3 2 2 15 3 4" xfId="59766" xr:uid="{00000000-0005-0000-0000-0000F3E70000}"/>
    <cellStyle name="Output 3 2 2 15 3 5" xfId="59767" xr:uid="{00000000-0005-0000-0000-0000F4E70000}"/>
    <cellStyle name="Output 3 2 2 15 4" xfId="59768" xr:uid="{00000000-0005-0000-0000-0000F5E70000}"/>
    <cellStyle name="Output 3 2 2 15 5" xfId="59769" xr:uid="{00000000-0005-0000-0000-0000F6E70000}"/>
    <cellStyle name="Output 3 2 2 15 6" xfId="59770" xr:uid="{00000000-0005-0000-0000-0000F7E70000}"/>
    <cellStyle name="Output 3 2 2 15 7" xfId="59771" xr:uid="{00000000-0005-0000-0000-0000F8E70000}"/>
    <cellStyle name="Output 3 2 2 16" xfId="59772" xr:uid="{00000000-0005-0000-0000-0000F9E70000}"/>
    <cellStyle name="Output 3 2 2 16 2" xfId="59773" xr:uid="{00000000-0005-0000-0000-0000FAE70000}"/>
    <cellStyle name="Output 3 2 2 16 3" xfId="59774" xr:uid="{00000000-0005-0000-0000-0000FBE70000}"/>
    <cellStyle name="Output 3 2 2 16 4" xfId="59775" xr:uid="{00000000-0005-0000-0000-0000FCE70000}"/>
    <cellStyle name="Output 3 2 2 16 5" xfId="59776" xr:uid="{00000000-0005-0000-0000-0000FDE70000}"/>
    <cellStyle name="Output 3 2 2 17" xfId="59777" xr:uid="{00000000-0005-0000-0000-0000FEE70000}"/>
    <cellStyle name="Output 3 2 2 17 2" xfId="59778" xr:uid="{00000000-0005-0000-0000-0000FFE70000}"/>
    <cellStyle name="Output 3 2 2 17 3" xfId="59779" xr:uid="{00000000-0005-0000-0000-000000E80000}"/>
    <cellStyle name="Output 3 2 2 17 4" xfId="59780" xr:uid="{00000000-0005-0000-0000-000001E80000}"/>
    <cellStyle name="Output 3 2 2 17 5" xfId="59781" xr:uid="{00000000-0005-0000-0000-000002E80000}"/>
    <cellStyle name="Output 3 2 2 18" xfId="59782" xr:uid="{00000000-0005-0000-0000-000003E80000}"/>
    <cellStyle name="Output 3 2 2 18 2" xfId="59783" xr:uid="{00000000-0005-0000-0000-000004E80000}"/>
    <cellStyle name="Output 3 2 2 19" xfId="59784" xr:uid="{00000000-0005-0000-0000-000005E80000}"/>
    <cellStyle name="Output 3 2 2 2" xfId="1884" xr:uid="{00000000-0005-0000-0000-000006E80000}"/>
    <cellStyle name="Output 3 2 2 2 2" xfId="1885" xr:uid="{00000000-0005-0000-0000-000007E80000}"/>
    <cellStyle name="Output 3 2 2 2 2 2" xfId="59785" xr:uid="{00000000-0005-0000-0000-000008E80000}"/>
    <cellStyle name="Output 3 2 2 2 2 2 2" xfId="59786" xr:uid="{00000000-0005-0000-0000-000009E80000}"/>
    <cellStyle name="Output 3 2 2 2 2 2 3" xfId="59787" xr:uid="{00000000-0005-0000-0000-00000AE80000}"/>
    <cellStyle name="Output 3 2 2 2 2 2 4" xfId="59788" xr:uid="{00000000-0005-0000-0000-00000BE80000}"/>
    <cellStyle name="Output 3 2 2 2 2 2 5" xfId="59789" xr:uid="{00000000-0005-0000-0000-00000CE80000}"/>
    <cellStyle name="Output 3 2 2 2 2 3" xfId="59790" xr:uid="{00000000-0005-0000-0000-00000DE80000}"/>
    <cellStyle name="Output 3 2 2 2 2 3 2" xfId="59791" xr:uid="{00000000-0005-0000-0000-00000EE80000}"/>
    <cellStyle name="Output 3 2 2 2 2 3 3" xfId="59792" xr:uid="{00000000-0005-0000-0000-00000FE80000}"/>
    <cellStyle name="Output 3 2 2 2 2 3 4" xfId="59793" xr:uid="{00000000-0005-0000-0000-000010E80000}"/>
    <cellStyle name="Output 3 2 2 2 2 3 5" xfId="59794" xr:uid="{00000000-0005-0000-0000-000011E80000}"/>
    <cellStyle name="Output 3 2 2 2 2 4" xfId="59795" xr:uid="{00000000-0005-0000-0000-000012E80000}"/>
    <cellStyle name="Output 3 2 2 2 2 5" xfId="59796" xr:uid="{00000000-0005-0000-0000-000013E80000}"/>
    <cellStyle name="Output 3 2 2 2 2 6" xfId="59797" xr:uid="{00000000-0005-0000-0000-000014E80000}"/>
    <cellStyle name="Output 3 2 2 2 2 7" xfId="59798" xr:uid="{00000000-0005-0000-0000-000015E80000}"/>
    <cellStyle name="Output 3 2 2 2 3" xfId="59799" xr:uid="{00000000-0005-0000-0000-000016E80000}"/>
    <cellStyle name="Output 3 2 2 2 3 2" xfId="59800" xr:uid="{00000000-0005-0000-0000-000017E80000}"/>
    <cellStyle name="Output 3 2 2 2 3 3" xfId="59801" xr:uid="{00000000-0005-0000-0000-000018E80000}"/>
    <cellStyle name="Output 3 2 2 2 3 4" xfId="59802" xr:uid="{00000000-0005-0000-0000-000019E80000}"/>
    <cellStyle name="Output 3 2 2 2 3 5" xfId="59803" xr:uid="{00000000-0005-0000-0000-00001AE80000}"/>
    <cellStyle name="Output 3 2 2 2 4" xfId="59804" xr:uid="{00000000-0005-0000-0000-00001BE80000}"/>
    <cellStyle name="Output 3 2 2 2 4 2" xfId="59805" xr:uid="{00000000-0005-0000-0000-00001CE80000}"/>
    <cellStyle name="Output 3 2 2 2 4 3" xfId="59806" xr:uid="{00000000-0005-0000-0000-00001DE80000}"/>
    <cellStyle name="Output 3 2 2 2 4 4" xfId="59807" xr:uid="{00000000-0005-0000-0000-00001EE80000}"/>
    <cellStyle name="Output 3 2 2 2 4 5" xfId="59808" xr:uid="{00000000-0005-0000-0000-00001FE80000}"/>
    <cellStyle name="Output 3 2 2 2 5" xfId="59809" xr:uid="{00000000-0005-0000-0000-000020E80000}"/>
    <cellStyle name="Output 3 2 2 2 6" xfId="59810" xr:uid="{00000000-0005-0000-0000-000021E80000}"/>
    <cellStyle name="Output 3 2 2 2 7" xfId="59811" xr:uid="{00000000-0005-0000-0000-000022E80000}"/>
    <cellStyle name="Output 3 2 2 2 8" xfId="59812" xr:uid="{00000000-0005-0000-0000-000023E80000}"/>
    <cellStyle name="Output 3 2 2 20" xfId="59813" xr:uid="{00000000-0005-0000-0000-000024E80000}"/>
    <cellStyle name="Output 3 2 2 21" xfId="59814" xr:uid="{00000000-0005-0000-0000-000025E80000}"/>
    <cellStyle name="Output 3 2 2 3" xfId="1886" xr:uid="{00000000-0005-0000-0000-000026E80000}"/>
    <cellStyle name="Output 3 2 2 3 2" xfId="1887" xr:uid="{00000000-0005-0000-0000-000027E80000}"/>
    <cellStyle name="Output 3 2 2 3 2 2" xfId="59815" xr:uid="{00000000-0005-0000-0000-000028E80000}"/>
    <cellStyle name="Output 3 2 2 3 2 2 2" xfId="59816" xr:uid="{00000000-0005-0000-0000-000029E80000}"/>
    <cellStyle name="Output 3 2 2 3 2 2 3" xfId="59817" xr:uid="{00000000-0005-0000-0000-00002AE80000}"/>
    <cellStyle name="Output 3 2 2 3 2 2 4" xfId="59818" xr:uid="{00000000-0005-0000-0000-00002BE80000}"/>
    <cellStyle name="Output 3 2 2 3 2 2 5" xfId="59819" xr:uid="{00000000-0005-0000-0000-00002CE80000}"/>
    <cellStyle name="Output 3 2 2 3 2 3" xfId="59820" xr:uid="{00000000-0005-0000-0000-00002DE80000}"/>
    <cellStyle name="Output 3 2 2 3 2 3 2" xfId="59821" xr:uid="{00000000-0005-0000-0000-00002EE80000}"/>
    <cellStyle name="Output 3 2 2 3 2 3 3" xfId="59822" xr:uid="{00000000-0005-0000-0000-00002FE80000}"/>
    <cellStyle name="Output 3 2 2 3 2 3 4" xfId="59823" xr:uid="{00000000-0005-0000-0000-000030E80000}"/>
    <cellStyle name="Output 3 2 2 3 2 3 5" xfId="59824" xr:uid="{00000000-0005-0000-0000-000031E80000}"/>
    <cellStyle name="Output 3 2 2 3 2 4" xfId="59825" xr:uid="{00000000-0005-0000-0000-000032E80000}"/>
    <cellStyle name="Output 3 2 2 3 2 5" xfId="59826" xr:uid="{00000000-0005-0000-0000-000033E80000}"/>
    <cellStyle name="Output 3 2 2 3 2 6" xfId="59827" xr:uid="{00000000-0005-0000-0000-000034E80000}"/>
    <cellStyle name="Output 3 2 2 3 2 7" xfId="59828" xr:uid="{00000000-0005-0000-0000-000035E80000}"/>
    <cellStyle name="Output 3 2 2 3 3" xfId="59829" xr:uid="{00000000-0005-0000-0000-000036E80000}"/>
    <cellStyle name="Output 3 2 2 3 3 2" xfId="59830" xr:uid="{00000000-0005-0000-0000-000037E80000}"/>
    <cellStyle name="Output 3 2 2 3 3 3" xfId="59831" xr:uid="{00000000-0005-0000-0000-000038E80000}"/>
    <cellStyle name="Output 3 2 2 3 3 4" xfId="59832" xr:uid="{00000000-0005-0000-0000-000039E80000}"/>
    <cellStyle name="Output 3 2 2 3 3 5" xfId="59833" xr:uid="{00000000-0005-0000-0000-00003AE80000}"/>
    <cellStyle name="Output 3 2 2 3 4" xfId="59834" xr:uid="{00000000-0005-0000-0000-00003BE80000}"/>
    <cellStyle name="Output 3 2 2 3 4 2" xfId="59835" xr:uid="{00000000-0005-0000-0000-00003CE80000}"/>
    <cellStyle name="Output 3 2 2 3 4 3" xfId="59836" xr:uid="{00000000-0005-0000-0000-00003DE80000}"/>
    <cellStyle name="Output 3 2 2 3 4 4" xfId="59837" xr:uid="{00000000-0005-0000-0000-00003EE80000}"/>
    <cellStyle name="Output 3 2 2 3 4 5" xfId="59838" xr:uid="{00000000-0005-0000-0000-00003FE80000}"/>
    <cellStyle name="Output 3 2 2 3 5" xfId="59839" xr:uid="{00000000-0005-0000-0000-000040E80000}"/>
    <cellStyle name="Output 3 2 2 3 6" xfId="59840" xr:uid="{00000000-0005-0000-0000-000041E80000}"/>
    <cellStyle name="Output 3 2 2 3 7" xfId="59841" xr:uid="{00000000-0005-0000-0000-000042E80000}"/>
    <cellStyle name="Output 3 2 2 3 8" xfId="59842" xr:uid="{00000000-0005-0000-0000-000043E80000}"/>
    <cellStyle name="Output 3 2 2 4" xfId="1888" xr:uid="{00000000-0005-0000-0000-000044E80000}"/>
    <cellStyle name="Output 3 2 2 4 2" xfId="1889" xr:uid="{00000000-0005-0000-0000-000045E80000}"/>
    <cellStyle name="Output 3 2 2 4 2 2" xfId="59843" xr:uid="{00000000-0005-0000-0000-000046E80000}"/>
    <cellStyle name="Output 3 2 2 4 2 2 2" xfId="59844" xr:uid="{00000000-0005-0000-0000-000047E80000}"/>
    <cellStyle name="Output 3 2 2 4 2 2 3" xfId="59845" xr:uid="{00000000-0005-0000-0000-000048E80000}"/>
    <cellStyle name="Output 3 2 2 4 2 2 4" xfId="59846" xr:uid="{00000000-0005-0000-0000-000049E80000}"/>
    <cellStyle name="Output 3 2 2 4 2 2 5" xfId="59847" xr:uid="{00000000-0005-0000-0000-00004AE80000}"/>
    <cellStyle name="Output 3 2 2 4 2 3" xfId="59848" xr:uid="{00000000-0005-0000-0000-00004BE80000}"/>
    <cellStyle name="Output 3 2 2 4 2 3 2" xfId="59849" xr:uid="{00000000-0005-0000-0000-00004CE80000}"/>
    <cellStyle name="Output 3 2 2 4 2 3 3" xfId="59850" xr:uid="{00000000-0005-0000-0000-00004DE80000}"/>
    <cellStyle name="Output 3 2 2 4 2 3 4" xfId="59851" xr:uid="{00000000-0005-0000-0000-00004EE80000}"/>
    <cellStyle name="Output 3 2 2 4 2 3 5" xfId="59852" xr:uid="{00000000-0005-0000-0000-00004FE80000}"/>
    <cellStyle name="Output 3 2 2 4 2 4" xfId="59853" xr:uid="{00000000-0005-0000-0000-000050E80000}"/>
    <cellStyle name="Output 3 2 2 4 2 5" xfId="59854" xr:uid="{00000000-0005-0000-0000-000051E80000}"/>
    <cellStyle name="Output 3 2 2 4 2 6" xfId="59855" xr:uid="{00000000-0005-0000-0000-000052E80000}"/>
    <cellStyle name="Output 3 2 2 4 2 7" xfId="59856" xr:uid="{00000000-0005-0000-0000-000053E80000}"/>
    <cellStyle name="Output 3 2 2 4 3" xfId="59857" xr:uid="{00000000-0005-0000-0000-000054E80000}"/>
    <cellStyle name="Output 3 2 2 4 3 2" xfId="59858" xr:uid="{00000000-0005-0000-0000-000055E80000}"/>
    <cellStyle name="Output 3 2 2 4 3 3" xfId="59859" xr:uid="{00000000-0005-0000-0000-000056E80000}"/>
    <cellStyle name="Output 3 2 2 4 3 4" xfId="59860" xr:uid="{00000000-0005-0000-0000-000057E80000}"/>
    <cellStyle name="Output 3 2 2 4 3 5" xfId="59861" xr:uid="{00000000-0005-0000-0000-000058E80000}"/>
    <cellStyle name="Output 3 2 2 4 4" xfId="59862" xr:uid="{00000000-0005-0000-0000-000059E80000}"/>
    <cellStyle name="Output 3 2 2 4 4 2" xfId="59863" xr:uid="{00000000-0005-0000-0000-00005AE80000}"/>
    <cellStyle name="Output 3 2 2 4 4 3" xfId="59864" xr:uid="{00000000-0005-0000-0000-00005BE80000}"/>
    <cellStyle name="Output 3 2 2 4 4 4" xfId="59865" xr:uid="{00000000-0005-0000-0000-00005CE80000}"/>
    <cellStyle name="Output 3 2 2 4 4 5" xfId="59866" xr:uid="{00000000-0005-0000-0000-00005DE80000}"/>
    <cellStyle name="Output 3 2 2 4 5" xfId="59867" xr:uid="{00000000-0005-0000-0000-00005EE80000}"/>
    <cellStyle name="Output 3 2 2 4 6" xfId="59868" xr:uid="{00000000-0005-0000-0000-00005FE80000}"/>
    <cellStyle name="Output 3 2 2 4 7" xfId="59869" xr:uid="{00000000-0005-0000-0000-000060E80000}"/>
    <cellStyle name="Output 3 2 2 4 8" xfId="59870" xr:uid="{00000000-0005-0000-0000-000061E80000}"/>
    <cellStyle name="Output 3 2 2 5" xfId="1890" xr:uid="{00000000-0005-0000-0000-000062E80000}"/>
    <cellStyle name="Output 3 2 2 5 2" xfId="59871" xr:uid="{00000000-0005-0000-0000-000063E80000}"/>
    <cellStyle name="Output 3 2 2 5 2 2" xfId="59872" xr:uid="{00000000-0005-0000-0000-000064E80000}"/>
    <cellStyle name="Output 3 2 2 5 2 2 2" xfId="59873" xr:uid="{00000000-0005-0000-0000-000065E80000}"/>
    <cellStyle name="Output 3 2 2 5 2 2 3" xfId="59874" xr:uid="{00000000-0005-0000-0000-000066E80000}"/>
    <cellStyle name="Output 3 2 2 5 2 2 4" xfId="59875" xr:uid="{00000000-0005-0000-0000-000067E80000}"/>
    <cellStyle name="Output 3 2 2 5 2 2 5" xfId="59876" xr:uid="{00000000-0005-0000-0000-000068E80000}"/>
    <cellStyle name="Output 3 2 2 5 2 3" xfId="59877" xr:uid="{00000000-0005-0000-0000-000069E80000}"/>
    <cellStyle name="Output 3 2 2 5 2 3 2" xfId="59878" xr:uid="{00000000-0005-0000-0000-00006AE80000}"/>
    <cellStyle name="Output 3 2 2 5 2 3 3" xfId="59879" xr:uid="{00000000-0005-0000-0000-00006BE80000}"/>
    <cellStyle name="Output 3 2 2 5 2 3 4" xfId="59880" xr:uid="{00000000-0005-0000-0000-00006CE80000}"/>
    <cellStyle name="Output 3 2 2 5 2 3 5" xfId="59881" xr:uid="{00000000-0005-0000-0000-00006DE80000}"/>
    <cellStyle name="Output 3 2 2 5 2 4" xfId="59882" xr:uid="{00000000-0005-0000-0000-00006EE80000}"/>
    <cellStyle name="Output 3 2 2 5 2 5" xfId="59883" xr:uid="{00000000-0005-0000-0000-00006FE80000}"/>
    <cellStyle name="Output 3 2 2 5 2 6" xfId="59884" xr:uid="{00000000-0005-0000-0000-000070E80000}"/>
    <cellStyle name="Output 3 2 2 5 2 7" xfId="59885" xr:uid="{00000000-0005-0000-0000-000071E80000}"/>
    <cellStyle name="Output 3 2 2 5 3" xfId="59886" xr:uid="{00000000-0005-0000-0000-000072E80000}"/>
    <cellStyle name="Output 3 2 2 5 3 2" xfId="59887" xr:uid="{00000000-0005-0000-0000-000073E80000}"/>
    <cellStyle name="Output 3 2 2 5 3 3" xfId="59888" xr:uid="{00000000-0005-0000-0000-000074E80000}"/>
    <cellStyle name="Output 3 2 2 5 3 4" xfId="59889" xr:uid="{00000000-0005-0000-0000-000075E80000}"/>
    <cellStyle name="Output 3 2 2 5 3 5" xfId="59890" xr:uid="{00000000-0005-0000-0000-000076E80000}"/>
    <cellStyle name="Output 3 2 2 5 4" xfId="59891" xr:uid="{00000000-0005-0000-0000-000077E80000}"/>
    <cellStyle name="Output 3 2 2 5 4 2" xfId="59892" xr:uid="{00000000-0005-0000-0000-000078E80000}"/>
    <cellStyle name="Output 3 2 2 5 4 3" xfId="59893" xr:uid="{00000000-0005-0000-0000-000079E80000}"/>
    <cellStyle name="Output 3 2 2 5 4 4" xfId="59894" xr:uid="{00000000-0005-0000-0000-00007AE80000}"/>
    <cellStyle name="Output 3 2 2 5 4 5" xfId="59895" xr:uid="{00000000-0005-0000-0000-00007BE80000}"/>
    <cellStyle name="Output 3 2 2 5 5" xfId="59896" xr:uid="{00000000-0005-0000-0000-00007CE80000}"/>
    <cellStyle name="Output 3 2 2 5 6" xfId="59897" xr:uid="{00000000-0005-0000-0000-00007DE80000}"/>
    <cellStyle name="Output 3 2 2 5 7" xfId="59898" xr:uid="{00000000-0005-0000-0000-00007EE80000}"/>
    <cellStyle name="Output 3 2 2 5 8" xfId="59899" xr:uid="{00000000-0005-0000-0000-00007FE80000}"/>
    <cellStyle name="Output 3 2 2 6" xfId="59900" xr:uid="{00000000-0005-0000-0000-000080E80000}"/>
    <cellStyle name="Output 3 2 2 6 2" xfId="59901" xr:uid="{00000000-0005-0000-0000-000081E80000}"/>
    <cellStyle name="Output 3 2 2 6 2 2" xfId="59902" xr:uid="{00000000-0005-0000-0000-000082E80000}"/>
    <cellStyle name="Output 3 2 2 6 2 2 2" xfId="59903" xr:uid="{00000000-0005-0000-0000-000083E80000}"/>
    <cellStyle name="Output 3 2 2 6 2 2 3" xfId="59904" xr:uid="{00000000-0005-0000-0000-000084E80000}"/>
    <cellStyle name="Output 3 2 2 6 2 2 4" xfId="59905" xr:uid="{00000000-0005-0000-0000-000085E80000}"/>
    <cellStyle name="Output 3 2 2 6 2 2 5" xfId="59906" xr:uid="{00000000-0005-0000-0000-000086E80000}"/>
    <cellStyle name="Output 3 2 2 6 2 3" xfId="59907" xr:uid="{00000000-0005-0000-0000-000087E80000}"/>
    <cellStyle name="Output 3 2 2 6 2 3 2" xfId="59908" xr:uid="{00000000-0005-0000-0000-000088E80000}"/>
    <cellStyle name="Output 3 2 2 6 2 3 3" xfId="59909" xr:uid="{00000000-0005-0000-0000-000089E80000}"/>
    <cellStyle name="Output 3 2 2 6 2 3 4" xfId="59910" xr:uid="{00000000-0005-0000-0000-00008AE80000}"/>
    <cellStyle name="Output 3 2 2 6 2 3 5" xfId="59911" xr:uid="{00000000-0005-0000-0000-00008BE80000}"/>
    <cellStyle name="Output 3 2 2 6 2 4" xfId="59912" xr:uid="{00000000-0005-0000-0000-00008CE80000}"/>
    <cellStyle name="Output 3 2 2 6 2 5" xfId="59913" xr:uid="{00000000-0005-0000-0000-00008DE80000}"/>
    <cellStyle name="Output 3 2 2 6 2 6" xfId="59914" xr:uid="{00000000-0005-0000-0000-00008EE80000}"/>
    <cellStyle name="Output 3 2 2 6 2 7" xfId="59915" xr:uid="{00000000-0005-0000-0000-00008FE80000}"/>
    <cellStyle name="Output 3 2 2 6 3" xfId="59916" xr:uid="{00000000-0005-0000-0000-000090E80000}"/>
    <cellStyle name="Output 3 2 2 6 3 2" xfId="59917" xr:uid="{00000000-0005-0000-0000-000091E80000}"/>
    <cellStyle name="Output 3 2 2 6 3 3" xfId="59918" xr:uid="{00000000-0005-0000-0000-000092E80000}"/>
    <cellStyle name="Output 3 2 2 6 3 4" xfId="59919" xr:uid="{00000000-0005-0000-0000-000093E80000}"/>
    <cellStyle name="Output 3 2 2 6 3 5" xfId="59920" xr:uid="{00000000-0005-0000-0000-000094E80000}"/>
    <cellStyle name="Output 3 2 2 6 4" xfId="59921" xr:uid="{00000000-0005-0000-0000-000095E80000}"/>
    <cellStyle name="Output 3 2 2 6 4 2" xfId="59922" xr:uid="{00000000-0005-0000-0000-000096E80000}"/>
    <cellStyle name="Output 3 2 2 6 4 3" xfId="59923" xr:uid="{00000000-0005-0000-0000-000097E80000}"/>
    <cellStyle name="Output 3 2 2 6 4 4" xfId="59924" xr:uid="{00000000-0005-0000-0000-000098E80000}"/>
    <cellStyle name="Output 3 2 2 6 4 5" xfId="59925" xr:uid="{00000000-0005-0000-0000-000099E80000}"/>
    <cellStyle name="Output 3 2 2 6 5" xfId="59926" xr:uid="{00000000-0005-0000-0000-00009AE80000}"/>
    <cellStyle name="Output 3 2 2 6 6" xfId="59927" xr:uid="{00000000-0005-0000-0000-00009BE80000}"/>
    <cellStyle name="Output 3 2 2 6 7" xfId="59928" xr:uid="{00000000-0005-0000-0000-00009CE80000}"/>
    <cellStyle name="Output 3 2 2 6 8" xfId="59929" xr:uid="{00000000-0005-0000-0000-00009DE80000}"/>
    <cellStyle name="Output 3 2 2 7" xfId="59930" xr:uid="{00000000-0005-0000-0000-00009EE80000}"/>
    <cellStyle name="Output 3 2 2 7 2" xfId="59931" xr:uid="{00000000-0005-0000-0000-00009FE80000}"/>
    <cellStyle name="Output 3 2 2 7 2 2" xfId="59932" xr:uid="{00000000-0005-0000-0000-0000A0E80000}"/>
    <cellStyle name="Output 3 2 2 7 2 2 2" xfId="59933" xr:uid="{00000000-0005-0000-0000-0000A1E80000}"/>
    <cellStyle name="Output 3 2 2 7 2 2 3" xfId="59934" xr:uid="{00000000-0005-0000-0000-0000A2E80000}"/>
    <cellStyle name="Output 3 2 2 7 2 2 4" xfId="59935" xr:uid="{00000000-0005-0000-0000-0000A3E80000}"/>
    <cellStyle name="Output 3 2 2 7 2 2 5" xfId="59936" xr:uid="{00000000-0005-0000-0000-0000A4E80000}"/>
    <cellStyle name="Output 3 2 2 7 2 3" xfId="59937" xr:uid="{00000000-0005-0000-0000-0000A5E80000}"/>
    <cellStyle name="Output 3 2 2 7 2 3 2" xfId="59938" xr:uid="{00000000-0005-0000-0000-0000A6E80000}"/>
    <cellStyle name="Output 3 2 2 7 2 3 3" xfId="59939" xr:uid="{00000000-0005-0000-0000-0000A7E80000}"/>
    <cellStyle name="Output 3 2 2 7 2 3 4" xfId="59940" xr:uid="{00000000-0005-0000-0000-0000A8E80000}"/>
    <cellStyle name="Output 3 2 2 7 2 3 5" xfId="59941" xr:uid="{00000000-0005-0000-0000-0000A9E80000}"/>
    <cellStyle name="Output 3 2 2 7 2 4" xfId="59942" xr:uid="{00000000-0005-0000-0000-0000AAE80000}"/>
    <cellStyle name="Output 3 2 2 7 2 5" xfId="59943" xr:uid="{00000000-0005-0000-0000-0000ABE80000}"/>
    <cellStyle name="Output 3 2 2 7 2 6" xfId="59944" xr:uid="{00000000-0005-0000-0000-0000ACE80000}"/>
    <cellStyle name="Output 3 2 2 7 2 7" xfId="59945" xr:uid="{00000000-0005-0000-0000-0000ADE80000}"/>
    <cellStyle name="Output 3 2 2 7 3" xfId="59946" xr:uid="{00000000-0005-0000-0000-0000AEE80000}"/>
    <cellStyle name="Output 3 2 2 7 3 2" xfId="59947" xr:uid="{00000000-0005-0000-0000-0000AFE80000}"/>
    <cellStyle name="Output 3 2 2 7 3 3" xfId="59948" xr:uid="{00000000-0005-0000-0000-0000B0E80000}"/>
    <cellStyle name="Output 3 2 2 7 3 4" xfId="59949" xr:uid="{00000000-0005-0000-0000-0000B1E80000}"/>
    <cellStyle name="Output 3 2 2 7 3 5" xfId="59950" xr:uid="{00000000-0005-0000-0000-0000B2E80000}"/>
    <cellStyle name="Output 3 2 2 7 4" xfId="59951" xr:uid="{00000000-0005-0000-0000-0000B3E80000}"/>
    <cellStyle name="Output 3 2 2 7 4 2" xfId="59952" xr:uid="{00000000-0005-0000-0000-0000B4E80000}"/>
    <cellStyle name="Output 3 2 2 7 4 3" xfId="59953" xr:uid="{00000000-0005-0000-0000-0000B5E80000}"/>
    <cellStyle name="Output 3 2 2 7 4 4" xfId="59954" xr:uid="{00000000-0005-0000-0000-0000B6E80000}"/>
    <cellStyle name="Output 3 2 2 7 4 5" xfId="59955" xr:uid="{00000000-0005-0000-0000-0000B7E80000}"/>
    <cellStyle name="Output 3 2 2 7 5" xfId="59956" xr:uid="{00000000-0005-0000-0000-0000B8E80000}"/>
    <cellStyle name="Output 3 2 2 7 6" xfId="59957" xr:uid="{00000000-0005-0000-0000-0000B9E80000}"/>
    <cellStyle name="Output 3 2 2 7 7" xfId="59958" xr:uid="{00000000-0005-0000-0000-0000BAE80000}"/>
    <cellStyle name="Output 3 2 2 7 8" xfId="59959" xr:uid="{00000000-0005-0000-0000-0000BBE80000}"/>
    <cellStyle name="Output 3 2 2 8" xfId="59960" xr:uid="{00000000-0005-0000-0000-0000BCE80000}"/>
    <cellStyle name="Output 3 2 2 8 2" xfId="59961" xr:uid="{00000000-0005-0000-0000-0000BDE80000}"/>
    <cellStyle name="Output 3 2 2 8 2 2" xfId="59962" xr:uid="{00000000-0005-0000-0000-0000BEE80000}"/>
    <cellStyle name="Output 3 2 2 8 2 2 2" xfId="59963" xr:uid="{00000000-0005-0000-0000-0000BFE80000}"/>
    <cellStyle name="Output 3 2 2 8 2 2 3" xfId="59964" xr:uid="{00000000-0005-0000-0000-0000C0E80000}"/>
    <cellStyle name="Output 3 2 2 8 2 2 4" xfId="59965" xr:uid="{00000000-0005-0000-0000-0000C1E80000}"/>
    <cellStyle name="Output 3 2 2 8 2 2 5" xfId="59966" xr:uid="{00000000-0005-0000-0000-0000C2E80000}"/>
    <cellStyle name="Output 3 2 2 8 2 3" xfId="59967" xr:uid="{00000000-0005-0000-0000-0000C3E80000}"/>
    <cellStyle name="Output 3 2 2 8 2 3 2" xfId="59968" xr:uid="{00000000-0005-0000-0000-0000C4E80000}"/>
    <cellStyle name="Output 3 2 2 8 2 3 3" xfId="59969" xr:uid="{00000000-0005-0000-0000-0000C5E80000}"/>
    <cellStyle name="Output 3 2 2 8 2 3 4" xfId="59970" xr:uid="{00000000-0005-0000-0000-0000C6E80000}"/>
    <cellStyle name="Output 3 2 2 8 2 3 5" xfId="59971" xr:uid="{00000000-0005-0000-0000-0000C7E80000}"/>
    <cellStyle name="Output 3 2 2 8 2 4" xfId="59972" xr:uid="{00000000-0005-0000-0000-0000C8E80000}"/>
    <cellStyle name="Output 3 2 2 8 2 5" xfId="59973" xr:uid="{00000000-0005-0000-0000-0000C9E80000}"/>
    <cellStyle name="Output 3 2 2 8 2 6" xfId="59974" xr:uid="{00000000-0005-0000-0000-0000CAE80000}"/>
    <cellStyle name="Output 3 2 2 8 2 7" xfId="59975" xr:uid="{00000000-0005-0000-0000-0000CBE80000}"/>
    <cellStyle name="Output 3 2 2 8 3" xfId="59976" xr:uid="{00000000-0005-0000-0000-0000CCE80000}"/>
    <cellStyle name="Output 3 2 2 8 3 2" xfId="59977" xr:uid="{00000000-0005-0000-0000-0000CDE80000}"/>
    <cellStyle name="Output 3 2 2 8 3 3" xfId="59978" xr:uid="{00000000-0005-0000-0000-0000CEE80000}"/>
    <cellStyle name="Output 3 2 2 8 3 4" xfId="59979" xr:uid="{00000000-0005-0000-0000-0000CFE80000}"/>
    <cellStyle name="Output 3 2 2 8 3 5" xfId="59980" xr:uid="{00000000-0005-0000-0000-0000D0E80000}"/>
    <cellStyle name="Output 3 2 2 8 4" xfId="59981" xr:uid="{00000000-0005-0000-0000-0000D1E80000}"/>
    <cellStyle name="Output 3 2 2 8 4 2" xfId="59982" xr:uid="{00000000-0005-0000-0000-0000D2E80000}"/>
    <cellStyle name="Output 3 2 2 8 4 3" xfId="59983" xr:uid="{00000000-0005-0000-0000-0000D3E80000}"/>
    <cellStyle name="Output 3 2 2 8 4 4" xfId="59984" xr:uid="{00000000-0005-0000-0000-0000D4E80000}"/>
    <cellStyle name="Output 3 2 2 8 4 5" xfId="59985" xr:uid="{00000000-0005-0000-0000-0000D5E80000}"/>
    <cellStyle name="Output 3 2 2 8 5" xfId="59986" xr:uid="{00000000-0005-0000-0000-0000D6E80000}"/>
    <cellStyle name="Output 3 2 2 8 6" xfId="59987" xr:uid="{00000000-0005-0000-0000-0000D7E80000}"/>
    <cellStyle name="Output 3 2 2 8 7" xfId="59988" xr:uid="{00000000-0005-0000-0000-0000D8E80000}"/>
    <cellStyle name="Output 3 2 2 8 8" xfId="59989" xr:uid="{00000000-0005-0000-0000-0000D9E80000}"/>
    <cellStyle name="Output 3 2 2 9" xfId="59990" xr:uid="{00000000-0005-0000-0000-0000DAE80000}"/>
    <cellStyle name="Output 3 2 2 9 2" xfId="59991" xr:uid="{00000000-0005-0000-0000-0000DBE80000}"/>
    <cellStyle name="Output 3 2 2 9 2 2" xfId="59992" xr:uid="{00000000-0005-0000-0000-0000DCE80000}"/>
    <cellStyle name="Output 3 2 2 9 2 2 2" xfId="59993" xr:uid="{00000000-0005-0000-0000-0000DDE80000}"/>
    <cellStyle name="Output 3 2 2 9 2 2 3" xfId="59994" xr:uid="{00000000-0005-0000-0000-0000DEE80000}"/>
    <cellStyle name="Output 3 2 2 9 2 2 4" xfId="59995" xr:uid="{00000000-0005-0000-0000-0000DFE80000}"/>
    <cellStyle name="Output 3 2 2 9 2 2 5" xfId="59996" xr:uid="{00000000-0005-0000-0000-0000E0E80000}"/>
    <cellStyle name="Output 3 2 2 9 2 3" xfId="59997" xr:uid="{00000000-0005-0000-0000-0000E1E80000}"/>
    <cellStyle name="Output 3 2 2 9 2 3 2" xfId="59998" xr:uid="{00000000-0005-0000-0000-0000E2E80000}"/>
    <cellStyle name="Output 3 2 2 9 2 3 3" xfId="59999" xr:uid="{00000000-0005-0000-0000-0000E3E80000}"/>
    <cellStyle name="Output 3 2 2 9 2 3 4" xfId="60000" xr:uid="{00000000-0005-0000-0000-0000E4E80000}"/>
    <cellStyle name="Output 3 2 2 9 2 3 5" xfId="60001" xr:uid="{00000000-0005-0000-0000-0000E5E80000}"/>
    <cellStyle name="Output 3 2 2 9 2 4" xfId="60002" xr:uid="{00000000-0005-0000-0000-0000E6E80000}"/>
    <cellStyle name="Output 3 2 2 9 2 5" xfId="60003" xr:uid="{00000000-0005-0000-0000-0000E7E80000}"/>
    <cellStyle name="Output 3 2 2 9 2 6" xfId="60004" xr:uid="{00000000-0005-0000-0000-0000E8E80000}"/>
    <cellStyle name="Output 3 2 2 9 2 7" xfId="60005" xr:uid="{00000000-0005-0000-0000-0000E9E80000}"/>
    <cellStyle name="Output 3 2 2 9 3" xfId="60006" xr:uid="{00000000-0005-0000-0000-0000EAE80000}"/>
    <cellStyle name="Output 3 2 2 9 3 2" xfId="60007" xr:uid="{00000000-0005-0000-0000-0000EBE80000}"/>
    <cellStyle name="Output 3 2 2 9 3 3" xfId="60008" xr:uid="{00000000-0005-0000-0000-0000ECE80000}"/>
    <cellStyle name="Output 3 2 2 9 3 4" xfId="60009" xr:uid="{00000000-0005-0000-0000-0000EDE80000}"/>
    <cellStyle name="Output 3 2 2 9 3 5" xfId="60010" xr:uid="{00000000-0005-0000-0000-0000EEE80000}"/>
    <cellStyle name="Output 3 2 2 9 4" xfId="60011" xr:uid="{00000000-0005-0000-0000-0000EFE80000}"/>
    <cellStyle name="Output 3 2 2 9 4 2" xfId="60012" xr:uid="{00000000-0005-0000-0000-0000F0E80000}"/>
    <cellStyle name="Output 3 2 2 9 4 3" xfId="60013" xr:uid="{00000000-0005-0000-0000-0000F1E80000}"/>
    <cellStyle name="Output 3 2 2 9 4 4" xfId="60014" xr:uid="{00000000-0005-0000-0000-0000F2E80000}"/>
    <cellStyle name="Output 3 2 2 9 4 5" xfId="60015" xr:uid="{00000000-0005-0000-0000-0000F3E80000}"/>
    <cellStyle name="Output 3 2 2 9 5" xfId="60016" xr:uid="{00000000-0005-0000-0000-0000F4E80000}"/>
    <cellStyle name="Output 3 2 2 9 6" xfId="60017" xr:uid="{00000000-0005-0000-0000-0000F5E80000}"/>
    <cellStyle name="Output 3 2 2 9 7" xfId="60018" xr:uid="{00000000-0005-0000-0000-0000F6E80000}"/>
    <cellStyle name="Output 3 2 2 9 8" xfId="60019" xr:uid="{00000000-0005-0000-0000-0000F7E80000}"/>
    <cellStyle name="Output 3 2 3" xfId="1891" xr:uid="{00000000-0005-0000-0000-0000F8E80000}"/>
    <cellStyle name="Output 3 2 3 2" xfId="1892" xr:uid="{00000000-0005-0000-0000-0000F9E80000}"/>
    <cellStyle name="Output 3 2 3 2 2" xfId="60020" xr:uid="{00000000-0005-0000-0000-0000FAE80000}"/>
    <cellStyle name="Output 3 2 3 3" xfId="60021" xr:uid="{00000000-0005-0000-0000-0000FBE80000}"/>
    <cellStyle name="Output 3 2 3 4" xfId="60022" xr:uid="{00000000-0005-0000-0000-0000FCE80000}"/>
    <cellStyle name="Output 3 2 3 5" xfId="60023" xr:uid="{00000000-0005-0000-0000-0000FDE80000}"/>
    <cellStyle name="Output 3 2 4" xfId="1893" xr:uid="{00000000-0005-0000-0000-0000FEE80000}"/>
    <cellStyle name="Output 3 2 4 2" xfId="1894" xr:uid="{00000000-0005-0000-0000-0000FFE80000}"/>
    <cellStyle name="Output 3 2 4 2 2" xfId="60024" xr:uid="{00000000-0005-0000-0000-000000E90000}"/>
    <cellStyle name="Output 3 2 4 3" xfId="60025" xr:uid="{00000000-0005-0000-0000-000001E90000}"/>
    <cellStyle name="Output 3 2 4 4" xfId="60026" xr:uid="{00000000-0005-0000-0000-000002E90000}"/>
    <cellStyle name="Output 3 2 4 5" xfId="60027" xr:uid="{00000000-0005-0000-0000-000003E90000}"/>
    <cellStyle name="Output 3 2 5" xfId="1895" xr:uid="{00000000-0005-0000-0000-000004E90000}"/>
    <cellStyle name="Output 3 2 5 2" xfId="60028" xr:uid="{00000000-0005-0000-0000-000005E90000}"/>
    <cellStyle name="Output 3 2 6" xfId="60029" xr:uid="{00000000-0005-0000-0000-000006E90000}"/>
    <cellStyle name="Output 3 2 7" xfId="60030" xr:uid="{00000000-0005-0000-0000-000007E90000}"/>
    <cellStyle name="Output 3 2_T-straight with PEDs adjustor" xfId="60031" xr:uid="{00000000-0005-0000-0000-000008E90000}"/>
    <cellStyle name="Output 3 3" xfId="1896" xr:uid="{00000000-0005-0000-0000-000009E90000}"/>
    <cellStyle name="Output 3 3 10" xfId="60032" xr:uid="{00000000-0005-0000-0000-00000AE90000}"/>
    <cellStyle name="Output 3 3 10 2" xfId="60033" xr:uid="{00000000-0005-0000-0000-00000BE90000}"/>
    <cellStyle name="Output 3 3 10 2 2" xfId="60034" xr:uid="{00000000-0005-0000-0000-00000CE90000}"/>
    <cellStyle name="Output 3 3 10 2 2 2" xfId="60035" xr:uid="{00000000-0005-0000-0000-00000DE90000}"/>
    <cellStyle name="Output 3 3 10 2 2 3" xfId="60036" xr:uid="{00000000-0005-0000-0000-00000EE90000}"/>
    <cellStyle name="Output 3 3 10 2 2 4" xfId="60037" xr:uid="{00000000-0005-0000-0000-00000FE90000}"/>
    <cellStyle name="Output 3 3 10 2 2 5" xfId="60038" xr:uid="{00000000-0005-0000-0000-000010E90000}"/>
    <cellStyle name="Output 3 3 10 2 3" xfId="60039" xr:uid="{00000000-0005-0000-0000-000011E90000}"/>
    <cellStyle name="Output 3 3 10 2 3 2" xfId="60040" xr:uid="{00000000-0005-0000-0000-000012E90000}"/>
    <cellStyle name="Output 3 3 10 2 3 3" xfId="60041" xr:uid="{00000000-0005-0000-0000-000013E90000}"/>
    <cellStyle name="Output 3 3 10 2 3 4" xfId="60042" xr:uid="{00000000-0005-0000-0000-000014E90000}"/>
    <cellStyle name="Output 3 3 10 2 3 5" xfId="60043" xr:uid="{00000000-0005-0000-0000-000015E90000}"/>
    <cellStyle name="Output 3 3 10 2 4" xfId="60044" xr:uid="{00000000-0005-0000-0000-000016E90000}"/>
    <cellStyle name="Output 3 3 10 2 5" xfId="60045" xr:uid="{00000000-0005-0000-0000-000017E90000}"/>
    <cellStyle name="Output 3 3 10 2 6" xfId="60046" xr:uid="{00000000-0005-0000-0000-000018E90000}"/>
    <cellStyle name="Output 3 3 10 2 7" xfId="60047" xr:uid="{00000000-0005-0000-0000-000019E90000}"/>
    <cellStyle name="Output 3 3 10 3" xfId="60048" xr:uid="{00000000-0005-0000-0000-00001AE90000}"/>
    <cellStyle name="Output 3 3 10 3 2" xfId="60049" xr:uid="{00000000-0005-0000-0000-00001BE90000}"/>
    <cellStyle name="Output 3 3 10 3 3" xfId="60050" xr:uid="{00000000-0005-0000-0000-00001CE90000}"/>
    <cellStyle name="Output 3 3 10 3 4" xfId="60051" xr:uid="{00000000-0005-0000-0000-00001DE90000}"/>
    <cellStyle name="Output 3 3 10 3 5" xfId="60052" xr:uid="{00000000-0005-0000-0000-00001EE90000}"/>
    <cellStyle name="Output 3 3 10 4" xfId="60053" xr:uid="{00000000-0005-0000-0000-00001FE90000}"/>
    <cellStyle name="Output 3 3 10 4 2" xfId="60054" xr:uid="{00000000-0005-0000-0000-000020E90000}"/>
    <cellStyle name="Output 3 3 10 4 3" xfId="60055" xr:uid="{00000000-0005-0000-0000-000021E90000}"/>
    <cellStyle name="Output 3 3 10 4 4" xfId="60056" xr:uid="{00000000-0005-0000-0000-000022E90000}"/>
    <cellStyle name="Output 3 3 10 4 5" xfId="60057" xr:uid="{00000000-0005-0000-0000-000023E90000}"/>
    <cellStyle name="Output 3 3 10 5" xfId="60058" xr:uid="{00000000-0005-0000-0000-000024E90000}"/>
    <cellStyle name="Output 3 3 10 6" xfId="60059" xr:uid="{00000000-0005-0000-0000-000025E90000}"/>
    <cellStyle name="Output 3 3 10 7" xfId="60060" xr:uid="{00000000-0005-0000-0000-000026E90000}"/>
    <cellStyle name="Output 3 3 10 8" xfId="60061" xr:uid="{00000000-0005-0000-0000-000027E90000}"/>
    <cellStyle name="Output 3 3 11" xfId="60062" xr:uid="{00000000-0005-0000-0000-000028E90000}"/>
    <cellStyle name="Output 3 3 11 2" xfId="60063" xr:uid="{00000000-0005-0000-0000-000029E90000}"/>
    <cellStyle name="Output 3 3 11 2 2" xfId="60064" xr:uid="{00000000-0005-0000-0000-00002AE90000}"/>
    <cellStyle name="Output 3 3 11 2 2 2" xfId="60065" xr:uid="{00000000-0005-0000-0000-00002BE90000}"/>
    <cellStyle name="Output 3 3 11 2 2 3" xfId="60066" xr:uid="{00000000-0005-0000-0000-00002CE90000}"/>
    <cellStyle name="Output 3 3 11 2 2 4" xfId="60067" xr:uid="{00000000-0005-0000-0000-00002DE90000}"/>
    <cellStyle name="Output 3 3 11 2 2 5" xfId="60068" xr:uid="{00000000-0005-0000-0000-00002EE90000}"/>
    <cellStyle name="Output 3 3 11 2 3" xfId="60069" xr:uid="{00000000-0005-0000-0000-00002FE90000}"/>
    <cellStyle name="Output 3 3 11 2 3 2" xfId="60070" xr:uid="{00000000-0005-0000-0000-000030E90000}"/>
    <cellStyle name="Output 3 3 11 2 3 3" xfId="60071" xr:uid="{00000000-0005-0000-0000-000031E90000}"/>
    <cellStyle name="Output 3 3 11 2 3 4" xfId="60072" xr:uid="{00000000-0005-0000-0000-000032E90000}"/>
    <cellStyle name="Output 3 3 11 2 3 5" xfId="60073" xr:uid="{00000000-0005-0000-0000-000033E90000}"/>
    <cellStyle name="Output 3 3 11 2 4" xfId="60074" xr:uid="{00000000-0005-0000-0000-000034E90000}"/>
    <cellStyle name="Output 3 3 11 2 5" xfId="60075" xr:uid="{00000000-0005-0000-0000-000035E90000}"/>
    <cellStyle name="Output 3 3 11 2 6" xfId="60076" xr:uid="{00000000-0005-0000-0000-000036E90000}"/>
    <cellStyle name="Output 3 3 11 2 7" xfId="60077" xr:uid="{00000000-0005-0000-0000-000037E90000}"/>
    <cellStyle name="Output 3 3 11 3" xfId="60078" xr:uid="{00000000-0005-0000-0000-000038E90000}"/>
    <cellStyle name="Output 3 3 11 3 2" xfId="60079" xr:uid="{00000000-0005-0000-0000-000039E90000}"/>
    <cellStyle name="Output 3 3 11 3 3" xfId="60080" xr:uid="{00000000-0005-0000-0000-00003AE90000}"/>
    <cellStyle name="Output 3 3 11 3 4" xfId="60081" xr:uid="{00000000-0005-0000-0000-00003BE90000}"/>
    <cellStyle name="Output 3 3 11 3 5" xfId="60082" xr:uid="{00000000-0005-0000-0000-00003CE90000}"/>
    <cellStyle name="Output 3 3 11 4" xfId="60083" xr:uid="{00000000-0005-0000-0000-00003DE90000}"/>
    <cellStyle name="Output 3 3 11 4 2" xfId="60084" xr:uid="{00000000-0005-0000-0000-00003EE90000}"/>
    <cellStyle name="Output 3 3 11 4 3" xfId="60085" xr:uid="{00000000-0005-0000-0000-00003FE90000}"/>
    <cellStyle name="Output 3 3 11 4 4" xfId="60086" xr:uid="{00000000-0005-0000-0000-000040E90000}"/>
    <cellStyle name="Output 3 3 11 4 5" xfId="60087" xr:uid="{00000000-0005-0000-0000-000041E90000}"/>
    <cellStyle name="Output 3 3 11 5" xfId="60088" xr:uid="{00000000-0005-0000-0000-000042E90000}"/>
    <cellStyle name="Output 3 3 11 6" xfId="60089" xr:uid="{00000000-0005-0000-0000-000043E90000}"/>
    <cellStyle name="Output 3 3 11 7" xfId="60090" xr:uid="{00000000-0005-0000-0000-000044E90000}"/>
    <cellStyle name="Output 3 3 11 8" xfId="60091" xr:uid="{00000000-0005-0000-0000-000045E90000}"/>
    <cellStyle name="Output 3 3 12" xfId="60092" xr:uid="{00000000-0005-0000-0000-000046E90000}"/>
    <cellStyle name="Output 3 3 12 2" xfId="60093" xr:uid="{00000000-0005-0000-0000-000047E90000}"/>
    <cellStyle name="Output 3 3 12 2 2" xfId="60094" xr:uid="{00000000-0005-0000-0000-000048E90000}"/>
    <cellStyle name="Output 3 3 12 2 2 2" xfId="60095" xr:uid="{00000000-0005-0000-0000-000049E90000}"/>
    <cellStyle name="Output 3 3 12 2 2 3" xfId="60096" xr:uid="{00000000-0005-0000-0000-00004AE90000}"/>
    <cellStyle name="Output 3 3 12 2 2 4" xfId="60097" xr:uid="{00000000-0005-0000-0000-00004BE90000}"/>
    <cellStyle name="Output 3 3 12 2 2 5" xfId="60098" xr:uid="{00000000-0005-0000-0000-00004CE90000}"/>
    <cellStyle name="Output 3 3 12 2 3" xfId="60099" xr:uid="{00000000-0005-0000-0000-00004DE90000}"/>
    <cellStyle name="Output 3 3 12 2 3 2" xfId="60100" xr:uid="{00000000-0005-0000-0000-00004EE90000}"/>
    <cellStyle name="Output 3 3 12 2 3 3" xfId="60101" xr:uid="{00000000-0005-0000-0000-00004FE90000}"/>
    <cellStyle name="Output 3 3 12 2 3 4" xfId="60102" xr:uid="{00000000-0005-0000-0000-000050E90000}"/>
    <cellStyle name="Output 3 3 12 2 3 5" xfId="60103" xr:uid="{00000000-0005-0000-0000-000051E90000}"/>
    <cellStyle name="Output 3 3 12 2 4" xfId="60104" xr:uid="{00000000-0005-0000-0000-000052E90000}"/>
    <cellStyle name="Output 3 3 12 2 5" xfId="60105" xr:uid="{00000000-0005-0000-0000-000053E90000}"/>
    <cellStyle name="Output 3 3 12 2 6" xfId="60106" xr:uid="{00000000-0005-0000-0000-000054E90000}"/>
    <cellStyle name="Output 3 3 12 2 7" xfId="60107" xr:uid="{00000000-0005-0000-0000-000055E90000}"/>
    <cellStyle name="Output 3 3 12 3" xfId="60108" xr:uid="{00000000-0005-0000-0000-000056E90000}"/>
    <cellStyle name="Output 3 3 12 3 2" xfId="60109" xr:uid="{00000000-0005-0000-0000-000057E90000}"/>
    <cellStyle name="Output 3 3 12 3 3" xfId="60110" xr:uid="{00000000-0005-0000-0000-000058E90000}"/>
    <cellStyle name="Output 3 3 12 3 4" xfId="60111" xr:uid="{00000000-0005-0000-0000-000059E90000}"/>
    <cellStyle name="Output 3 3 12 3 5" xfId="60112" xr:uid="{00000000-0005-0000-0000-00005AE90000}"/>
    <cellStyle name="Output 3 3 12 4" xfId="60113" xr:uid="{00000000-0005-0000-0000-00005BE90000}"/>
    <cellStyle name="Output 3 3 12 4 2" xfId="60114" xr:uid="{00000000-0005-0000-0000-00005CE90000}"/>
    <cellStyle name="Output 3 3 12 4 3" xfId="60115" xr:uid="{00000000-0005-0000-0000-00005DE90000}"/>
    <cellStyle name="Output 3 3 12 4 4" xfId="60116" xr:uid="{00000000-0005-0000-0000-00005EE90000}"/>
    <cellStyle name="Output 3 3 12 4 5" xfId="60117" xr:uid="{00000000-0005-0000-0000-00005FE90000}"/>
    <cellStyle name="Output 3 3 12 5" xfId="60118" xr:uid="{00000000-0005-0000-0000-000060E90000}"/>
    <cellStyle name="Output 3 3 12 6" xfId="60119" xr:uid="{00000000-0005-0000-0000-000061E90000}"/>
    <cellStyle name="Output 3 3 12 7" xfId="60120" xr:uid="{00000000-0005-0000-0000-000062E90000}"/>
    <cellStyle name="Output 3 3 12 8" xfId="60121" xr:uid="{00000000-0005-0000-0000-000063E90000}"/>
    <cellStyle name="Output 3 3 13" xfId="60122" xr:uid="{00000000-0005-0000-0000-000064E90000}"/>
    <cellStyle name="Output 3 3 13 2" xfId="60123" xr:uid="{00000000-0005-0000-0000-000065E90000}"/>
    <cellStyle name="Output 3 3 13 2 2" xfId="60124" xr:uid="{00000000-0005-0000-0000-000066E90000}"/>
    <cellStyle name="Output 3 3 13 2 2 2" xfId="60125" xr:uid="{00000000-0005-0000-0000-000067E90000}"/>
    <cellStyle name="Output 3 3 13 2 2 3" xfId="60126" xr:uid="{00000000-0005-0000-0000-000068E90000}"/>
    <cellStyle name="Output 3 3 13 2 2 4" xfId="60127" xr:uid="{00000000-0005-0000-0000-000069E90000}"/>
    <cellStyle name="Output 3 3 13 2 2 5" xfId="60128" xr:uid="{00000000-0005-0000-0000-00006AE90000}"/>
    <cellStyle name="Output 3 3 13 2 3" xfId="60129" xr:uid="{00000000-0005-0000-0000-00006BE90000}"/>
    <cellStyle name="Output 3 3 13 2 3 2" xfId="60130" xr:uid="{00000000-0005-0000-0000-00006CE90000}"/>
    <cellStyle name="Output 3 3 13 2 3 3" xfId="60131" xr:uid="{00000000-0005-0000-0000-00006DE90000}"/>
    <cellStyle name="Output 3 3 13 2 3 4" xfId="60132" xr:uid="{00000000-0005-0000-0000-00006EE90000}"/>
    <cellStyle name="Output 3 3 13 2 3 5" xfId="60133" xr:uid="{00000000-0005-0000-0000-00006FE90000}"/>
    <cellStyle name="Output 3 3 13 2 4" xfId="60134" xr:uid="{00000000-0005-0000-0000-000070E90000}"/>
    <cellStyle name="Output 3 3 13 2 5" xfId="60135" xr:uid="{00000000-0005-0000-0000-000071E90000}"/>
    <cellStyle name="Output 3 3 13 2 6" xfId="60136" xr:uid="{00000000-0005-0000-0000-000072E90000}"/>
    <cellStyle name="Output 3 3 13 2 7" xfId="60137" xr:uid="{00000000-0005-0000-0000-000073E90000}"/>
    <cellStyle name="Output 3 3 13 3" xfId="60138" xr:uid="{00000000-0005-0000-0000-000074E90000}"/>
    <cellStyle name="Output 3 3 13 3 2" xfId="60139" xr:uid="{00000000-0005-0000-0000-000075E90000}"/>
    <cellStyle name="Output 3 3 13 3 3" xfId="60140" xr:uid="{00000000-0005-0000-0000-000076E90000}"/>
    <cellStyle name="Output 3 3 13 3 4" xfId="60141" xr:uid="{00000000-0005-0000-0000-000077E90000}"/>
    <cellStyle name="Output 3 3 13 3 5" xfId="60142" xr:uid="{00000000-0005-0000-0000-000078E90000}"/>
    <cellStyle name="Output 3 3 13 4" xfId="60143" xr:uid="{00000000-0005-0000-0000-000079E90000}"/>
    <cellStyle name="Output 3 3 13 4 2" xfId="60144" xr:uid="{00000000-0005-0000-0000-00007AE90000}"/>
    <cellStyle name="Output 3 3 13 4 3" xfId="60145" xr:uid="{00000000-0005-0000-0000-00007BE90000}"/>
    <cellStyle name="Output 3 3 13 4 4" xfId="60146" xr:uid="{00000000-0005-0000-0000-00007CE90000}"/>
    <cellStyle name="Output 3 3 13 4 5" xfId="60147" xr:uid="{00000000-0005-0000-0000-00007DE90000}"/>
    <cellStyle name="Output 3 3 13 5" xfId="60148" xr:uid="{00000000-0005-0000-0000-00007EE90000}"/>
    <cellStyle name="Output 3 3 13 6" xfId="60149" xr:uid="{00000000-0005-0000-0000-00007FE90000}"/>
    <cellStyle name="Output 3 3 13 7" xfId="60150" xr:uid="{00000000-0005-0000-0000-000080E90000}"/>
    <cellStyle name="Output 3 3 13 8" xfId="60151" xr:uid="{00000000-0005-0000-0000-000081E90000}"/>
    <cellStyle name="Output 3 3 14" xfId="60152" xr:uid="{00000000-0005-0000-0000-000082E90000}"/>
    <cellStyle name="Output 3 3 14 2" xfId="60153" xr:uid="{00000000-0005-0000-0000-000083E90000}"/>
    <cellStyle name="Output 3 3 14 2 2" xfId="60154" xr:uid="{00000000-0005-0000-0000-000084E90000}"/>
    <cellStyle name="Output 3 3 14 2 2 2" xfId="60155" xr:uid="{00000000-0005-0000-0000-000085E90000}"/>
    <cellStyle name="Output 3 3 14 2 2 3" xfId="60156" xr:uid="{00000000-0005-0000-0000-000086E90000}"/>
    <cellStyle name="Output 3 3 14 2 2 4" xfId="60157" xr:uid="{00000000-0005-0000-0000-000087E90000}"/>
    <cellStyle name="Output 3 3 14 2 2 5" xfId="60158" xr:uid="{00000000-0005-0000-0000-000088E90000}"/>
    <cellStyle name="Output 3 3 14 2 3" xfId="60159" xr:uid="{00000000-0005-0000-0000-000089E90000}"/>
    <cellStyle name="Output 3 3 14 2 3 2" xfId="60160" xr:uid="{00000000-0005-0000-0000-00008AE90000}"/>
    <cellStyle name="Output 3 3 14 2 3 3" xfId="60161" xr:uid="{00000000-0005-0000-0000-00008BE90000}"/>
    <cellStyle name="Output 3 3 14 2 3 4" xfId="60162" xr:uid="{00000000-0005-0000-0000-00008CE90000}"/>
    <cellStyle name="Output 3 3 14 2 3 5" xfId="60163" xr:uid="{00000000-0005-0000-0000-00008DE90000}"/>
    <cellStyle name="Output 3 3 14 2 4" xfId="60164" xr:uid="{00000000-0005-0000-0000-00008EE90000}"/>
    <cellStyle name="Output 3 3 14 2 5" xfId="60165" xr:uid="{00000000-0005-0000-0000-00008FE90000}"/>
    <cellStyle name="Output 3 3 14 2 6" xfId="60166" xr:uid="{00000000-0005-0000-0000-000090E90000}"/>
    <cellStyle name="Output 3 3 14 2 7" xfId="60167" xr:uid="{00000000-0005-0000-0000-000091E90000}"/>
    <cellStyle name="Output 3 3 14 3" xfId="60168" xr:uid="{00000000-0005-0000-0000-000092E90000}"/>
    <cellStyle name="Output 3 3 14 3 2" xfId="60169" xr:uid="{00000000-0005-0000-0000-000093E90000}"/>
    <cellStyle name="Output 3 3 14 3 3" xfId="60170" xr:uid="{00000000-0005-0000-0000-000094E90000}"/>
    <cellStyle name="Output 3 3 14 3 4" xfId="60171" xr:uid="{00000000-0005-0000-0000-000095E90000}"/>
    <cellStyle name="Output 3 3 14 3 5" xfId="60172" xr:uid="{00000000-0005-0000-0000-000096E90000}"/>
    <cellStyle name="Output 3 3 14 4" xfId="60173" xr:uid="{00000000-0005-0000-0000-000097E90000}"/>
    <cellStyle name="Output 3 3 14 4 2" xfId="60174" xr:uid="{00000000-0005-0000-0000-000098E90000}"/>
    <cellStyle name="Output 3 3 14 4 3" xfId="60175" xr:uid="{00000000-0005-0000-0000-000099E90000}"/>
    <cellStyle name="Output 3 3 14 4 4" xfId="60176" xr:uid="{00000000-0005-0000-0000-00009AE90000}"/>
    <cellStyle name="Output 3 3 14 4 5" xfId="60177" xr:uid="{00000000-0005-0000-0000-00009BE90000}"/>
    <cellStyle name="Output 3 3 14 5" xfId="60178" xr:uid="{00000000-0005-0000-0000-00009CE90000}"/>
    <cellStyle name="Output 3 3 14 6" xfId="60179" xr:uid="{00000000-0005-0000-0000-00009DE90000}"/>
    <cellStyle name="Output 3 3 14 7" xfId="60180" xr:uid="{00000000-0005-0000-0000-00009EE90000}"/>
    <cellStyle name="Output 3 3 14 8" xfId="60181" xr:uid="{00000000-0005-0000-0000-00009FE90000}"/>
    <cellStyle name="Output 3 3 15" xfId="60182" xr:uid="{00000000-0005-0000-0000-0000A0E90000}"/>
    <cellStyle name="Output 3 3 15 2" xfId="60183" xr:uid="{00000000-0005-0000-0000-0000A1E90000}"/>
    <cellStyle name="Output 3 3 15 2 2" xfId="60184" xr:uid="{00000000-0005-0000-0000-0000A2E90000}"/>
    <cellStyle name="Output 3 3 15 2 3" xfId="60185" xr:uid="{00000000-0005-0000-0000-0000A3E90000}"/>
    <cellStyle name="Output 3 3 15 2 4" xfId="60186" xr:uid="{00000000-0005-0000-0000-0000A4E90000}"/>
    <cellStyle name="Output 3 3 15 2 5" xfId="60187" xr:uid="{00000000-0005-0000-0000-0000A5E90000}"/>
    <cellStyle name="Output 3 3 15 3" xfId="60188" xr:uid="{00000000-0005-0000-0000-0000A6E90000}"/>
    <cellStyle name="Output 3 3 15 3 2" xfId="60189" xr:uid="{00000000-0005-0000-0000-0000A7E90000}"/>
    <cellStyle name="Output 3 3 15 3 3" xfId="60190" xr:uid="{00000000-0005-0000-0000-0000A8E90000}"/>
    <cellStyle name="Output 3 3 15 3 4" xfId="60191" xr:uid="{00000000-0005-0000-0000-0000A9E90000}"/>
    <cellStyle name="Output 3 3 15 3 5" xfId="60192" xr:uid="{00000000-0005-0000-0000-0000AAE90000}"/>
    <cellStyle name="Output 3 3 15 4" xfId="60193" xr:uid="{00000000-0005-0000-0000-0000ABE90000}"/>
    <cellStyle name="Output 3 3 15 5" xfId="60194" xr:uid="{00000000-0005-0000-0000-0000ACE90000}"/>
    <cellStyle name="Output 3 3 15 6" xfId="60195" xr:uid="{00000000-0005-0000-0000-0000ADE90000}"/>
    <cellStyle name="Output 3 3 15 7" xfId="60196" xr:uid="{00000000-0005-0000-0000-0000AEE90000}"/>
    <cellStyle name="Output 3 3 16" xfId="60197" xr:uid="{00000000-0005-0000-0000-0000AFE90000}"/>
    <cellStyle name="Output 3 3 16 2" xfId="60198" xr:uid="{00000000-0005-0000-0000-0000B0E90000}"/>
    <cellStyle name="Output 3 3 16 3" xfId="60199" xr:uid="{00000000-0005-0000-0000-0000B1E90000}"/>
    <cellStyle name="Output 3 3 16 4" xfId="60200" xr:uid="{00000000-0005-0000-0000-0000B2E90000}"/>
    <cellStyle name="Output 3 3 16 5" xfId="60201" xr:uid="{00000000-0005-0000-0000-0000B3E90000}"/>
    <cellStyle name="Output 3 3 17" xfId="60202" xr:uid="{00000000-0005-0000-0000-0000B4E90000}"/>
    <cellStyle name="Output 3 3 17 2" xfId="60203" xr:uid="{00000000-0005-0000-0000-0000B5E90000}"/>
    <cellStyle name="Output 3 3 17 3" xfId="60204" xr:uid="{00000000-0005-0000-0000-0000B6E90000}"/>
    <cellStyle name="Output 3 3 17 4" xfId="60205" xr:uid="{00000000-0005-0000-0000-0000B7E90000}"/>
    <cellStyle name="Output 3 3 17 5" xfId="60206" xr:uid="{00000000-0005-0000-0000-0000B8E90000}"/>
    <cellStyle name="Output 3 3 18" xfId="60207" xr:uid="{00000000-0005-0000-0000-0000B9E90000}"/>
    <cellStyle name="Output 3 3 18 2" xfId="60208" xr:uid="{00000000-0005-0000-0000-0000BAE90000}"/>
    <cellStyle name="Output 3 3 19" xfId="60209" xr:uid="{00000000-0005-0000-0000-0000BBE90000}"/>
    <cellStyle name="Output 3 3 2" xfId="1897" xr:uid="{00000000-0005-0000-0000-0000BCE90000}"/>
    <cellStyle name="Output 3 3 2 2" xfId="1898" xr:uid="{00000000-0005-0000-0000-0000BDE90000}"/>
    <cellStyle name="Output 3 3 2 2 2" xfId="60210" xr:uid="{00000000-0005-0000-0000-0000BEE90000}"/>
    <cellStyle name="Output 3 3 2 2 2 2" xfId="60211" xr:uid="{00000000-0005-0000-0000-0000BFE90000}"/>
    <cellStyle name="Output 3 3 2 2 2 3" xfId="60212" xr:uid="{00000000-0005-0000-0000-0000C0E90000}"/>
    <cellStyle name="Output 3 3 2 2 2 4" xfId="60213" xr:uid="{00000000-0005-0000-0000-0000C1E90000}"/>
    <cellStyle name="Output 3 3 2 2 2 5" xfId="60214" xr:uid="{00000000-0005-0000-0000-0000C2E90000}"/>
    <cellStyle name="Output 3 3 2 2 3" xfId="60215" xr:uid="{00000000-0005-0000-0000-0000C3E90000}"/>
    <cellStyle name="Output 3 3 2 2 3 2" xfId="60216" xr:uid="{00000000-0005-0000-0000-0000C4E90000}"/>
    <cellStyle name="Output 3 3 2 2 3 3" xfId="60217" xr:uid="{00000000-0005-0000-0000-0000C5E90000}"/>
    <cellStyle name="Output 3 3 2 2 3 4" xfId="60218" xr:uid="{00000000-0005-0000-0000-0000C6E90000}"/>
    <cellStyle name="Output 3 3 2 2 3 5" xfId="60219" xr:uid="{00000000-0005-0000-0000-0000C7E90000}"/>
    <cellStyle name="Output 3 3 2 2 4" xfId="60220" xr:uid="{00000000-0005-0000-0000-0000C8E90000}"/>
    <cellStyle name="Output 3 3 2 2 5" xfId="60221" xr:uid="{00000000-0005-0000-0000-0000C9E90000}"/>
    <cellStyle name="Output 3 3 2 2 6" xfId="60222" xr:uid="{00000000-0005-0000-0000-0000CAE90000}"/>
    <cellStyle name="Output 3 3 2 2 7" xfId="60223" xr:uid="{00000000-0005-0000-0000-0000CBE90000}"/>
    <cellStyle name="Output 3 3 2 3" xfId="60224" xr:uid="{00000000-0005-0000-0000-0000CCE90000}"/>
    <cellStyle name="Output 3 3 2 3 2" xfId="60225" xr:uid="{00000000-0005-0000-0000-0000CDE90000}"/>
    <cellStyle name="Output 3 3 2 3 3" xfId="60226" xr:uid="{00000000-0005-0000-0000-0000CEE90000}"/>
    <cellStyle name="Output 3 3 2 3 4" xfId="60227" xr:uid="{00000000-0005-0000-0000-0000CFE90000}"/>
    <cellStyle name="Output 3 3 2 3 5" xfId="60228" xr:uid="{00000000-0005-0000-0000-0000D0E90000}"/>
    <cellStyle name="Output 3 3 2 4" xfId="60229" xr:uid="{00000000-0005-0000-0000-0000D1E90000}"/>
    <cellStyle name="Output 3 3 2 4 2" xfId="60230" xr:uid="{00000000-0005-0000-0000-0000D2E90000}"/>
    <cellStyle name="Output 3 3 2 4 3" xfId="60231" xr:uid="{00000000-0005-0000-0000-0000D3E90000}"/>
    <cellStyle name="Output 3 3 2 4 4" xfId="60232" xr:uid="{00000000-0005-0000-0000-0000D4E90000}"/>
    <cellStyle name="Output 3 3 2 4 5" xfId="60233" xr:uid="{00000000-0005-0000-0000-0000D5E90000}"/>
    <cellStyle name="Output 3 3 2 5" xfId="60234" xr:uid="{00000000-0005-0000-0000-0000D6E90000}"/>
    <cellStyle name="Output 3 3 2 6" xfId="60235" xr:uid="{00000000-0005-0000-0000-0000D7E90000}"/>
    <cellStyle name="Output 3 3 2 7" xfId="60236" xr:uid="{00000000-0005-0000-0000-0000D8E90000}"/>
    <cellStyle name="Output 3 3 2 8" xfId="60237" xr:uid="{00000000-0005-0000-0000-0000D9E90000}"/>
    <cellStyle name="Output 3 3 20" xfId="60238" xr:uid="{00000000-0005-0000-0000-0000DAE90000}"/>
    <cellStyle name="Output 3 3 3" xfId="1899" xr:uid="{00000000-0005-0000-0000-0000DBE90000}"/>
    <cellStyle name="Output 3 3 3 2" xfId="1900" xr:uid="{00000000-0005-0000-0000-0000DCE90000}"/>
    <cellStyle name="Output 3 3 3 2 2" xfId="60239" xr:uid="{00000000-0005-0000-0000-0000DDE90000}"/>
    <cellStyle name="Output 3 3 3 2 2 2" xfId="60240" xr:uid="{00000000-0005-0000-0000-0000DEE90000}"/>
    <cellStyle name="Output 3 3 3 2 2 3" xfId="60241" xr:uid="{00000000-0005-0000-0000-0000DFE90000}"/>
    <cellStyle name="Output 3 3 3 2 2 4" xfId="60242" xr:uid="{00000000-0005-0000-0000-0000E0E90000}"/>
    <cellStyle name="Output 3 3 3 2 2 5" xfId="60243" xr:uid="{00000000-0005-0000-0000-0000E1E90000}"/>
    <cellStyle name="Output 3 3 3 2 3" xfId="60244" xr:uid="{00000000-0005-0000-0000-0000E2E90000}"/>
    <cellStyle name="Output 3 3 3 2 3 2" xfId="60245" xr:uid="{00000000-0005-0000-0000-0000E3E90000}"/>
    <cellStyle name="Output 3 3 3 2 3 3" xfId="60246" xr:uid="{00000000-0005-0000-0000-0000E4E90000}"/>
    <cellStyle name="Output 3 3 3 2 3 4" xfId="60247" xr:uid="{00000000-0005-0000-0000-0000E5E90000}"/>
    <cellStyle name="Output 3 3 3 2 3 5" xfId="60248" xr:uid="{00000000-0005-0000-0000-0000E6E90000}"/>
    <cellStyle name="Output 3 3 3 2 4" xfId="60249" xr:uid="{00000000-0005-0000-0000-0000E7E90000}"/>
    <cellStyle name="Output 3 3 3 2 5" xfId="60250" xr:uid="{00000000-0005-0000-0000-0000E8E90000}"/>
    <cellStyle name="Output 3 3 3 2 6" xfId="60251" xr:uid="{00000000-0005-0000-0000-0000E9E90000}"/>
    <cellStyle name="Output 3 3 3 2 7" xfId="60252" xr:uid="{00000000-0005-0000-0000-0000EAE90000}"/>
    <cellStyle name="Output 3 3 3 3" xfId="60253" xr:uid="{00000000-0005-0000-0000-0000EBE90000}"/>
    <cellStyle name="Output 3 3 3 3 2" xfId="60254" xr:uid="{00000000-0005-0000-0000-0000ECE90000}"/>
    <cellStyle name="Output 3 3 3 3 3" xfId="60255" xr:uid="{00000000-0005-0000-0000-0000EDE90000}"/>
    <cellStyle name="Output 3 3 3 3 4" xfId="60256" xr:uid="{00000000-0005-0000-0000-0000EEE90000}"/>
    <cellStyle name="Output 3 3 3 3 5" xfId="60257" xr:uid="{00000000-0005-0000-0000-0000EFE90000}"/>
    <cellStyle name="Output 3 3 3 4" xfId="60258" xr:uid="{00000000-0005-0000-0000-0000F0E90000}"/>
    <cellStyle name="Output 3 3 3 4 2" xfId="60259" xr:uid="{00000000-0005-0000-0000-0000F1E90000}"/>
    <cellStyle name="Output 3 3 3 4 3" xfId="60260" xr:uid="{00000000-0005-0000-0000-0000F2E90000}"/>
    <cellStyle name="Output 3 3 3 4 4" xfId="60261" xr:uid="{00000000-0005-0000-0000-0000F3E90000}"/>
    <cellStyle name="Output 3 3 3 4 5" xfId="60262" xr:uid="{00000000-0005-0000-0000-0000F4E90000}"/>
    <cellStyle name="Output 3 3 3 5" xfId="60263" xr:uid="{00000000-0005-0000-0000-0000F5E90000}"/>
    <cellStyle name="Output 3 3 3 6" xfId="60264" xr:uid="{00000000-0005-0000-0000-0000F6E90000}"/>
    <cellStyle name="Output 3 3 3 7" xfId="60265" xr:uid="{00000000-0005-0000-0000-0000F7E90000}"/>
    <cellStyle name="Output 3 3 3 8" xfId="60266" xr:uid="{00000000-0005-0000-0000-0000F8E90000}"/>
    <cellStyle name="Output 3 3 4" xfId="1901" xr:uid="{00000000-0005-0000-0000-0000F9E90000}"/>
    <cellStyle name="Output 3 3 4 2" xfId="1902" xr:uid="{00000000-0005-0000-0000-0000FAE90000}"/>
    <cellStyle name="Output 3 3 4 2 2" xfId="60267" xr:uid="{00000000-0005-0000-0000-0000FBE90000}"/>
    <cellStyle name="Output 3 3 4 2 2 2" xfId="60268" xr:uid="{00000000-0005-0000-0000-0000FCE90000}"/>
    <cellStyle name="Output 3 3 4 2 2 3" xfId="60269" xr:uid="{00000000-0005-0000-0000-0000FDE90000}"/>
    <cellStyle name="Output 3 3 4 2 2 4" xfId="60270" xr:uid="{00000000-0005-0000-0000-0000FEE90000}"/>
    <cellStyle name="Output 3 3 4 2 2 5" xfId="60271" xr:uid="{00000000-0005-0000-0000-0000FFE90000}"/>
    <cellStyle name="Output 3 3 4 2 3" xfId="60272" xr:uid="{00000000-0005-0000-0000-000000EA0000}"/>
    <cellStyle name="Output 3 3 4 2 3 2" xfId="60273" xr:uid="{00000000-0005-0000-0000-000001EA0000}"/>
    <cellStyle name="Output 3 3 4 2 3 3" xfId="60274" xr:uid="{00000000-0005-0000-0000-000002EA0000}"/>
    <cellStyle name="Output 3 3 4 2 3 4" xfId="60275" xr:uid="{00000000-0005-0000-0000-000003EA0000}"/>
    <cellStyle name="Output 3 3 4 2 3 5" xfId="60276" xr:uid="{00000000-0005-0000-0000-000004EA0000}"/>
    <cellStyle name="Output 3 3 4 2 4" xfId="60277" xr:uid="{00000000-0005-0000-0000-000005EA0000}"/>
    <cellStyle name="Output 3 3 4 2 5" xfId="60278" xr:uid="{00000000-0005-0000-0000-000006EA0000}"/>
    <cellStyle name="Output 3 3 4 2 6" xfId="60279" xr:uid="{00000000-0005-0000-0000-000007EA0000}"/>
    <cellStyle name="Output 3 3 4 2 7" xfId="60280" xr:uid="{00000000-0005-0000-0000-000008EA0000}"/>
    <cellStyle name="Output 3 3 4 3" xfId="60281" xr:uid="{00000000-0005-0000-0000-000009EA0000}"/>
    <cellStyle name="Output 3 3 4 3 2" xfId="60282" xr:uid="{00000000-0005-0000-0000-00000AEA0000}"/>
    <cellStyle name="Output 3 3 4 3 3" xfId="60283" xr:uid="{00000000-0005-0000-0000-00000BEA0000}"/>
    <cellStyle name="Output 3 3 4 3 4" xfId="60284" xr:uid="{00000000-0005-0000-0000-00000CEA0000}"/>
    <cellStyle name="Output 3 3 4 3 5" xfId="60285" xr:uid="{00000000-0005-0000-0000-00000DEA0000}"/>
    <cellStyle name="Output 3 3 4 4" xfId="60286" xr:uid="{00000000-0005-0000-0000-00000EEA0000}"/>
    <cellStyle name="Output 3 3 4 4 2" xfId="60287" xr:uid="{00000000-0005-0000-0000-00000FEA0000}"/>
    <cellStyle name="Output 3 3 4 4 3" xfId="60288" xr:uid="{00000000-0005-0000-0000-000010EA0000}"/>
    <cellStyle name="Output 3 3 4 4 4" xfId="60289" xr:uid="{00000000-0005-0000-0000-000011EA0000}"/>
    <cellStyle name="Output 3 3 4 4 5" xfId="60290" xr:uid="{00000000-0005-0000-0000-000012EA0000}"/>
    <cellStyle name="Output 3 3 4 5" xfId="60291" xr:uid="{00000000-0005-0000-0000-000013EA0000}"/>
    <cellStyle name="Output 3 3 4 6" xfId="60292" xr:uid="{00000000-0005-0000-0000-000014EA0000}"/>
    <cellStyle name="Output 3 3 4 7" xfId="60293" xr:uid="{00000000-0005-0000-0000-000015EA0000}"/>
    <cellStyle name="Output 3 3 4 8" xfId="60294" xr:uid="{00000000-0005-0000-0000-000016EA0000}"/>
    <cellStyle name="Output 3 3 5" xfId="1903" xr:uid="{00000000-0005-0000-0000-000017EA0000}"/>
    <cellStyle name="Output 3 3 5 2" xfId="60295" xr:uid="{00000000-0005-0000-0000-000018EA0000}"/>
    <cellStyle name="Output 3 3 5 2 2" xfId="60296" xr:uid="{00000000-0005-0000-0000-000019EA0000}"/>
    <cellStyle name="Output 3 3 5 2 2 2" xfId="60297" xr:uid="{00000000-0005-0000-0000-00001AEA0000}"/>
    <cellStyle name="Output 3 3 5 2 2 3" xfId="60298" xr:uid="{00000000-0005-0000-0000-00001BEA0000}"/>
    <cellStyle name="Output 3 3 5 2 2 4" xfId="60299" xr:uid="{00000000-0005-0000-0000-00001CEA0000}"/>
    <cellStyle name="Output 3 3 5 2 2 5" xfId="60300" xr:uid="{00000000-0005-0000-0000-00001DEA0000}"/>
    <cellStyle name="Output 3 3 5 2 3" xfId="60301" xr:uid="{00000000-0005-0000-0000-00001EEA0000}"/>
    <cellStyle name="Output 3 3 5 2 3 2" xfId="60302" xr:uid="{00000000-0005-0000-0000-00001FEA0000}"/>
    <cellStyle name="Output 3 3 5 2 3 3" xfId="60303" xr:uid="{00000000-0005-0000-0000-000020EA0000}"/>
    <cellStyle name="Output 3 3 5 2 3 4" xfId="60304" xr:uid="{00000000-0005-0000-0000-000021EA0000}"/>
    <cellStyle name="Output 3 3 5 2 3 5" xfId="60305" xr:uid="{00000000-0005-0000-0000-000022EA0000}"/>
    <cellStyle name="Output 3 3 5 2 4" xfId="60306" xr:uid="{00000000-0005-0000-0000-000023EA0000}"/>
    <cellStyle name="Output 3 3 5 2 5" xfId="60307" xr:uid="{00000000-0005-0000-0000-000024EA0000}"/>
    <cellStyle name="Output 3 3 5 2 6" xfId="60308" xr:uid="{00000000-0005-0000-0000-000025EA0000}"/>
    <cellStyle name="Output 3 3 5 2 7" xfId="60309" xr:uid="{00000000-0005-0000-0000-000026EA0000}"/>
    <cellStyle name="Output 3 3 5 3" xfId="60310" xr:uid="{00000000-0005-0000-0000-000027EA0000}"/>
    <cellStyle name="Output 3 3 5 3 2" xfId="60311" xr:uid="{00000000-0005-0000-0000-000028EA0000}"/>
    <cellStyle name="Output 3 3 5 3 3" xfId="60312" xr:uid="{00000000-0005-0000-0000-000029EA0000}"/>
    <cellStyle name="Output 3 3 5 3 4" xfId="60313" xr:uid="{00000000-0005-0000-0000-00002AEA0000}"/>
    <cellStyle name="Output 3 3 5 3 5" xfId="60314" xr:uid="{00000000-0005-0000-0000-00002BEA0000}"/>
    <cellStyle name="Output 3 3 5 4" xfId="60315" xr:uid="{00000000-0005-0000-0000-00002CEA0000}"/>
    <cellStyle name="Output 3 3 5 4 2" xfId="60316" xr:uid="{00000000-0005-0000-0000-00002DEA0000}"/>
    <cellStyle name="Output 3 3 5 4 3" xfId="60317" xr:uid="{00000000-0005-0000-0000-00002EEA0000}"/>
    <cellStyle name="Output 3 3 5 4 4" xfId="60318" xr:uid="{00000000-0005-0000-0000-00002FEA0000}"/>
    <cellStyle name="Output 3 3 5 4 5" xfId="60319" xr:uid="{00000000-0005-0000-0000-000030EA0000}"/>
    <cellStyle name="Output 3 3 5 5" xfId="60320" xr:uid="{00000000-0005-0000-0000-000031EA0000}"/>
    <cellStyle name="Output 3 3 5 6" xfId="60321" xr:uid="{00000000-0005-0000-0000-000032EA0000}"/>
    <cellStyle name="Output 3 3 5 7" xfId="60322" xr:uid="{00000000-0005-0000-0000-000033EA0000}"/>
    <cellStyle name="Output 3 3 5 8" xfId="60323" xr:uid="{00000000-0005-0000-0000-000034EA0000}"/>
    <cellStyle name="Output 3 3 6" xfId="60324" xr:uid="{00000000-0005-0000-0000-000035EA0000}"/>
    <cellStyle name="Output 3 3 6 2" xfId="60325" xr:uid="{00000000-0005-0000-0000-000036EA0000}"/>
    <cellStyle name="Output 3 3 6 2 2" xfId="60326" xr:uid="{00000000-0005-0000-0000-000037EA0000}"/>
    <cellStyle name="Output 3 3 6 2 2 2" xfId="60327" xr:uid="{00000000-0005-0000-0000-000038EA0000}"/>
    <cellStyle name="Output 3 3 6 2 2 3" xfId="60328" xr:uid="{00000000-0005-0000-0000-000039EA0000}"/>
    <cellStyle name="Output 3 3 6 2 2 4" xfId="60329" xr:uid="{00000000-0005-0000-0000-00003AEA0000}"/>
    <cellStyle name="Output 3 3 6 2 2 5" xfId="60330" xr:uid="{00000000-0005-0000-0000-00003BEA0000}"/>
    <cellStyle name="Output 3 3 6 2 3" xfId="60331" xr:uid="{00000000-0005-0000-0000-00003CEA0000}"/>
    <cellStyle name="Output 3 3 6 2 3 2" xfId="60332" xr:uid="{00000000-0005-0000-0000-00003DEA0000}"/>
    <cellStyle name="Output 3 3 6 2 3 3" xfId="60333" xr:uid="{00000000-0005-0000-0000-00003EEA0000}"/>
    <cellStyle name="Output 3 3 6 2 3 4" xfId="60334" xr:uid="{00000000-0005-0000-0000-00003FEA0000}"/>
    <cellStyle name="Output 3 3 6 2 3 5" xfId="60335" xr:uid="{00000000-0005-0000-0000-000040EA0000}"/>
    <cellStyle name="Output 3 3 6 2 4" xfId="60336" xr:uid="{00000000-0005-0000-0000-000041EA0000}"/>
    <cellStyle name="Output 3 3 6 2 5" xfId="60337" xr:uid="{00000000-0005-0000-0000-000042EA0000}"/>
    <cellStyle name="Output 3 3 6 2 6" xfId="60338" xr:uid="{00000000-0005-0000-0000-000043EA0000}"/>
    <cellStyle name="Output 3 3 6 2 7" xfId="60339" xr:uid="{00000000-0005-0000-0000-000044EA0000}"/>
    <cellStyle name="Output 3 3 6 3" xfId="60340" xr:uid="{00000000-0005-0000-0000-000045EA0000}"/>
    <cellStyle name="Output 3 3 6 3 2" xfId="60341" xr:uid="{00000000-0005-0000-0000-000046EA0000}"/>
    <cellStyle name="Output 3 3 6 3 3" xfId="60342" xr:uid="{00000000-0005-0000-0000-000047EA0000}"/>
    <cellStyle name="Output 3 3 6 3 4" xfId="60343" xr:uid="{00000000-0005-0000-0000-000048EA0000}"/>
    <cellStyle name="Output 3 3 6 3 5" xfId="60344" xr:uid="{00000000-0005-0000-0000-000049EA0000}"/>
    <cellStyle name="Output 3 3 6 4" xfId="60345" xr:uid="{00000000-0005-0000-0000-00004AEA0000}"/>
    <cellStyle name="Output 3 3 6 4 2" xfId="60346" xr:uid="{00000000-0005-0000-0000-00004BEA0000}"/>
    <cellStyle name="Output 3 3 6 4 3" xfId="60347" xr:uid="{00000000-0005-0000-0000-00004CEA0000}"/>
    <cellStyle name="Output 3 3 6 4 4" xfId="60348" xr:uid="{00000000-0005-0000-0000-00004DEA0000}"/>
    <cellStyle name="Output 3 3 6 4 5" xfId="60349" xr:uid="{00000000-0005-0000-0000-00004EEA0000}"/>
    <cellStyle name="Output 3 3 6 5" xfId="60350" xr:uid="{00000000-0005-0000-0000-00004FEA0000}"/>
    <cellStyle name="Output 3 3 6 6" xfId="60351" xr:uid="{00000000-0005-0000-0000-000050EA0000}"/>
    <cellStyle name="Output 3 3 6 7" xfId="60352" xr:uid="{00000000-0005-0000-0000-000051EA0000}"/>
    <cellStyle name="Output 3 3 6 8" xfId="60353" xr:uid="{00000000-0005-0000-0000-000052EA0000}"/>
    <cellStyle name="Output 3 3 7" xfId="60354" xr:uid="{00000000-0005-0000-0000-000053EA0000}"/>
    <cellStyle name="Output 3 3 7 2" xfId="60355" xr:uid="{00000000-0005-0000-0000-000054EA0000}"/>
    <cellStyle name="Output 3 3 7 2 2" xfId="60356" xr:uid="{00000000-0005-0000-0000-000055EA0000}"/>
    <cellStyle name="Output 3 3 7 2 2 2" xfId="60357" xr:uid="{00000000-0005-0000-0000-000056EA0000}"/>
    <cellStyle name="Output 3 3 7 2 2 3" xfId="60358" xr:uid="{00000000-0005-0000-0000-000057EA0000}"/>
    <cellStyle name="Output 3 3 7 2 2 4" xfId="60359" xr:uid="{00000000-0005-0000-0000-000058EA0000}"/>
    <cellStyle name="Output 3 3 7 2 2 5" xfId="60360" xr:uid="{00000000-0005-0000-0000-000059EA0000}"/>
    <cellStyle name="Output 3 3 7 2 3" xfId="60361" xr:uid="{00000000-0005-0000-0000-00005AEA0000}"/>
    <cellStyle name="Output 3 3 7 2 3 2" xfId="60362" xr:uid="{00000000-0005-0000-0000-00005BEA0000}"/>
    <cellStyle name="Output 3 3 7 2 3 3" xfId="60363" xr:uid="{00000000-0005-0000-0000-00005CEA0000}"/>
    <cellStyle name="Output 3 3 7 2 3 4" xfId="60364" xr:uid="{00000000-0005-0000-0000-00005DEA0000}"/>
    <cellStyle name="Output 3 3 7 2 3 5" xfId="60365" xr:uid="{00000000-0005-0000-0000-00005EEA0000}"/>
    <cellStyle name="Output 3 3 7 2 4" xfId="60366" xr:uid="{00000000-0005-0000-0000-00005FEA0000}"/>
    <cellStyle name="Output 3 3 7 2 5" xfId="60367" xr:uid="{00000000-0005-0000-0000-000060EA0000}"/>
    <cellStyle name="Output 3 3 7 2 6" xfId="60368" xr:uid="{00000000-0005-0000-0000-000061EA0000}"/>
    <cellStyle name="Output 3 3 7 2 7" xfId="60369" xr:uid="{00000000-0005-0000-0000-000062EA0000}"/>
    <cellStyle name="Output 3 3 7 3" xfId="60370" xr:uid="{00000000-0005-0000-0000-000063EA0000}"/>
    <cellStyle name="Output 3 3 7 3 2" xfId="60371" xr:uid="{00000000-0005-0000-0000-000064EA0000}"/>
    <cellStyle name="Output 3 3 7 3 3" xfId="60372" xr:uid="{00000000-0005-0000-0000-000065EA0000}"/>
    <cellStyle name="Output 3 3 7 3 4" xfId="60373" xr:uid="{00000000-0005-0000-0000-000066EA0000}"/>
    <cellStyle name="Output 3 3 7 3 5" xfId="60374" xr:uid="{00000000-0005-0000-0000-000067EA0000}"/>
    <cellStyle name="Output 3 3 7 4" xfId="60375" xr:uid="{00000000-0005-0000-0000-000068EA0000}"/>
    <cellStyle name="Output 3 3 7 4 2" xfId="60376" xr:uid="{00000000-0005-0000-0000-000069EA0000}"/>
    <cellStyle name="Output 3 3 7 4 3" xfId="60377" xr:uid="{00000000-0005-0000-0000-00006AEA0000}"/>
    <cellStyle name="Output 3 3 7 4 4" xfId="60378" xr:uid="{00000000-0005-0000-0000-00006BEA0000}"/>
    <cellStyle name="Output 3 3 7 4 5" xfId="60379" xr:uid="{00000000-0005-0000-0000-00006CEA0000}"/>
    <cellStyle name="Output 3 3 7 5" xfId="60380" xr:uid="{00000000-0005-0000-0000-00006DEA0000}"/>
    <cellStyle name="Output 3 3 7 6" xfId="60381" xr:uid="{00000000-0005-0000-0000-00006EEA0000}"/>
    <cellStyle name="Output 3 3 7 7" xfId="60382" xr:uid="{00000000-0005-0000-0000-00006FEA0000}"/>
    <cellStyle name="Output 3 3 7 8" xfId="60383" xr:uid="{00000000-0005-0000-0000-000070EA0000}"/>
    <cellStyle name="Output 3 3 8" xfId="60384" xr:uid="{00000000-0005-0000-0000-000071EA0000}"/>
    <cellStyle name="Output 3 3 8 2" xfId="60385" xr:uid="{00000000-0005-0000-0000-000072EA0000}"/>
    <cellStyle name="Output 3 3 8 2 2" xfId="60386" xr:uid="{00000000-0005-0000-0000-000073EA0000}"/>
    <cellStyle name="Output 3 3 8 2 2 2" xfId="60387" xr:uid="{00000000-0005-0000-0000-000074EA0000}"/>
    <cellStyle name="Output 3 3 8 2 2 3" xfId="60388" xr:uid="{00000000-0005-0000-0000-000075EA0000}"/>
    <cellStyle name="Output 3 3 8 2 2 4" xfId="60389" xr:uid="{00000000-0005-0000-0000-000076EA0000}"/>
    <cellStyle name="Output 3 3 8 2 2 5" xfId="60390" xr:uid="{00000000-0005-0000-0000-000077EA0000}"/>
    <cellStyle name="Output 3 3 8 2 3" xfId="60391" xr:uid="{00000000-0005-0000-0000-000078EA0000}"/>
    <cellStyle name="Output 3 3 8 2 3 2" xfId="60392" xr:uid="{00000000-0005-0000-0000-000079EA0000}"/>
    <cellStyle name="Output 3 3 8 2 3 3" xfId="60393" xr:uid="{00000000-0005-0000-0000-00007AEA0000}"/>
    <cellStyle name="Output 3 3 8 2 3 4" xfId="60394" xr:uid="{00000000-0005-0000-0000-00007BEA0000}"/>
    <cellStyle name="Output 3 3 8 2 3 5" xfId="60395" xr:uid="{00000000-0005-0000-0000-00007CEA0000}"/>
    <cellStyle name="Output 3 3 8 2 4" xfId="60396" xr:uid="{00000000-0005-0000-0000-00007DEA0000}"/>
    <cellStyle name="Output 3 3 8 2 5" xfId="60397" xr:uid="{00000000-0005-0000-0000-00007EEA0000}"/>
    <cellStyle name="Output 3 3 8 2 6" xfId="60398" xr:uid="{00000000-0005-0000-0000-00007FEA0000}"/>
    <cellStyle name="Output 3 3 8 2 7" xfId="60399" xr:uid="{00000000-0005-0000-0000-000080EA0000}"/>
    <cellStyle name="Output 3 3 8 3" xfId="60400" xr:uid="{00000000-0005-0000-0000-000081EA0000}"/>
    <cellStyle name="Output 3 3 8 3 2" xfId="60401" xr:uid="{00000000-0005-0000-0000-000082EA0000}"/>
    <cellStyle name="Output 3 3 8 3 3" xfId="60402" xr:uid="{00000000-0005-0000-0000-000083EA0000}"/>
    <cellStyle name="Output 3 3 8 3 4" xfId="60403" xr:uid="{00000000-0005-0000-0000-000084EA0000}"/>
    <cellStyle name="Output 3 3 8 3 5" xfId="60404" xr:uid="{00000000-0005-0000-0000-000085EA0000}"/>
    <cellStyle name="Output 3 3 8 4" xfId="60405" xr:uid="{00000000-0005-0000-0000-000086EA0000}"/>
    <cellStyle name="Output 3 3 8 4 2" xfId="60406" xr:uid="{00000000-0005-0000-0000-000087EA0000}"/>
    <cellStyle name="Output 3 3 8 4 3" xfId="60407" xr:uid="{00000000-0005-0000-0000-000088EA0000}"/>
    <cellStyle name="Output 3 3 8 4 4" xfId="60408" xr:uid="{00000000-0005-0000-0000-000089EA0000}"/>
    <cellStyle name="Output 3 3 8 4 5" xfId="60409" xr:uid="{00000000-0005-0000-0000-00008AEA0000}"/>
    <cellStyle name="Output 3 3 8 5" xfId="60410" xr:uid="{00000000-0005-0000-0000-00008BEA0000}"/>
    <cellStyle name="Output 3 3 8 6" xfId="60411" xr:uid="{00000000-0005-0000-0000-00008CEA0000}"/>
    <cellStyle name="Output 3 3 8 7" xfId="60412" xr:uid="{00000000-0005-0000-0000-00008DEA0000}"/>
    <cellStyle name="Output 3 3 8 8" xfId="60413" xr:uid="{00000000-0005-0000-0000-00008EEA0000}"/>
    <cellStyle name="Output 3 3 9" xfId="60414" xr:uid="{00000000-0005-0000-0000-00008FEA0000}"/>
    <cellStyle name="Output 3 3 9 2" xfId="60415" xr:uid="{00000000-0005-0000-0000-000090EA0000}"/>
    <cellStyle name="Output 3 3 9 2 2" xfId="60416" xr:uid="{00000000-0005-0000-0000-000091EA0000}"/>
    <cellStyle name="Output 3 3 9 2 2 2" xfId="60417" xr:uid="{00000000-0005-0000-0000-000092EA0000}"/>
    <cellStyle name="Output 3 3 9 2 2 3" xfId="60418" xr:uid="{00000000-0005-0000-0000-000093EA0000}"/>
    <cellStyle name="Output 3 3 9 2 2 4" xfId="60419" xr:uid="{00000000-0005-0000-0000-000094EA0000}"/>
    <cellStyle name="Output 3 3 9 2 2 5" xfId="60420" xr:uid="{00000000-0005-0000-0000-000095EA0000}"/>
    <cellStyle name="Output 3 3 9 2 3" xfId="60421" xr:uid="{00000000-0005-0000-0000-000096EA0000}"/>
    <cellStyle name="Output 3 3 9 2 3 2" xfId="60422" xr:uid="{00000000-0005-0000-0000-000097EA0000}"/>
    <cellStyle name="Output 3 3 9 2 3 3" xfId="60423" xr:uid="{00000000-0005-0000-0000-000098EA0000}"/>
    <cellStyle name="Output 3 3 9 2 3 4" xfId="60424" xr:uid="{00000000-0005-0000-0000-000099EA0000}"/>
    <cellStyle name="Output 3 3 9 2 3 5" xfId="60425" xr:uid="{00000000-0005-0000-0000-00009AEA0000}"/>
    <cellStyle name="Output 3 3 9 2 4" xfId="60426" xr:uid="{00000000-0005-0000-0000-00009BEA0000}"/>
    <cellStyle name="Output 3 3 9 2 5" xfId="60427" xr:uid="{00000000-0005-0000-0000-00009CEA0000}"/>
    <cellStyle name="Output 3 3 9 2 6" xfId="60428" xr:uid="{00000000-0005-0000-0000-00009DEA0000}"/>
    <cellStyle name="Output 3 3 9 2 7" xfId="60429" xr:uid="{00000000-0005-0000-0000-00009EEA0000}"/>
    <cellStyle name="Output 3 3 9 3" xfId="60430" xr:uid="{00000000-0005-0000-0000-00009FEA0000}"/>
    <cellStyle name="Output 3 3 9 3 2" xfId="60431" xr:uid="{00000000-0005-0000-0000-0000A0EA0000}"/>
    <cellStyle name="Output 3 3 9 3 3" xfId="60432" xr:uid="{00000000-0005-0000-0000-0000A1EA0000}"/>
    <cellStyle name="Output 3 3 9 3 4" xfId="60433" xr:uid="{00000000-0005-0000-0000-0000A2EA0000}"/>
    <cellStyle name="Output 3 3 9 3 5" xfId="60434" xr:uid="{00000000-0005-0000-0000-0000A3EA0000}"/>
    <cellStyle name="Output 3 3 9 4" xfId="60435" xr:uid="{00000000-0005-0000-0000-0000A4EA0000}"/>
    <cellStyle name="Output 3 3 9 4 2" xfId="60436" xr:uid="{00000000-0005-0000-0000-0000A5EA0000}"/>
    <cellStyle name="Output 3 3 9 4 3" xfId="60437" xr:uid="{00000000-0005-0000-0000-0000A6EA0000}"/>
    <cellStyle name="Output 3 3 9 4 4" xfId="60438" xr:uid="{00000000-0005-0000-0000-0000A7EA0000}"/>
    <cellStyle name="Output 3 3 9 4 5" xfId="60439" xr:uid="{00000000-0005-0000-0000-0000A8EA0000}"/>
    <cellStyle name="Output 3 3 9 5" xfId="60440" xr:uid="{00000000-0005-0000-0000-0000A9EA0000}"/>
    <cellStyle name="Output 3 3 9 6" xfId="60441" xr:uid="{00000000-0005-0000-0000-0000AAEA0000}"/>
    <cellStyle name="Output 3 3 9 7" xfId="60442" xr:uid="{00000000-0005-0000-0000-0000ABEA0000}"/>
    <cellStyle name="Output 3 3 9 8" xfId="60443" xr:uid="{00000000-0005-0000-0000-0000ACEA0000}"/>
    <cellStyle name="Output 3 4" xfId="1904" xr:uid="{00000000-0005-0000-0000-0000ADEA0000}"/>
    <cellStyle name="Output 3 4 2" xfId="1905" xr:uid="{00000000-0005-0000-0000-0000AEEA0000}"/>
    <cellStyle name="Output 3 4 2 2" xfId="60444" xr:uid="{00000000-0005-0000-0000-0000AFEA0000}"/>
    <cellStyle name="Output 3 4 3" xfId="60445" xr:uid="{00000000-0005-0000-0000-0000B0EA0000}"/>
    <cellStyle name="Output 3 4 4" xfId="60446" xr:uid="{00000000-0005-0000-0000-0000B1EA0000}"/>
    <cellStyle name="Output 3 4 5" xfId="60447" xr:uid="{00000000-0005-0000-0000-0000B2EA0000}"/>
    <cellStyle name="Output 3 5" xfId="1906" xr:uid="{00000000-0005-0000-0000-0000B3EA0000}"/>
    <cellStyle name="Output 3 5 2" xfId="1907" xr:uid="{00000000-0005-0000-0000-0000B4EA0000}"/>
    <cellStyle name="Output 3 5 2 2" xfId="60448" xr:uid="{00000000-0005-0000-0000-0000B5EA0000}"/>
    <cellStyle name="Output 3 5 3" xfId="60449" xr:uid="{00000000-0005-0000-0000-0000B6EA0000}"/>
    <cellStyle name="Output 3 5 4" xfId="60450" xr:uid="{00000000-0005-0000-0000-0000B7EA0000}"/>
    <cellStyle name="Output 3 5 5" xfId="60451" xr:uid="{00000000-0005-0000-0000-0000B8EA0000}"/>
    <cellStyle name="Output 3 6" xfId="1908" xr:uid="{00000000-0005-0000-0000-0000B9EA0000}"/>
    <cellStyle name="Output 3 6 2" xfId="60452" xr:uid="{00000000-0005-0000-0000-0000BAEA0000}"/>
    <cellStyle name="Output 3 7" xfId="60453" xr:uid="{00000000-0005-0000-0000-0000BBEA0000}"/>
    <cellStyle name="Output 3 8" xfId="60454" xr:uid="{00000000-0005-0000-0000-0000BCEA0000}"/>
    <cellStyle name="Output 3_T-straight with PEDs adjustor" xfId="60455" xr:uid="{00000000-0005-0000-0000-0000BDEA0000}"/>
    <cellStyle name="Output 4" xfId="1909" xr:uid="{00000000-0005-0000-0000-0000BEEA0000}"/>
    <cellStyle name="Output 4 2" xfId="1910" xr:uid="{00000000-0005-0000-0000-0000BFEA0000}"/>
    <cellStyle name="Output 4 2 10" xfId="60456" xr:uid="{00000000-0005-0000-0000-0000C0EA0000}"/>
    <cellStyle name="Output 4 2 10 2" xfId="60457" xr:uid="{00000000-0005-0000-0000-0000C1EA0000}"/>
    <cellStyle name="Output 4 2 10 2 2" xfId="60458" xr:uid="{00000000-0005-0000-0000-0000C2EA0000}"/>
    <cellStyle name="Output 4 2 10 2 2 2" xfId="60459" xr:uid="{00000000-0005-0000-0000-0000C3EA0000}"/>
    <cellStyle name="Output 4 2 10 2 2 3" xfId="60460" xr:uid="{00000000-0005-0000-0000-0000C4EA0000}"/>
    <cellStyle name="Output 4 2 10 2 2 4" xfId="60461" xr:uid="{00000000-0005-0000-0000-0000C5EA0000}"/>
    <cellStyle name="Output 4 2 10 2 2 5" xfId="60462" xr:uid="{00000000-0005-0000-0000-0000C6EA0000}"/>
    <cellStyle name="Output 4 2 10 2 3" xfId="60463" xr:uid="{00000000-0005-0000-0000-0000C7EA0000}"/>
    <cellStyle name="Output 4 2 10 2 3 2" xfId="60464" xr:uid="{00000000-0005-0000-0000-0000C8EA0000}"/>
    <cellStyle name="Output 4 2 10 2 3 3" xfId="60465" xr:uid="{00000000-0005-0000-0000-0000C9EA0000}"/>
    <cellStyle name="Output 4 2 10 2 3 4" xfId="60466" xr:uid="{00000000-0005-0000-0000-0000CAEA0000}"/>
    <cellStyle name="Output 4 2 10 2 3 5" xfId="60467" xr:uid="{00000000-0005-0000-0000-0000CBEA0000}"/>
    <cellStyle name="Output 4 2 10 2 4" xfId="60468" xr:uid="{00000000-0005-0000-0000-0000CCEA0000}"/>
    <cellStyle name="Output 4 2 10 2 5" xfId="60469" xr:uid="{00000000-0005-0000-0000-0000CDEA0000}"/>
    <cellStyle name="Output 4 2 10 2 6" xfId="60470" xr:uid="{00000000-0005-0000-0000-0000CEEA0000}"/>
    <cellStyle name="Output 4 2 10 2 7" xfId="60471" xr:uid="{00000000-0005-0000-0000-0000CFEA0000}"/>
    <cellStyle name="Output 4 2 10 3" xfId="60472" xr:uid="{00000000-0005-0000-0000-0000D0EA0000}"/>
    <cellStyle name="Output 4 2 10 3 2" xfId="60473" xr:uid="{00000000-0005-0000-0000-0000D1EA0000}"/>
    <cellStyle name="Output 4 2 10 3 3" xfId="60474" xr:uid="{00000000-0005-0000-0000-0000D2EA0000}"/>
    <cellStyle name="Output 4 2 10 3 4" xfId="60475" xr:uid="{00000000-0005-0000-0000-0000D3EA0000}"/>
    <cellStyle name="Output 4 2 10 3 5" xfId="60476" xr:uid="{00000000-0005-0000-0000-0000D4EA0000}"/>
    <cellStyle name="Output 4 2 10 4" xfId="60477" xr:uid="{00000000-0005-0000-0000-0000D5EA0000}"/>
    <cellStyle name="Output 4 2 10 4 2" xfId="60478" xr:uid="{00000000-0005-0000-0000-0000D6EA0000}"/>
    <cellStyle name="Output 4 2 10 4 3" xfId="60479" xr:uid="{00000000-0005-0000-0000-0000D7EA0000}"/>
    <cellStyle name="Output 4 2 10 4 4" xfId="60480" xr:uid="{00000000-0005-0000-0000-0000D8EA0000}"/>
    <cellStyle name="Output 4 2 10 4 5" xfId="60481" xr:uid="{00000000-0005-0000-0000-0000D9EA0000}"/>
    <cellStyle name="Output 4 2 10 5" xfId="60482" xr:uid="{00000000-0005-0000-0000-0000DAEA0000}"/>
    <cellStyle name="Output 4 2 10 6" xfId="60483" xr:uid="{00000000-0005-0000-0000-0000DBEA0000}"/>
    <cellStyle name="Output 4 2 10 7" xfId="60484" xr:uid="{00000000-0005-0000-0000-0000DCEA0000}"/>
    <cellStyle name="Output 4 2 10 8" xfId="60485" xr:uid="{00000000-0005-0000-0000-0000DDEA0000}"/>
    <cellStyle name="Output 4 2 11" xfId="60486" xr:uid="{00000000-0005-0000-0000-0000DEEA0000}"/>
    <cellStyle name="Output 4 2 11 2" xfId="60487" xr:uid="{00000000-0005-0000-0000-0000DFEA0000}"/>
    <cellStyle name="Output 4 2 11 2 2" xfId="60488" xr:uid="{00000000-0005-0000-0000-0000E0EA0000}"/>
    <cellStyle name="Output 4 2 11 2 2 2" xfId="60489" xr:uid="{00000000-0005-0000-0000-0000E1EA0000}"/>
    <cellStyle name="Output 4 2 11 2 2 3" xfId="60490" xr:uid="{00000000-0005-0000-0000-0000E2EA0000}"/>
    <cellStyle name="Output 4 2 11 2 2 4" xfId="60491" xr:uid="{00000000-0005-0000-0000-0000E3EA0000}"/>
    <cellStyle name="Output 4 2 11 2 2 5" xfId="60492" xr:uid="{00000000-0005-0000-0000-0000E4EA0000}"/>
    <cellStyle name="Output 4 2 11 2 3" xfId="60493" xr:uid="{00000000-0005-0000-0000-0000E5EA0000}"/>
    <cellStyle name="Output 4 2 11 2 3 2" xfId="60494" xr:uid="{00000000-0005-0000-0000-0000E6EA0000}"/>
    <cellStyle name="Output 4 2 11 2 3 3" xfId="60495" xr:uid="{00000000-0005-0000-0000-0000E7EA0000}"/>
    <cellStyle name="Output 4 2 11 2 3 4" xfId="60496" xr:uid="{00000000-0005-0000-0000-0000E8EA0000}"/>
    <cellStyle name="Output 4 2 11 2 3 5" xfId="60497" xr:uid="{00000000-0005-0000-0000-0000E9EA0000}"/>
    <cellStyle name="Output 4 2 11 2 4" xfId="60498" xr:uid="{00000000-0005-0000-0000-0000EAEA0000}"/>
    <cellStyle name="Output 4 2 11 2 5" xfId="60499" xr:uid="{00000000-0005-0000-0000-0000EBEA0000}"/>
    <cellStyle name="Output 4 2 11 2 6" xfId="60500" xr:uid="{00000000-0005-0000-0000-0000ECEA0000}"/>
    <cellStyle name="Output 4 2 11 2 7" xfId="60501" xr:uid="{00000000-0005-0000-0000-0000EDEA0000}"/>
    <cellStyle name="Output 4 2 11 3" xfId="60502" xr:uid="{00000000-0005-0000-0000-0000EEEA0000}"/>
    <cellStyle name="Output 4 2 11 3 2" xfId="60503" xr:uid="{00000000-0005-0000-0000-0000EFEA0000}"/>
    <cellStyle name="Output 4 2 11 3 3" xfId="60504" xr:uid="{00000000-0005-0000-0000-0000F0EA0000}"/>
    <cellStyle name="Output 4 2 11 3 4" xfId="60505" xr:uid="{00000000-0005-0000-0000-0000F1EA0000}"/>
    <cellStyle name="Output 4 2 11 3 5" xfId="60506" xr:uid="{00000000-0005-0000-0000-0000F2EA0000}"/>
    <cellStyle name="Output 4 2 11 4" xfId="60507" xr:uid="{00000000-0005-0000-0000-0000F3EA0000}"/>
    <cellStyle name="Output 4 2 11 4 2" xfId="60508" xr:uid="{00000000-0005-0000-0000-0000F4EA0000}"/>
    <cellStyle name="Output 4 2 11 4 3" xfId="60509" xr:uid="{00000000-0005-0000-0000-0000F5EA0000}"/>
    <cellStyle name="Output 4 2 11 4 4" xfId="60510" xr:uid="{00000000-0005-0000-0000-0000F6EA0000}"/>
    <cellStyle name="Output 4 2 11 4 5" xfId="60511" xr:uid="{00000000-0005-0000-0000-0000F7EA0000}"/>
    <cellStyle name="Output 4 2 11 5" xfId="60512" xr:uid="{00000000-0005-0000-0000-0000F8EA0000}"/>
    <cellStyle name="Output 4 2 11 6" xfId="60513" xr:uid="{00000000-0005-0000-0000-0000F9EA0000}"/>
    <cellStyle name="Output 4 2 11 7" xfId="60514" xr:uid="{00000000-0005-0000-0000-0000FAEA0000}"/>
    <cellStyle name="Output 4 2 11 8" xfId="60515" xr:uid="{00000000-0005-0000-0000-0000FBEA0000}"/>
    <cellStyle name="Output 4 2 12" xfId="60516" xr:uid="{00000000-0005-0000-0000-0000FCEA0000}"/>
    <cellStyle name="Output 4 2 12 2" xfId="60517" xr:uid="{00000000-0005-0000-0000-0000FDEA0000}"/>
    <cellStyle name="Output 4 2 12 2 2" xfId="60518" xr:uid="{00000000-0005-0000-0000-0000FEEA0000}"/>
    <cellStyle name="Output 4 2 12 2 2 2" xfId="60519" xr:uid="{00000000-0005-0000-0000-0000FFEA0000}"/>
    <cellStyle name="Output 4 2 12 2 2 3" xfId="60520" xr:uid="{00000000-0005-0000-0000-000000EB0000}"/>
    <cellStyle name="Output 4 2 12 2 2 4" xfId="60521" xr:uid="{00000000-0005-0000-0000-000001EB0000}"/>
    <cellStyle name="Output 4 2 12 2 2 5" xfId="60522" xr:uid="{00000000-0005-0000-0000-000002EB0000}"/>
    <cellStyle name="Output 4 2 12 2 3" xfId="60523" xr:uid="{00000000-0005-0000-0000-000003EB0000}"/>
    <cellStyle name="Output 4 2 12 2 3 2" xfId="60524" xr:uid="{00000000-0005-0000-0000-000004EB0000}"/>
    <cellStyle name="Output 4 2 12 2 3 3" xfId="60525" xr:uid="{00000000-0005-0000-0000-000005EB0000}"/>
    <cellStyle name="Output 4 2 12 2 3 4" xfId="60526" xr:uid="{00000000-0005-0000-0000-000006EB0000}"/>
    <cellStyle name="Output 4 2 12 2 3 5" xfId="60527" xr:uid="{00000000-0005-0000-0000-000007EB0000}"/>
    <cellStyle name="Output 4 2 12 2 4" xfId="60528" xr:uid="{00000000-0005-0000-0000-000008EB0000}"/>
    <cellStyle name="Output 4 2 12 2 5" xfId="60529" xr:uid="{00000000-0005-0000-0000-000009EB0000}"/>
    <cellStyle name="Output 4 2 12 2 6" xfId="60530" xr:uid="{00000000-0005-0000-0000-00000AEB0000}"/>
    <cellStyle name="Output 4 2 12 2 7" xfId="60531" xr:uid="{00000000-0005-0000-0000-00000BEB0000}"/>
    <cellStyle name="Output 4 2 12 3" xfId="60532" xr:uid="{00000000-0005-0000-0000-00000CEB0000}"/>
    <cellStyle name="Output 4 2 12 3 2" xfId="60533" xr:uid="{00000000-0005-0000-0000-00000DEB0000}"/>
    <cellStyle name="Output 4 2 12 3 3" xfId="60534" xr:uid="{00000000-0005-0000-0000-00000EEB0000}"/>
    <cellStyle name="Output 4 2 12 3 4" xfId="60535" xr:uid="{00000000-0005-0000-0000-00000FEB0000}"/>
    <cellStyle name="Output 4 2 12 3 5" xfId="60536" xr:uid="{00000000-0005-0000-0000-000010EB0000}"/>
    <cellStyle name="Output 4 2 12 4" xfId="60537" xr:uid="{00000000-0005-0000-0000-000011EB0000}"/>
    <cellStyle name="Output 4 2 12 4 2" xfId="60538" xr:uid="{00000000-0005-0000-0000-000012EB0000}"/>
    <cellStyle name="Output 4 2 12 4 3" xfId="60539" xr:uid="{00000000-0005-0000-0000-000013EB0000}"/>
    <cellStyle name="Output 4 2 12 4 4" xfId="60540" xr:uid="{00000000-0005-0000-0000-000014EB0000}"/>
    <cellStyle name="Output 4 2 12 4 5" xfId="60541" xr:uid="{00000000-0005-0000-0000-000015EB0000}"/>
    <cellStyle name="Output 4 2 12 5" xfId="60542" xr:uid="{00000000-0005-0000-0000-000016EB0000}"/>
    <cellStyle name="Output 4 2 12 6" xfId="60543" xr:uid="{00000000-0005-0000-0000-000017EB0000}"/>
    <cellStyle name="Output 4 2 12 7" xfId="60544" xr:uid="{00000000-0005-0000-0000-000018EB0000}"/>
    <cellStyle name="Output 4 2 12 8" xfId="60545" xr:uid="{00000000-0005-0000-0000-000019EB0000}"/>
    <cellStyle name="Output 4 2 13" xfId="60546" xr:uid="{00000000-0005-0000-0000-00001AEB0000}"/>
    <cellStyle name="Output 4 2 13 2" xfId="60547" xr:uid="{00000000-0005-0000-0000-00001BEB0000}"/>
    <cellStyle name="Output 4 2 13 2 2" xfId="60548" xr:uid="{00000000-0005-0000-0000-00001CEB0000}"/>
    <cellStyle name="Output 4 2 13 2 2 2" xfId="60549" xr:uid="{00000000-0005-0000-0000-00001DEB0000}"/>
    <cellStyle name="Output 4 2 13 2 2 3" xfId="60550" xr:uid="{00000000-0005-0000-0000-00001EEB0000}"/>
    <cellStyle name="Output 4 2 13 2 2 4" xfId="60551" xr:uid="{00000000-0005-0000-0000-00001FEB0000}"/>
    <cellStyle name="Output 4 2 13 2 2 5" xfId="60552" xr:uid="{00000000-0005-0000-0000-000020EB0000}"/>
    <cellStyle name="Output 4 2 13 2 3" xfId="60553" xr:uid="{00000000-0005-0000-0000-000021EB0000}"/>
    <cellStyle name="Output 4 2 13 2 3 2" xfId="60554" xr:uid="{00000000-0005-0000-0000-000022EB0000}"/>
    <cellStyle name="Output 4 2 13 2 3 3" xfId="60555" xr:uid="{00000000-0005-0000-0000-000023EB0000}"/>
    <cellStyle name="Output 4 2 13 2 3 4" xfId="60556" xr:uid="{00000000-0005-0000-0000-000024EB0000}"/>
    <cellStyle name="Output 4 2 13 2 3 5" xfId="60557" xr:uid="{00000000-0005-0000-0000-000025EB0000}"/>
    <cellStyle name="Output 4 2 13 2 4" xfId="60558" xr:uid="{00000000-0005-0000-0000-000026EB0000}"/>
    <cellStyle name="Output 4 2 13 2 5" xfId="60559" xr:uid="{00000000-0005-0000-0000-000027EB0000}"/>
    <cellStyle name="Output 4 2 13 2 6" xfId="60560" xr:uid="{00000000-0005-0000-0000-000028EB0000}"/>
    <cellStyle name="Output 4 2 13 2 7" xfId="60561" xr:uid="{00000000-0005-0000-0000-000029EB0000}"/>
    <cellStyle name="Output 4 2 13 3" xfId="60562" xr:uid="{00000000-0005-0000-0000-00002AEB0000}"/>
    <cellStyle name="Output 4 2 13 3 2" xfId="60563" xr:uid="{00000000-0005-0000-0000-00002BEB0000}"/>
    <cellStyle name="Output 4 2 13 3 3" xfId="60564" xr:uid="{00000000-0005-0000-0000-00002CEB0000}"/>
    <cellStyle name="Output 4 2 13 3 4" xfId="60565" xr:uid="{00000000-0005-0000-0000-00002DEB0000}"/>
    <cellStyle name="Output 4 2 13 3 5" xfId="60566" xr:uid="{00000000-0005-0000-0000-00002EEB0000}"/>
    <cellStyle name="Output 4 2 13 4" xfId="60567" xr:uid="{00000000-0005-0000-0000-00002FEB0000}"/>
    <cellStyle name="Output 4 2 13 4 2" xfId="60568" xr:uid="{00000000-0005-0000-0000-000030EB0000}"/>
    <cellStyle name="Output 4 2 13 4 3" xfId="60569" xr:uid="{00000000-0005-0000-0000-000031EB0000}"/>
    <cellStyle name="Output 4 2 13 4 4" xfId="60570" xr:uid="{00000000-0005-0000-0000-000032EB0000}"/>
    <cellStyle name="Output 4 2 13 4 5" xfId="60571" xr:uid="{00000000-0005-0000-0000-000033EB0000}"/>
    <cellStyle name="Output 4 2 13 5" xfId="60572" xr:uid="{00000000-0005-0000-0000-000034EB0000}"/>
    <cellStyle name="Output 4 2 13 6" xfId="60573" xr:uid="{00000000-0005-0000-0000-000035EB0000}"/>
    <cellStyle name="Output 4 2 13 7" xfId="60574" xr:uid="{00000000-0005-0000-0000-000036EB0000}"/>
    <cellStyle name="Output 4 2 13 8" xfId="60575" xr:uid="{00000000-0005-0000-0000-000037EB0000}"/>
    <cellStyle name="Output 4 2 14" xfId="60576" xr:uid="{00000000-0005-0000-0000-000038EB0000}"/>
    <cellStyle name="Output 4 2 14 2" xfId="60577" xr:uid="{00000000-0005-0000-0000-000039EB0000}"/>
    <cellStyle name="Output 4 2 14 2 2" xfId="60578" xr:uid="{00000000-0005-0000-0000-00003AEB0000}"/>
    <cellStyle name="Output 4 2 14 2 2 2" xfId="60579" xr:uid="{00000000-0005-0000-0000-00003BEB0000}"/>
    <cellStyle name="Output 4 2 14 2 2 3" xfId="60580" xr:uid="{00000000-0005-0000-0000-00003CEB0000}"/>
    <cellStyle name="Output 4 2 14 2 2 4" xfId="60581" xr:uid="{00000000-0005-0000-0000-00003DEB0000}"/>
    <cellStyle name="Output 4 2 14 2 2 5" xfId="60582" xr:uid="{00000000-0005-0000-0000-00003EEB0000}"/>
    <cellStyle name="Output 4 2 14 2 3" xfId="60583" xr:uid="{00000000-0005-0000-0000-00003FEB0000}"/>
    <cellStyle name="Output 4 2 14 2 3 2" xfId="60584" xr:uid="{00000000-0005-0000-0000-000040EB0000}"/>
    <cellStyle name="Output 4 2 14 2 3 3" xfId="60585" xr:uid="{00000000-0005-0000-0000-000041EB0000}"/>
    <cellStyle name="Output 4 2 14 2 3 4" xfId="60586" xr:uid="{00000000-0005-0000-0000-000042EB0000}"/>
    <cellStyle name="Output 4 2 14 2 3 5" xfId="60587" xr:uid="{00000000-0005-0000-0000-000043EB0000}"/>
    <cellStyle name="Output 4 2 14 2 4" xfId="60588" xr:uid="{00000000-0005-0000-0000-000044EB0000}"/>
    <cellStyle name="Output 4 2 14 2 5" xfId="60589" xr:uid="{00000000-0005-0000-0000-000045EB0000}"/>
    <cellStyle name="Output 4 2 14 2 6" xfId="60590" xr:uid="{00000000-0005-0000-0000-000046EB0000}"/>
    <cellStyle name="Output 4 2 14 2 7" xfId="60591" xr:uid="{00000000-0005-0000-0000-000047EB0000}"/>
    <cellStyle name="Output 4 2 14 3" xfId="60592" xr:uid="{00000000-0005-0000-0000-000048EB0000}"/>
    <cellStyle name="Output 4 2 14 3 2" xfId="60593" xr:uid="{00000000-0005-0000-0000-000049EB0000}"/>
    <cellStyle name="Output 4 2 14 3 3" xfId="60594" xr:uid="{00000000-0005-0000-0000-00004AEB0000}"/>
    <cellStyle name="Output 4 2 14 3 4" xfId="60595" xr:uid="{00000000-0005-0000-0000-00004BEB0000}"/>
    <cellStyle name="Output 4 2 14 3 5" xfId="60596" xr:uid="{00000000-0005-0000-0000-00004CEB0000}"/>
    <cellStyle name="Output 4 2 14 4" xfId="60597" xr:uid="{00000000-0005-0000-0000-00004DEB0000}"/>
    <cellStyle name="Output 4 2 14 4 2" xfId="60598" xr:uid="{00000000-0005-0000-0000-00004EEB0000}"/>
    <cellStyle name="Output 4 2 14 4 3" xfId="60599" xr:uid="{00000000-0005-0000-0000-00004FEB0000}"/>
    <cellStyle name="Output 4 2 14 4 4" xfId="60600" xr:uid="{00000000-0005-0000-0000-000050EB0000}"/>
    <cellStyle name="Output 4 2 14 4 5" xfId="60601" xr:uid="{00000000-0005-0000-0000-000051EB0000}"/>
    <cellStyle name="Output 4 2 14 5" xfId="60602" xr:uid="{00000000-0005-0000-0000-000052EB0000}"/>
    <cellStyle name="Output 4 2 14 6" xfId="60603" xr:uid="{00000000-0005-0000-0000-000053EB0000}"/>
    <cellStyle name="Output 4 2 14 7" xfId="60604" xr:uid="{00000000-0005-0000-0000-000054EB0000}"/>
    <cellStyle name="Output 4 2 14 8" xfId="60605" xr:uid="{00000000-0005-0000-0000-000055EB0000}"/>
    <cellStyle name="Output 4 2 15" xfId="60606" xr:uid="{00000000-0005-0000-0000-000056EB0000}"/>
    <cellStyle name="Output 4 2 15 2" xfId="60607" xr:uid="{00000000-0005-0000-0000-000057EB0000}"/>
    <cellStyle name="Output 4 2 15 2 2" xfId="60608" xr:uid="{00000000-0005-0000-0000-000058EB0000}"/>
    <cellStyle name="Output 4 2 15 2 3" xfId="60609" xr:uid="{00000000-0005-0000-0000-000059EB0000}"/>
    <cellStyle name="Output 4 2 15 2 4" xfId="60610" xr:uid="{00000000-0005-0000-0000-00005AEB0000}"/>
    <cellStyle name="Output 4 2 15 2 5" xfId="60611" xr:uid="{00000000-0005-0000-0000-00005BEB0000}"/>
    <cellStyle name="Output 4 2 15 3" xfId="60612" xr:uid="{00000000-0005-0000-0000-00005CEB0000}"/>
    <cellStyle name="Output 4 2 15 3 2" xfId="60613" xr:uid="{00000000-0005-0000-0000-00005DEB0000}"/>
    <cellStyle name="Output 4 2 15 3 3" xfId="60614" xr:uid="{00000000-0005-0000-0000-00005EEB0000}"/>
    <cellStyle name="Output 4 2 15 3 4" xfId="60615" xr:uid="{00000000-0005-0000-0000-00005FEB0000}"/>
    <cellStyle name="Output 4 2 15 3 5" xfId="60616" xr:uid="{00000000-0005-0000-0000-000060EB0000}"/>
    <cellStyle name="Output 4 2 15 4" xfId="60617" xr:uid="{00000000-0005-0000-0000-000061EB0000}"/>
    <cellStyle name="Output 4 2 15 5" xfId="60618" xr:uid="{00000000-0005-0000-0000-000062EB0000}"/>
    <cellStyle name="Output 4 2 15 6" xfId="60619" xr:uid="{00000000-0005-0000-0000-000063EB0000}"/>
    <cellStyle name="Output 4 2 15 7" xfId="60620" xr:uid="{00000000-0005-0000-0000-000064EB0000}"/>
    <cellStyle name="Output 4 2 16" xfId="60621" xr:uid="{00000000-0005-0000-0000-000065EB0000}"/>
    <cellStyle name="Output 4 2 16 2" xfId="60622" xr:uid="{00000000-0005-0000-0000-000066EB0000}"/>
    <cellStyle name="Output 4 2 16 3" xfId="60623" xr:uid="{00000000-0005-0000-0000-000067EB0000}"/>
    <cellStyle name="Output 4 2 16 4" xfId="60624" xr:uid="{00000000-0005-0000-0000-000068EB0000}"/>
    <cellStyle name="Output 4 2 16 5" xfId="60625" xr:uid="{00000000-0005-0000-0000-000069EB0000}"/>
    <cellStyle name="Output 4 2 17" xfId="60626" xr:uid="{00000000-0005-0000-0000-00006AEB0000}"/>
    <cellStyle name="Output 4 2 17 2" xfId="60627" xr:uid="{00000000-0005-0000-0000-00006BEB0000}"/>
    <cellStyle name="Output 4 2 17 3" xfId="60628" xr:uid="{00000000-0005-0000-0000-00006CEB0000}"/>
    <cellStyle name="Output 4 2 17 4" xfId="60629" xr:uid="{00000000-0005-0000-0000-00006DEB0000}"/>
    <cellStyle name="Output 4 2 17 5" xfId="60630" xr:uid="{00000000-0005-0000-0000-00006EEB0000}"/>
    <cellStyle name="Output 4 2 18" xfId="60631" xr:uid="{00000000-0005-0000-0000-00006FEB0000}"/>
    <cellStyle name="Output 4 2 18 2" xfId="60632" xr:uid="{00000000-0005-0000-0000-000070EB0000}"/>
    <cellStyle name="Output 4 2 19" xfId="60633" xr:uid="{00000000-0005-0000-0000-000071EB0000}"/>
    <cellStyle name="Output 4 2 2" xfId="1911" xr:uid="{00000000-0005-0000-0000-000072EB0000}"/>
    <cellStyle name="Output 4 2 2 2" xfId="1912" xr:uid="{00000000-0005-0000-0000-000073EB0000}"/>
    <cellStyle name="Output 4 2 2 2 2" xfId="60634" xr:uid="{00000000-0005-0000-0000-000074EB0000}"/>
    <cellStyle name="Output 4 2 2 2 2 2" xfId="60635" xr:uid="{00000000-0005-0000-0000-000075EB0000}"/>
    <cellStyle name="Output 4 2 2 2 2 3" xfId="60636" xr:uid="{00000000-0005-0000-0000-000076EB0000}"/>
    <cellStyle name="Output 4 2 2 2 2 4" xfId="60637" xr:uid="{00000000-0005-0000-0000-000077EB0000}"/>
    <cellStyle name="Output 4 2 2 2 2 5" xfId="60638" xr:uid="{00000000-0005-0000-0000-000078EB0000}"/>
    <cellStyle name="Output 4 2 2 2 3" xfId="60639" xr:uid="{00000000-0005-0000-0000-000079EB0000}"/>
    <cellStyle name="Output 4 2 2 2 3 2" xfId="60640" xr:uid="{00000000-0005-0000-0000-00007AEB0000}"/>
    <cellStyle name="Output 4 2 2 2 3 3" xfId="60641" xr:uid="{00000000-0005-0000-0000-00007BEB0000}"/>
    <cellStyle name="Output 4 2 2 2 3 4" xfId="60642" xr:uid="{00000000-0005-0000-0000-00007CEB0000}"/>
    <cellStyle name="Output 4 2 2 2 3 5" xfId="60643" xr:uid="{00000000-0005-0000-0000-00007DEB0000}"/>
    <cellStyle name="Output 4 2 2 2 4" xfId="60644" xr:uid="{00000000-0005-0000-0000-00007EEB0000}"/>
    <cellStyle name="Output 4 2 2 2 5" xfId="60645" xr:uid="{00000000-0005-0000-0000-00007FEB0000}"/>
    <cellStyle name="Output 4 2 2 2 6" xfId="60646" xr:uid="{00000000-0005-0000-0000-000080EB0000}"/>
    <cellStyle name="Output 4 2 2 2 7" xfId="60647" xr:uid="{00000000-0005-0000-0000-000081EB0000}"/>
    <cellStyle name="Output 4 2 2 3" xfId="60648" xr:uid="{00000000-0005-0000-0000-000082EB0000}"/>
    <cellStyle name="Output 4 2 2 3 2" xfId="60649" xr:uid="{00000000-0005-0000-0000-000083EB0000}"/>
    <cellStyle name="Output 4 2 2 3 3" xfId="60650" xr:uid="{00000000-0005-0000-0000-000084EB0000}"/>
    <cellStyle name="Output 4 2 2 3 4" xfId="60651" xr:uid="{00000000-0005-0000-0000-000085EB0000}"/>
    <cellStyle name="Output 4 2 2 3 5" xfId="60652" xr:uid="{00000000-0005-0000-0000-000086EB0000}"/>
    <cellStyle name="Output 4 2 2 4" xfId="60653" xr:uid="{00000000-0005-0000-0000-000087EB0000}"/>
    <cellStyle name="Output 4 2 2 4 2" xfId="60654" xr:uid="{00000000-0005-0000-0000-000088EB0000}"/>
    <cellStyle name="Output 4 2 2 4 3" xfId="60655" xr:uid="{00000000-0005-0000-0000-000089EB0000}"/>
    <cellStyle name="Output 4 2 2 4 4" xfId="60656" xr:uid="{00000000-0005-0000-0000-00008AEB0000}"/>
    <cellStyle name="Output 4 2 2 4 5" xfId="60657" xr:uid="{00000000-0005-0000-0000-00008BEB0000}"/>
    <cellStyle name="Output 4 2 2 5" xfId="60658" xr:uid="{00000000-0005-0000-0000-00008CEB0000}"/>
    <cellStyle name="Output 4 2 2 5 2" xfId="60659" xr:uid="{00000000-0005-0000-0000-00008DEB0000}"/>
    <cellStyle name="Output 4 2 2 6" xfId="60660" xr:uid="{00000000-0005-0000-0000-00008EEB0000}"/>
    <cellStyle name="Output 4 2 2 7" xfId="60661" xr:uid="{00000000-0005-0000-0000-00008FEB0000}"/>
    <cellStyle name="Output 4 2 2 8" xfId="60662" xr:uid="{00000000-0005-0000-0000-000090EB0000}"/>
    <cellStyle name="Output 4 2 20" xfId="60663" xr:uid="{00000000-0005-0000-0000-000091EB0000}"/>
    <cellStyle name="Output 4 2 21" xfId="60664" xr:uid="{00000000-0005-0000-0000-000092EB0000}"/>
    <cellStyle name="Output 4 2 3" xfId="1913" xr:uid="{00000000-0005-0000-0000-000093EB0000}"/>
    <cellStyle name="Output 4 2 3 2" xfId="1914" xr:uid="{00000000-0005-0000-0000-000094EB0000}"/>
    <cellStyle name="Output 4 2 3 2 2" xfId="60665" xr:uid="{00000000-0005-0000-0000-000095EB0000}"/>
    <cellStyle name="Output 4 2 3 2 2 2" xfId="60666" xr:uid="{00000000-0005-0000-0000-000096EB0000}"/>
    <cellStyle name="Output 4 2 3 2 2 3" xfId="60667" xr:uid="{00000000-0005-0000-0000-000097EB0000}"/>
    <cellStyle name="Output 4 2 3 2 2 4" xfId="60668" xr:uid="{00000000-0005-0000-0000-000098EB0000}"/>
    <cellStyle name="Output 4 2 3 2 2 5" xfId="60669" xr:uid="{00000000-0005-0000-0000-000099EB0000}"/>
    <cellStyle name="Output 4 2 3 2 3" xfId="60670" xr:uid="{00000000-0005-0000-0000-00009AEB0000}"/>
    <cellStyle name="Output 4 2 3 2 3 2" xfId="60671" xr:uid="{00000000-0005-0000-0000-00009BEB0000}"/>
    <cellStyle name="Output 4 2 3 2 3 3" xfId="60672" xr:uid="{00000000-0005-0000-0000-00009CEB0000}"/>
    <cellStyle name="Output 4 2 3 2 3 4" xfId="60673" xr:uid="{00000000-0005-0000-0000-00009DEB0000}"/>
    <cellStyle name="Output 4 2 3 2 3 5" xfId="60674" xr:uid="{00000000-0005-0000-0000-00009EEB0000}"/>
    <cellStyle name="Output 4 2 3 2 4" xfId="60675" xr:uid="{00000000-0005-0000-0000-00009FEB0000}"/>
    <cellStyle name="Output 4 2 3 2 5" xfId="60676" xr:uid="{00000000-0005-0000-0000-0000A0EB0000}"/>
    <cellStyle name="Output 4 2 3 2 6" xfId="60677" xr:uid="{00000000-0005-0000-0000-0000A1EB0000}"/>
    <cellStyle name="Output 4 2 3 2 7" xfId="60678" xr:uid="{00000000-0005-0000-0000-0000A2EB0000}"/>
    <cellStyle name="Output 4 2 3 3" xfId="60679" xr:uid="{00000000-0005-0000-0000-0000A3EB0000}"/>
    <cellStyle name="Output 4 2 3 3 2" xfId="60680" xr:uid="{00000000-0005-0000-0000-0000A4EB0000}"/>
    <cellStyle name="Output 4 2 3 3 3" xfId="60681" xr:uid="{00000000-0005-0000-0000-0000A5EB0000}"/>
    <cellStyle name="Output 4 2 3 3 4" xfId="60682" xr:uid="{00000000-0005-0000-0000-0000A6EB0000}"/>
    <cellStyle name="Output 4 2 3 3 5" xfId="60683" xr:uid="{00000000-0005-0000-0000-0000A7EB0000}"/>
    <cellStyle name="Output 4 2 3 4" xfId="60684" xr:uid="{00000000-0005-0000-0000-0000A8EB0000}"/>
    <cellStyle name="Output 4 2 3 4 2" xfId="60685" xr:uid="{00000000-0005-0000-0000-0000A9EB0000}"/>
    <cellStyle name="Output 4 2 3 4 3" xfId="60686" xr:uid="{00000000-0005-0000-0000-0000AAEB0000}"/>
    <cellStyle name="Output 4 2 3 4 4" xfId="60687" xr:uid="{00000000-0005-0000-0000-0000ABEB0000}"/>
    <cellStyle name="Output 4 2 3 4 5" xfId="60688" xr:uid="{00000000-0005-0000-0000-0000ACEB0000}"/>
    <cellStyle name="Output 4 2 3 5" xfId="60689" xr:uid="{00000000-0005-0000-0000-0000ADEB0000}"/>
    <cellStyle name="Output 4 2 3 6" xfId="60690" xr:uid="{00000000-0005-0000-0000-0000AEEB0000}"/>
    <cellStyle name="Output 4 2 3 7" xfId="60691" xr:uid="{00000000-0005-0000-0000-0000AFEB0000}"/>
    <cellStyle name="Output 4 2 3 8" xfId="60692" xr:uid="{00000000-0005-0000-0000-0000B0EB0000}"/>
    <cellStyle name="Output 4 2 4" xfId="1915" xr:uid="{00000000-0005-0000-0000-0000B1EB0000}"/>
    <cellStyle name="Output 4 2 4 2" xfId="1916" xr:uid="{00000000-0005-0000-0000-0000B2EB0000}"/>
    <cellStyle name="Output 4 2 4 2 2" xfId="60693" xr:uid="{00000000-0005-0000-0000-0000B3EB0000}"/>
    <cellStyle name="Output 4 2 4 2 2 2" xfId="60694" xr:uid="{00000000-0005-0000-0000-0000B4EB0000}"/>
    <cellStyle name="Output 4 2 4 2 2 3" xfId="60695" xr:uid="{00000000-0005-0000-0000-0000B5EB0000}"/>
    <cellStyle name="Output 4 2 4 2 2 4" xfId="60696" xr:uid="{00000000-0005-0000-0000-0000B6EB0000}"/>
    <cellStyle name="Output 4 2 4 2 2 5" xfId="60697" xr:uid="{00000000-0005-0000-0000-0000B7EB0000}"/>
    <cellStyle name="Output 4 2 4 2 3" xfId="60698" xr:uid="{00000000-0005-0000-0000-0000B8EB0000}"/>
    <cellStyle name="Output 4 2 4 2 3 2" xfId="60699" xr:uid="{00000000-0005-0000-0000-0000B9EB0000}"/>
    <cellStyle name="Output 4 2 4 2 3 3" xfId="60700" xr:uid="{00000000-0005-0000-0000-0000BAEB0000}"/>
    <cellStyle name="Output 4 2 4 2 3 4" xfId="60701" xr:uid="{00000000-0005-0000-0000-0000BBEB0000}"/>
    <cellStyle name="Output 4 2 4 2 3 5" xfId="60702" xr:uid="{00000000-0005-0000-0000-0000BCEB0000}"/>
    <cellStyle name="Output 4 2 4 2 4" xfId="60703" xr:uid="{00000000-0005-0000-0000-0000BDEB0000}"/>
    <cellStyle name="Output 4 2 4 2 5" xfId="60704" xr:uid="{00000000-0005-0000-0000-0000BEEB0000}"/>
    <cellStyle name="Output 4 2 4 2 6" xfId="60705" xr:uid="{00000000-0005-0000-0000-0000BFEB0000}"/>
    <cellStyle name="Output 4 2 4 2 7" xfId="60706" xr:uid="{00000000-0005-0000-0000-0000C0EB0000}"/>
    <cellStyle name="Output 4 2 4 3" xfId="60707" xr:uid="{00000000-0005-0000-0000-0000C1EB0000}"/>
    <cellStyle name="Output 4 2 4 3 2" xfId="60708" xr:uid="{00000000-0005-0000-0000-0000C2EB0000}"/>
    <cellStyle name="Output 4 2 4 3 3" xfId="60709" xr:uid="{00000000-0005-0000-0000-0000C3EB0000}"/>
    <cellStyle name="Output 4 2 4 3 4" xfId="60710" xr:uid="{00000000-0005-0000-0000-0000C4EB0000}"/>
    <cellStyle name="Output 4 2 4 3 5" xfId="60711" xr:uid="{00000000-0005-0000-0000-0000C5EB0000}"/>
    <cellStyle name="Output 4 2 4 4" xfId="60712" xr:uid="{00000000-0005-0000-0000-0000C6EB0000}"/>
    <cellStyle name="Output 4 2 4 4 2" xfId="60713" xr:uid="{00000000-0005-0000-0000-0000C7EB0000}"/>
    <cellStyle name="Output 4 2 4 4 3" xfId="60714" xr:uid="{00000000-0005-0000-0000-0000C8EB0000}"/>
    <cellStyle name="Output 4 2 4 4 4" xfId="60715" xr:uid="{00000000-0005-0000-0000-0000C9EB0000}"/>
    <cellStyle name="Output 4 2 4 4 5" xfId="60716" xr:uid="{00000000-0005-0000-0000-0000CAEB0000}"/>
    <cellStyle name="Output 4 2 4 5" xfId="60717" xr:uid="{00000000-0005-0000-0000-0000CBEB0000}"/>
    <cellStyle name="Output 4 2 4 6" xfId="60718" xr:uid="{00000000-0005-0000-0000-0000CCEB0000}"/>
    <cellStyle name="Output 4 2 4 7" xfId="60719" xr:uid="{00000000-0005-0000-0000-0000CDEB0000}"/>
    <cellStyle name="Output 4 2 4 8" xfId="60720" xr:uid="{00000000-0005-0000-0000-0000CEEB0000}"/>
    <cellStyle name="Output 4 2 5" xfId="1917" xr:uid="{00000000-0005-0000-0000-0000CFEB0000}"/>
    <cellStyle name="Output 4 2 5 2" xfId="60721" xr:uid="{00000000-0005-0000-0000-0000D0EB0000}"/>
    <cellStyle name="Output 4 2 5 2 2" xfId="60722" xr:uid="{00000000-0005-0000-0000-0000D1EB0000}"/>
    <cellStyle name="Output 4 2 5 2 2 2" xfId="60723" xr:uid="{00000000-0005-0000-0000-0000D2EB0000}"/>
    <cellStyle name="Output 4 2 5 2 2 3" xfId="60724" xr:uid="{00000000-0005-0000-0000-0000D3EB0000}"/>
    <cellStyle name="Output 4 2 5 2 2 4" xfId="60725" xr:uid="{00000000-0005-0000-0000-0000D4EB0000}"/>
    <cellStyle name="Output 4 2 5 2 2 5" xfId="60726" xr:uid="{00000000-0005-0000-0000-0000D5EB0000}"/>
    <cellStyle name="Output 4 2 5 2 3" xfId="60727" xr:uid="{00000000-0005-0000-0000-0000D6EB0000}"/>
    <cellStyle name="Output 4 2 5 2 3 2" xfId="60728" xr:uid="{00000000-0005-0000-0000-0000D7EB0000}"/>
    <cellStyle name="Output 4 2 5 2 3 3" xfId="60729" xr:uid="{00000000-0005-0000-0000-0000D8EB0000}"/>
    <cellStyle name="Output 4 2 5 2 3 4" xfId="60730" xr:uid="{00000000-0005-0000-0000-0000D9EB0000}"/>
    <cellStyle name="Output 4 2 5 2 3 5" xfId="60731" xr:uid="{00000000-0005-0000-0000-0000DAEB0000}"/>
    <cellStyle name="Output 4 2 5 2 4" xfId="60732" xr:uid="{00000000-0005-0000-0000-0000DBEB0000}"/>
    <cellStyle name="Output 4 2 5 2 5" xfId="60733" xr:uid="{00000000-0005-0000-0000-0000DCEB0000}"/>
    <cellStyle name="Output 4 2 5 2 6" xfId="60734" xr:uid="{00000000-0005-0000-0000-0000DDEB0000}"/>
    <cellStyle name="Output 4 2 5 2 7" xfId="60735" xr:uid="{00000000-0005-0000-0000-0000DEEB0000}"/>
    <cellStyle name="Output 4 2 5 3" xfId="60736" xr:uid="{00000000-0005-0000-0000-0000DFEB0000}"/>
    <cellStyle name="Output 4 2 5 3 2" xfId="60737" xr:uid="{00000000-0005-0000-0000-0000E0EB0000}"/>
    <cellStyle name="Output 4 2 5 3 3" xfId="60738" xr:uid="{00000000-0005-0000-0000-0000E1EB0000}"/>
    <cellStyle name="Output 4 2 5 3 4" xfId="60739" xr:uid="{00000000-0005-0000-0000-0000E2EB0000}"/>
    <cellStyle name="Output 4 2 5 3 5" xfId="60740" xr:uid="{00000000-0005-0000-0000-0000E3EB0000}"/>
    <cellStyle name="Output 4 2 5 4" xfId="60741" xr:uid="{00000000-0005-0000-0000-0000E4EB0000}"/>
    <cellStyle name="Output 4 2 5 4 2" xfId="60742" xr:uid="{00000000-0005-0000-0000-0000E5EB0000}"/>
    <cellStyle name="Output 4 2 5 4 3" xfId="60743" xr:uid="{00000000-0005-0000-0000-0000E6EB0000}"/>
    <cellStyle name="Output 4 2 5 4 4" xfId="60744" xr:uid="{00000000-0005-0000-0000-0000E7EB0000}"/>
    <cellStyle name="Output 4 2 5 4 5" xfId="60745" xr:uid="{00000000-0005-0000-0000-0000E8EB0000}"/>
    <cellStyle name="Output 4 2 5 5" xfId="60746" xr:uid="{00000000-0005-0000-0000-0000E9EB0000}"/>
    <cellStyle name="Output 4 2 5 6" xfId="60747" xr:uid="{00000000-0005-0000-0000-0000EAEB0000}"/>
    <cellStyle name="Output 4 2 5 7" xfId="60748" xr:uid="{00000000-0005-0000-0000-0000EBEB0000}"/>
    <cellStyle name="Output 4 2 5 8" xfId="60749" xr:uid="{00000000-0005-0000-0000-0000ECEB0000}"/>
    <cellStyle name="Output 4 2 6" xfId="60750" xr:uid="{00000000-0005-0000-0000-0000EDEB0000}"/>
    <cellStyle name="Output 4 2 6 2" xfId="60751" xr:uid="{00000000-0005-0000-0000-0000EEEB0000}"/>
    <cellStyle name="Output 4 2 6 2 2" xfId="60752" xr:uid="{00000000-0005-0000-0000-0000EFEB0000}"/>
    <cellStyle name="Output 4 2 6 2 2 2" xfId="60753" xr:uid="{00000000-0005-0000-0000-0000F0EB0000}"/>
    <cellStyle name="Output 4 2 6 2 2 3" xfId="60754" xr:uid="{00000000-0005-0000-0000-0000F1EB0000}"/>
    <cellStyle name="Output 4 2 6 2 2 4" xfId="60755" xr:uid="{00000000-0005-0000-0000-0000F2EB0000}"/>
    <cellStyle name="Output 4 2 6 2 2 5" xfId="60756" xr:uid="{00000000-0005-0000-0000-0000F3EB0000}"/>
    <cellStyle name="Output 4 2 6 2 3" xfId="60757" xr:uid="{00000000-0005-0000-0000-0000F4EB0000}"/>
    <cellStyle name="Output 4 2 6 2 3 2" xfId="60758" xr:uid="{00000000-0005-0000-0000-0000F5EB0000}"/>
    <cellStyle name="Output 4 2 6 2 3 3" xfId="60759" xr:uid="{00000000-0005-0000-0000-0000F6EB0000}"/>
    <cellStyle name="Output 4 2 6 2 3 4" xfId="60760" xr:uid="{00000000-0005-0000-0000-0000F7EB0000}"/>
    <cellStyle name="Output 4 2 6 2 3 5" xfId="60761" xr:uid="{00000000-0005-0000-0000-0000F8EB0000}"/>
    <cellStyle name="Output 4 2 6 2 4" xfId="60762" xr:uid="{00000000-0005-0000-0000-0000F9EB0000}"/>
    <cellStyle name="Output 4 2 6 2 5" xfId="60763" xr:uid="{00000000-0005-0000-0000-0000FAEB0000}"/>
    <cellStyle name="Output 4 2 6 2 6" xfId="60764" xr:uid="{00000000-0005-0000-0000-0000FBEB0000}"/>
    <cellStyle name="Output 4 2 6 2 7" xfId="60765" xr:uid="{00000000-0005-0000-0000-0000FCEB0000}"/>
    <cellStyle name="Output 4 2 6 3" xfId="60766" xr:uid="{00000000-0005-0000-0000-0000FDEB0000}"/>
    <cellStyle name="Output 4 2 6 3 2" xfId="60767" xr:uid="{00000000-0005-0000-0000-0000FEEB0000}"/>
    <cellStyle name="Output 4 2 6 3 3" xfId="60768" xr:uid="{00000000-0005-0000-0000-0000FFEB0000}"/>
    <cellStyle name="Output 4 2 6 3 4" xfId="60769" xr:uid="{00000000-0005-0000-0000-000000EC0000}"/>
    <cellStyle name="Output 4 2 6 3 5" xfId="60770" xr:uid="{00000000-0005-0000-0000-000001EC0000}"/>
    <cellStyle name="Output 4 2 6 4" xfId="60771" xr:uid="{00000000-0005-0000-0000-000002EC0000}"/>
    <cellStyle name="Output 4 2 6 4 2" xfId="60772" xr:uid="{00000000-0005-0000-0000-000003EC0000}"/>
    <cellStyle name="Output 4 2 6 4 3" xfId="60773" xr:uid="{00000000-0005-0000-0000-000004EC0000}"/>
    <cellStyle name="Output 4 2 6 4 4" xfId="60774" xr:uid="{00000000-0005-0000-0000-000005EC0000}"/>
    <cellStyle name="Output 4 2 6 4 5" xfId="60775" xr:uid="{00000000-0005-0000-0000-000006EC0000}"/>
    <cellStyle name="Output 4 2 6 5" xfId="60776" xr:uid="{00000000-0005-0000-0000-000007EC0000}"/>
    <cellStyle name="Output 4 2 6 6" xfId="60777" xr:uid="{00000000-0005-0000-0000-000008EC0000}"/>
    <cellStyle name="Output 4 2 6 7" xfId="60778" xr:uid="{00000000-0005-0000-0000-000009EC0000}"/>
    <cellStyle name="Output 4 2 6 8" xfId="60779" xr:uid="{00000000-0005-0000-0000-00000AEC0000}"/>
    <cellStyle name="Output 4 2 7" xfId="60780" xr:uid="{00000000-0005-0000-0000-00000BEC0000}"/>
    <cellStyle name="Output 4 2 7 2" xfId="60781" xr:uid="{00000000-0005-0000-0000-00000CEC0000}"/>
    <cellStyle name="Output 4 2 7 2 2" xfId="60782" xr:uid="{00000000-0005-0000-0000-00000DEC0000}"/>
    <cellStyle name="Output 4 2 7 2 2 2" xfId="60783" xr:uid="{00000000-0005-0000-0000-00000EEC0000}"/>
    <cellStyle name="Output 4 2 7 2 2 3" xfId="60784" xr:uid="{00000000-0005-0000-0000-00000FEC0000}"/>
    <cellStyle name="Output 4 2 7 2 2 4" xfId="60785" xr:uid="{00000000-0005-0000-0000-000010EC0000}"/>
    <cellStyle name="Output 4 2 7 2 2 5" xfId="60786" xr:uid="{00000000-0005-0000-0000-000011EC0000}"/>
    <cellStyle name="Output 4 2 7 2 3" xfId="60787" xr:uid="{00000000-0005-0000-0000-000012EC0000}"/>
    <cellStyle name="Output 4 2 7 2 3 2" xfId="60788" xr:uid="{00000000-0005-0000-0000-000013EC0000}"/>
    <cellStyle name="Output 4 2 7 2 3 3" xfId="60789" xr:uid="{00000000-0005-0000-0000-000014EC0000}"/>
    <cellStyle name="Output 4 2 7 2 3 4" xfId="60790" xr:uid="{00000000-0005-0000-0000-000015EC0000}"/>
    <cellStyle name="Output 4 2 7 2 3 5" xfId="60791" xr:uid="{00000000-0005-0000-0000-000016EC0000}"/>
    <cellStyle name="Output 4 2 7 2 4" xfId="60792" xr:uid="{00000000-0005-0000-0000-000017EC0000}"/>
    <cellStyle name="Output 4 2 7 2 5" xfId="60793" xr:uid="{00000000-0005-0000-0000-000018EC0000}"/>
    <cellStyle name="Output 4 2 7 2 6" xfId="60794" xr:uid="{00000000-0005-0000-0000-000019EC0000}"/>
    <cellStyle name="Output 4 2 7 2 7" xfId="60795" xr:uid="{00000000-0005-0000-0000-00001AEC0000}"/>
    <cellStyle name="Output 4 2 7 3" xfId="60796" xr:uid="{00000000-0005-0000-0000-00001BEC0000}"/>
    <cellStyle name="Output 4 2 7 3 2" xfId="60797" xr:uid="{00000000-0005-0000-0000-00001CEC0000}"/>
    <cellStyle name="Output 4 2 7 3 3" xfId="60798" xr:uid="{00000000-0005-0000-0000-00001DEC0000}"/>
    <cellStyle name="Output 4 2 7 3 4" xfId="60799" xr:uid="{00000000-0005-0000-0000-00001EEC0000}"/>
    <cellStyle name="Output 4 2 7 3 5" xfId="60800" xr:uid="{00000000-0005-0000-0000-00001FEC0000}"/>
    <cellStyle name="Output 4 2 7 4" xfId="60801" xr:uid="{00000000-0005-0000-0000-000020EC0000}"/>
    <cellStyle name="Output 4 2 7 4 2" xfId="60802" xr:uid="{00000000-0005-0000-0000-000021EC0000}"/>
    <cellStyle name="Output 4 2 7 4 3" xfId="60803" xr:uid="{00000000-0005-0000-0000-000022EC0000}"/>
    <cellStyle name="Output 4 2 7 4 4" xfId="60804" xr:uid="{00000000-0005-0000-0000-000023EC0000}"/>
    <cellStyle name="Output 4 2 7 4 5" xfId="60805" xr:uid="{00000000-0005-0000-0000-000024EC0000}"/>
    <cellStyle name="Output 4 2 7 5" xfId="60806" xr:uid="{00000000-0005-0000-0000-000025EC0000}"/>
    <cellStyle name="Output 4 2 7 6" xfId="60807" xr:uid="{00000000-0005-0000-0000-000026EC0000}"/>
    <cellStyle name="Output 4 2 7 7" xfId="60808" xr:uid="{00000000-0005-0000-0000-000027EC0000}"/>
    <cellStyle name="Output 4 2 7 8" xfId="60809" xr:uid="{00000000-0005-0000-0000-000028EC0000}"/>
    <cellStyle name="Output 4 2 8" xfId="60810" xr:uid="{00000000-0005-0000-0000-000029EC0000}"/>
    <cellStyle name="Output 4 2 8 2" xfId="60811" xr:uid="{00000000-0005-0000-0000-00002AEC0000}"/>
    <cellStyle name="Output 4 2 8 2 2" xfId="60812" xr:uid="{00000000-0005-0000-0000-00002BEC0000}"/>
    <cellStyle name="Output 4 2 8 2 2 2" xfId="60813" xr:uid="{00000000-0005-0000-0000-00002CEC0000}"/>
    <cellStyle name="Output 4 2 8 2 2 3" xfId="60814" xr:uid="{00000000-0005-0000-0000-00002DEC0000}"/>
    <cellStyle name="Output 4 2 8 2 2 4" xfId="60815" xr:uid="{00000000-0005-0000-0000-00002EEC0000}"/>
    <cellStyle name="Output 4 2 8 2 2 5" xfId="60816" xr:uid="{00000000-0005-0000-0000-00002FEC0000}"/>
    <cellStyle name="Output 4 2 8 2 3" xfId="60817" xr:uid="{00000000-0005-0000-0000-000030EC0000}"/>
    <cellStyle name="Output 4 2 8 2 3 2" xfId="60818" xr:uid="{00000000-0005-0000-0000-000031EC0000}"/>
    <cellStyle name="Output 4 2 8 2 3 3" xfId="60819" xr:uid="{00000000-0005-0000-0000-000032EC0000}"/>
    <cellStyle name="Output 4 2 8 2 3 4" xfId="60820" xr:uid="{00000000-0005-0000-0000-000033EC0000}"/>
    <cellStyle name="Output 4 2 8 2 3 5" xfId="60821" xr:uid="{00000000-0005-0000-0000-000034EC0000}"/>
    <cellStyle name="Output 4 2 8 2 4" xfId="60822" xr:uid="{00000000-0005-0000-0000-000035EC0000}"/>
    <cellStyle name="Output 4 2 8 2 5" xfId="60823" xr:uid="{00000000-0005-0000-0000-000036EC0000}"/>
    <cellStyle name="Output 4 2 8 2 6" xfId="60824" xr:uid="{00000000-0005-0000-0000-000037EC0000}"/>
    <cellStyle name="Output 4 2 8 2 7" xfId="60825" xr:uid="{00000000-0005-0000-0000-000038EC0000}"/>
    <cellStyle name="Output 4 2 8 3" xfId="60826" xr:uid="{00000000-0005-0000-0000-000039EC0000}"/>
    <cellStyle name="Output 4 2 8 3 2" xfId="60827" xr:uid="{00000000-0005-0000-0000-00003AEC0000}"/>
    <cellStyle name="Output 4 2 8 3 3" xfId="60828" xr:uid="{00000000-0005-0000-0000-00003BEC0000}"/>
    <cellStyle name="Output 4 2 8 3 4" xfId="60829" xr:uid="{00000000-0005-0000-0000-00003CEC0000}"/>
    <cellStyle name="Output 4 2 8 3 5" xfId="60830" xr:uid="{00000000-0005-0000-0000-00003DEC0000}"/>
    <cellStyle name="Output 4 2 8 4" xfId="60831" xr:uid="{00000000-0005-0000-0000-00003EEC0000}"/>
    <cellStyle name="Output 4 2 8 4 2" xfId="60832" xr:uid="{00000000-0005-0000-0000-00003FEC0000}"/>
    <cellStyle name="Output 4 2 8 4 3" xfId="60833" xr:uid="{00000000-0005-0000-0000-000040EC0000}"/>
    <cellStyle name="Output 4 2 8 4 4" xfId="60834" xr:uid="{00000000-0005-0000-0000-000041EC0000}"/>
    <cellStyle name="Output 4 2 8 4 5" xfId="60835" xr:uid="{00000000-0005-0000-0000-000042EC0000}"/>
    <cellStyle name="Output 4 2 8 5" xfId="60836" xr:uid="{00000000-0005-0000-0000-000043EC0000}"/>
    <cellStyle name="Output 4 2 8 6" xfId="60837" xr:uid="{00000000-0005-0000-0000-000044EC0000}"/>
    <cellStyle name="Output 4 2 8 7" xfId="60838" xr:uid="{00000000-0005-0000-0000-000045EC0000}"/>
    <cellStyle name="Output 4 2 8 8" xfId="60839" xr:uid="{00000000-0005-0000-0000-000046EC0000}"/>
    <cellStyle name="Output 4 2 9" xfId="60840" xr:uid="{00000000-0005-0000-0000-000047EC0000}"/>
    <cellStyle name="Output 4 2 9 2" xfId="60841" xr:uid="{00000000-0005-0000-0000-000048EC0000}"/>
    <cellStyle name="Output 4 2 9 2 2" xfId="60842" xr:uid="{00000000-0005-0000-0000-000049EC0000}"/>
    <cellStyle name="Output 4 2 9 2 2 2" xfId="60843" xr:uid="{00000000-0005-0000-0000-00004AEC0000}"/>
    <cellStyle name="Output 4 2 9 2 2 3" xfId="60844" xr:uid="{00000000-0005-0000-0000-00004BEC0000}"/>
    <cellStyle name="Output 4 2 9 2 2 4" xfId="60845" xr:uid="{00000000-0005-0000-0000-00004CEC0000}"/>
    <cellStyle name="Output 4 2 9 2 2 5" xfId="60846" xr:uid="{00000000-0005-0000-0000-00004DEC0000}"/>
    <cellStyle name="Output 4 2 9 2 3" xfId="60847" xr:uid="{00000000-0005-0000-0000-00004EEC0000}"/>
    <cellStyle name="Output 4 2 9 2 3 2" xfId="60848" xr:uid="{00000000-0005-0000-0000-00004FEC0000}"/>
    <cellStyle name="Output 4 2 9 2 3 3" xfId="60849" xr:uid="{00000000-0005-0000-0000-000050EC0000}"/>
    <cellStyle name="Output 4 2 9 2 3 4" xfId="60850" xr:uid="{00000000-0005-0000-0000-000051EC0000}"/>
    <cellStyle name="Output 4 2 9 2 3 5" xfId="60851" xr:uid="{00000000-0005-0000-0000-000052EC0000}"/>
    <cellStyle name="Output 4 2 9 2 4" xfId="60852" xr:uid="{00000000-0005-0000-0000-000053EC0000}"/>
    <cellStyle name="Output 4 2 9 2 5" xfId="60853" xr:uid="{00000000-0005-0000-0000-000054EC0000}"/>
    <cellStyle name="Output 4 2 9 2 6" xfId="60854" xr:uid="{00000000-0005-0000-0000-000055EC0000}"/>
    <cellStyle name="Output 4 2 9 2 7" xfId="60855" xr:uid="{00000000-0005-0000-0000-000056EC0000}"/>
    <cellStyle name="Output 4 2 9 3" xfId="60856" xr:uid="{00000000-0005-0000-0000-000057EC0000}"/>
    <cellStyle name="Output 4 2 9 3 2" xfId="60857" xr:uid="{00000000-0005-0000-0000-000058EC0000}"/>
    <cellStyle name="Output 4 2 9 3 3" xfId="60858" xr:uid="{00000000-0005-0000-0000-000059EC0000}"/>
    <cellStyle name="Output 4 2 9 3 4" xfId="60859" xr:uid="{00000000-0005-0000-0000-00005AEC0000}"/>
    <cellStyle name="Output 4 2 9 3 5" xfId="60860" xr:uid="{00000000-0005-0000-0000-00005BEC0000}"/>
    <cellStyle name="Output 4 2 9 4" xfId="60861" xr:uid="{00000000-0005-0000-0000-00005CEC0000}"/>
    <cellStyle name="Output 4 2 9 4 2" xfId="60862" xr:uid="{00000000-0005-0000-0000-00005DEC0000}"/>
    <cellStyle name="Output 4 2 9 4 3" xfId="60863" xr:uid="{00000000-0005-0000-0000-00005EEC0000}"/>
    <cellStyle name="Output 4 2 9 4 4" xfId="60864" xr:uid="{00000000-0005-0000-0000-00005FEC0000}"/>
    <cellStyle name="Output 4 2 9 4 5" xfId="60865" xr:uid="{00000000-0005-0000-0000-000060EC0000}"/>
    <cellStyle name="Output 4 2 9 5" xfId="60866" xr:uid="{00000000-0005-0000-0000-000061EC0000}"/>
    <cellStyle name="Output 4 2 9 6" xfId="60867" xr:uid="{00000000-0005-0000-0000-000062EC0000}"/>
    <cellStyle name="Output 4 2 9 7" xfId="60868" xr:uid="{00000000-0005-0000-0000-000063EC0000}"/>
    <cellStyle name="Output 4 2 9 8" xfId="60869" xr:uid="{00000000-0005-0000-0000-000064EC0000}"/>
    <cellStyle name="Output 4 3" xfId="1918" xr:uid="{00000000-0005-0000-0000-000065EC0000}"/>
    <cellStyle name="Output 4 3 2" xfId="1919" xr:uid="{00000000-0005-0000-0000-000066EC0000}"/>
    <cellStyle name="Output 4 3 2 2" xfId="60870" xr:uid="{00000000-0005-0000-0000-000067EC0000}"/>
    <cellStyle name="Output 4 3 3" xfId="60871" xr:uid="{00000000-0005-0000-0000-000068EC0000}"/>
    <cellStyle name="Output 4 3 4" xfId="60872" xr:uid="{00000000-0005-0000-0000-000069EC0000}"/>
    <cellStyle name="Output 4 4" xfId="1920" xr:uid="{00000000-0005-0000-0000-00006AEC0000}"/>
    <cellStyle name="Output 4 4 2" xfId="1921" xr:uid="{00000000-0005-0000-0000-00006BEC0000}"/>
    <cellStyle name="Output 4 4 2 2" xfId="60873" xr:uid="{00000000-0005-0000-0000-00006CEC0000}"/>
    <cellStyle name="Output 4 4 3" xfId="60874" xr:uid="{00000000-0005-0000-0000-00006DEC0000}"/>
    <cellStyle name="Output 4 4 4" xfId="60875" xr:uid="{00000000-0005-0000-0000-00006EEC0000}"/>
    <cellStyle name="Output 4 4 5" xfId="60876" xr:uid="{00000000-0005-0000-0000-00006FEC0000}"/>
    <cellStyle name="Output 4 5" xfId="1922" xr:uid="{00000000-0005-0000-0000-000070EC0000}"/>
    <cellStyle name="Output 4 5 2" xfId="60877" xr:uid="{00000000-0005-0000-0000-000071EC0000}"/>
    <cellStyle name="Output 4 6" xfId="60878" xr:uid="{00000000-0005-0000-0000-000072EC0000}"/>
    <cellStyle name="Output 4 7" xfId="60879" xr:uid="{00000000-0005-0000-0000-000073EC0000}"/>
    <cellStyle name="Output 4_T-straight with PEDs adjustor" xfId="60880" xr:uid="{00000000-0005-0000-0000-000074EC0000}"/>
    <cellStyle name="Output 5" xfId="1923" xr:uid="{00000000-0005-0000-0000-000075EC0000}"/>
    <cellStyle name="Output 5 2" xfId="1924" xr:uid="{00000000-0005-0000-0000-000076EC0000}"/>
    <cellStyle name="Output 5 2 2" xfId="60881" xr:uid="{00000000-0005-0000-0000-000077EC0000}"/>
    <cellStyle name="Output 5 3" xfId="60882" xr:uid="{00000000-0005-0000-0000-000078EC0000}"/>
    <cellStyle name="Output 5 3 2" xfId="60883" xr:uid="{00000000-0005-0000-0000-000079EC0000}"/>
    <cellStyle name="Output 5 4" xfId="60884" xr:uid="{00000000-0005-0000-0000-00007AEC0000}"/>
    <cellStyle name="Output 6" xfId="60885" xr:uid="{00000000-0005-0000-0000-00007BEC0000}"/>
    <cellStyle name="Output 6 2" xfId="60886" xr:uid="{00000000-0005-0000-0000-00007CEC0000}"/>
    <cellStyle name="Output 6 2 2" xfId="60887" xr:uid="{00000000-0005-0000-0000-00007DEC0000}"/>
    <cellStyle name="Output 6 3" xfId="60888" xr:uid="{00000000-0005-0000-0000-00007EEC0000}"/>
    <cellStyle name="Output 6 3 2" xfId="60889" xr:uid="{00000000-0005-0000-0000-00007FEC0000}"/>
    <cellStyle name="Output 6 4" xfId="60890" xr:uid="{00000000-0005-0000-0000-000080EC0000}"/>
    <cellStyle name="Output 7" xfId="60891" xr:uid="{00000000-0005-0000-0000-000081EC0000}"/>
    <cellStyle name="Output 7 2" xfId="60892" xr:uid="{00000000-0005-0000-0000-000082EC0000}"/>
    <cellStyle name="Output 7 2 2" xfId="60893" xr:uid="{00000000-0005-0000-0000-000083EC0000}"/>
    <cellStyle name="Output 7 3" xfId="60894" xr:uid="{00000000-0005-0000-0000-000084EC0000}"/>
    <cellStyle name="Output 7 3 2" xfId="60895" xr:uid="{00000000-0005-0000-0000-000085EC0000}"/>
    <cellStyle name="Output 7 4" xfId="60896" xr:uid="{00000000-0005-0000-0000-000086EC0000}"/>
    <cellStyle name="Output 8" xfId="60897" xr:uid="{00000000-0005-0000-0000-000087EC0000}"/>
    <cellStyle name="Output 8 2" xfId="60898" xr:uid="{00000000-0005-0000-0000-000088EC0000}"/>
    <cellStyle name="Output 8 2 2" xfId="60899" xr:uid="{00000000-0005-0000-0000-000089EC0000}"/>
    <cellStyle name="Output 8 3" xfId="60900" xr:uid="{00000000-0005-0000-0000-00008AEC0000}"/>
    <cellStyle name="Output 8 3 2" xfId="60901" xr:uid="{00000000-0005-0000-0000-00008BEC0000}"/>
    <cellStyle name="Output 8 4" xfId="60902" xr:uid="{00000000-0005-0000-0000-00008CEC0000}"/>
    <cellStyle name="Output 9" xfId="60903" xr:uid="{00000000-0005-0000-0000-00008DEC0000}"/>
    <cellStyle name="Output 9 2" xfId="60904" xr:uid="{00000000-0005-0000-0000-00008EEC0000}"/>
    <cellStyle name="Output 9 2 2" xfId="60905" xr:uid="{00000000-0005-0000-0000-00008FEC0000}"/>
    <cellStyle name="Output 9 3" xfId="60906" xr:uid="{00000000-0005-0000-0000-000090EC0000}"/>
    <cellStyle name="Output 9 3 2" xfId="60907" xr:uid="{00000000-0005-0000-0000-000091EC0000}"/>
    <cellStyle name="Output 9 4" xfId="60908" xr:uid="{00000000-0005-0000-0000-000092EC0000}"/>
    <cellStyle name="Percent" xfId="1925" builtinId="5"/>
    <cellStyle name="Percent 10" xfId="1926" xr:uid="{00000000-0005-0000-0000-000094EC0000}"/>
    <cellStyle name="Percent 10 2" xfId="60909" xr:uid="{00000000-0005-0000-0000-000095EC0000}"/>
    <cellStyle name="Percent 10 2 2" xfId="60910" xr:uid="{00000000-0005-0000-0000-000096EC0000}"/>
    <cellStyle name="Percent 10 2 3" xfId="60911" xr:uid="{00000000-0005-0000-0000-000097EC0000}"/>
    <cellStyle name="Percent 10 2 4" xfId="60912" xr:uid="{00000000-0005-0000-0000-000098EC0000}"/>
    <cellStyle name="Percent 10 3" xfId="60913" xr:uid="{00000000-0005-0000-0000-000099EC0000}"/>
    <cellStyle name="Percent 10 4" xfId="60914" xr:uid="{00000000-0005-0000-0000-00009AEC0000}"/>
    <cellStyle name="Percent 10 5" xfId="60915" xr:uid="{00000000-0005-0000-0000-00009BEC0000}"/>
    <cellStyle name="Percent 11" xfId="1927" xr:uid="{00000000-0005-0000-0000-00009CEC0000}"/>
    <cellStyle name="Percent 11 2" xfId="2280" xr:uid="{00000000-0005-0000-0000-00009DEC0000}"/>
    <cellStyle name="Percent 11 2 2" xfId="60916" xr:uid="{00000000-0005-0000-0000-00009EEC0000}"/>
    <cellStyle name="Percent 11 3" xfId="60917" xr:uid="{00000000-0005-0000-0000-00009FEC0000}"/>
    <cellStyle name="Percent 11 3 2" xfId="60918" xr:uid="{00000000-0005-0000-0000-0000A0EC0000}"/>
    <cellStyle name="Percent 11 4" xfId="60919" xr:uid="{00000000-0005-0000-0000-0000A1EC0000}"/>
    <cellStyle name="Percent 11 5" xfId="60920" xr:uid="{00000000-0005-0000-0000-0000A2EC0000}"/>
    <cellStyle name="Percent 11 6" xfId="60921" xr:uid="{00000000-0005-0000-0000-0000A3EC0000}"/>
    <cellStyle name="Percent 12" xfId="60922" xr:uid="{00000000-0005-0000-0000-0000A4EC0000}"/>
    <cellStyle name="Percent 12 2" xfId="60923" xr:uid="{00000000-0005-0000-0000-0000A5EC0000}"/>
    <cellStyle name="Percent 12 2 2" xfId="60924" xr:uid="{00000000-0005-0000-0000-0000A6EC0000}"/>
    <cellStyle name="Percent 12 2 2 2" xfId="60925" xr:uid="{00000000-0005-0000-0000-0000A7EC0000}"/>
    <cellStyle name="Percent 12 2 3" xfId="60926" xr:uid="{00000000-0005-0000-0000-0000A8EC0000}"/>
    <cellStyle name="Percent 12 2 3 2" xfId="60927" xr:uid="{00000000-0005-0000-0000-0000A9EC0000}"/>
    <cellStyle name="Percent 12 2 3 2 2" xfId="60928" xr:uid="{00000000-0005-0000-0000-0000AAEC0000}"/>
    <cellStyle name="Percent 12 2 3 3" xfId="60929" xr:uid="{00000000-0005-0000-0000-0000ABEC0000}"/>
    <cellStyle name="Percent 12 2 4" xfId="60930" xr:uid="{00000000-0005-0000-0000-0000ACEC0000}"/>
    <cellStyle name="Percent 12 3" xfId="60931" xr:uid="{00000000-0005-0000-0000-0000ADEC0000}"/>
    <cellStyle name="Percent 12 3 2" xfId="60932" xr:uid="{00000000-0005-0000-0000-0000AEEC0000}"/>
    <cellStyle name="Percent 12 4" xfId="60933" xr:uid="{00000000-0005-0000-0000-0000AFEC0000}"/>
    <cellStyle name="Percent 12 4 2" xfId="60934" xr:uid="{00000000-0005-0000-0000-0000B0EC0000}"/>
    <cellStyle name="Percent 12 4 2 2" xfId="60935" xr:uid="{00000000-0005-0000-0000-0000B1EC0000}"/>
    <cellStyle name="Percent 12 4 3" xfId="60936" xr:uid="{00000000-0005-0000-0000-0000B2EC0000}"/>
    <cellStyle name="Percent 12 5" xfId="60937" xr:uid="{00000000-0005-0000-0000-0000B3EC0000}"/>
    <cellStyle name="Percent 13" xfId="60938" xr:uid="{00000000-0005-0000-0000-0000B4EC0000}"/>
    <cellStyle name="Percent 13 2" xfId="60939" xr:uid="{00000000-0005-0000-0000-0000B5EC0000}"/>
    <cellStyle name="Percent 13 2 2" xfId="60940" xr:uid="{00000000-0005-0000-0000-0000B6EC0000}"/>
    <cellStyle name="Percent 13 3" xfId="60941" xr:uid="{00000000-0005-0000-0000-0000B7EC0000}"/>
    <cellStyle name="Percent 13 3 2" xfId="60942" xr:uid="{00000000-0005-0000-0000-0000B8EC0000}"/>
    <cellStyle name="Percent 13 4" xfId="60943" xr:uid="{00000000-0005-0000-0000-0000B9EC0000}"/>
    <cellStyle name="Percent 14" xfId="60944" xr:uid="{00000000-0005-0000-0000-0000BAEC0000}"/>
    <cellStyle name="Percent 14 2" xfId="60945" xr:uid="{00000000-0005-0000-0000-0000BBEC0000}"/>
    <cellStyle name="Percent 14 2 2" xfId="60946" xr:uid="{00000000-0005-0000-0000-0000BCEC0000}"/>
    <cellStyle name="Percent 14 3" xfId="60947" xr:uid="{00000000-0005-0000-0000-0000BDEC0000}"/>
    <cellStyle name="Percent 15" xfId="60948" xr:uid="{00000000-0005-0000-0000-0000BEEC0000}"/>
    <cellStyle name="Percent 15 2" xfId="60949" xr:uid="{00000000-0005-0000-0000-0000BFEC0000}"/>
    <cellStyle name="Percent 16" xfId="60950" xr:uid="{00000000-0005-0000-0000-0000C0EC0000}"/>
    <cellStyle name="Percent 16 2" xfId="60951" xr:uid="{00000000-0005-0000-0000-0000C1EC0000}"/>
    <cellStyle name="Percent 17" xfId="60952" xr:uid="{00000000-0005-0000-0000-0000C2EC0000}"/>
    <cellStyle name="Percent 17 2" xfId="60953" xr:uid="{00000000-0005-0000-0000-0000C3EC0000}"/>
    <cellStyle name="Percent 18" xfId="60954" xr:uid="{00000000-0005-0000-0000-0000C4EC0000}"/>
    <cellStyle name="Percent 18 2" xfId="60955" xr:uid="{00000000-0005-0000-0000-0000C5EC0000}"/>
    <cellStyle name="Percent 18 2 2" xfId="60956" xr:uid="{00000000-0005-0000-0000-0000C6EC0000}"/>
    <cellStyle name="Percent 19" xfId="60957" xr:uid="{00000000-0005-0000-0000-0000C7EC0000}"/>
    <cellStyle name="Percent 2" xfId="1928" xr:uid="{00000000-0005-0000-0000-0000C8EC0000}"/>
    <cellStyle name="Percent 2 10" xfId="1929" xr:uid="{00000000-0005-0000-0000-0000C9EC0000}"/>
    <cellStyle name="Percent 2 10 2" xfId="1930" xr:uid="{00000000-0005-0000-0000-0000CAEC0000}"/>
    <cellStyle name="Percent 2 10 3" xfId="1931" xr:uid="{00000000-0005-0000-0000-0000CBEC0000}"/>
    <cellStyle name="Percent 2 11" xfId="1932" xr:uid="{00000000-0005-0000-0000-0000CCEC0000}"/>
    <cellStyle name="Percent 2 11 2" xfId="60958" xr:uid="{00000000-0005-0000-0000-0000CDEC0000}"/>
    <cellStyle name="Percent 2 12" xfId="1933" xr:uid="{00000000-0005-0000-0000-0000CEEC0000}"/>
    <cellStyle name="Percent 2 12 2" xfId="60959" xr:uid="{00000000-0005-0000-0000-0000CFEC0000}"/>
    <cellStyle name="Percent 2 13" xfId="60960" xr:uid="{00000000-0005-0000-0000-0000D0EC0000}"/>
    <cellStyle name="Percent 2 2" xfId="1934" xr:uid="{00000000-0005-0000-0000-0000D1EC0000}"/>
    <cellStyle name="Percent 2 2 2" xfId="1935" xr:uid="{00000000-0005-0000-0000-0000D2EC0000}"/>
    <cellStyle name="Percent 2 2 2 2" xfId="60961" xr:uid="{00000000-0005-0000-0000-0000D3EC0000}"/>
    <cellStyle name="Percent 2 2 2 2 2" xfId="60962" xr:uid="{00000000-0005-0000-0000-0000D4EC0000}"/>
    <cellStyle name="Percent 2 2 2 3" xfId="60963" xr:uid="{00000000-0005-0000-0000-0000D5EC0000}"/>
    <cellStyle name="Percent 2 2 2 3 2" xfId="60964" xr:uid="{00000000-0005-0000-0000-0000D6EC0000}"/>
    <cellStyle name="Percent 2 2 2 4" xfId="60965" xr:uid="{00000000-0005-0000-0000-0000D7EC0000}"/>
    <cellStyle name="Percent 2 2 3" xfId="60966" xr:uid="{00000000-0005-0000-0000-0000D8EC0000}"/>
    <cellStyle name="Percent 2 2 3 2" xfId="60967" xr:uid="{00000000-0005-0000-0000-0000D9EC0000}"/>
    <cellStyle name="Percent 2 2 3 2 2" xfId="60968" xr:uid="{00000000-0005-0000-0000-0000DAEC0000}"/>
    <cellStyle name="Percent 2 2 3 3" xfId="60969" xr:uid="{00000000-0005-0000-0000-0000DBEC0000}"/>
    <cellStyle name="Percent 2 2 4" xfId="60970" xr:uid="{00000000-0005-0000-0000-0000DCEC0000}"/>
    <cellStyle name="Percent 2 2 4 2" xfId="60971" xr:uid="{00000000-0005-0000-0000-0000DDEC0000}"/>
    <cellStyle name="Percent 2 2 5" xfId="60972" xr:uid="{00000000-0005-0000-0000-0000DEEC0000}"/>
    <cellStyle name="Percent 2 2 5 2" xfId="60973" xr:uid="{00000000-0005-0000-0000-0000DFEC0000}"/>
    <cellStyle name="Percent 2 2 6" xfId="60974" xr:uid="{00000000-0005-0000-0000-0000E0EC0000}"/>
    <cellStyle name="Percent 2 2 6 2" xfId="60975" xr:uid="{00000000-0005-0000-0000-0000E1EC0000}"/>
    <cellStyle name="Percent 2 2 7" xfId="60976" xr:uid="{00000000-0005-0000-0000-0000E2EC0000}"/>
    <cellStyle name="Percent 2 2 8" xfId="60977" xr:uid="{00000000-0005-0000-0000-0000E3EC0000}"/>
    <cellStyle name="Percent 2 2 9" xfId="60978" xr:uid="{00000000-0005-0000-0000-0000E4EC0000}"/>
    <cellStyle name="Percent 2 2 9 2" xfId="60979" xr:uid="{00000000-0005-0000-0000-0000E5EC0000}"/>
    <cellStyle name="Percent 2 3" xfId="1936" xr:uid="{00000000-0005-0000-0000-0000E6EC0000}"/>
    <cellStyle name="Percent 2 3 2" xfId="1937" xr:uid="{00000000-0005-0000-0000-0000E7EC0000}"/>
    <cellStyle name="Percent 2 3 2 2" xfId="1938" xr:uid="{00000000-0005-0000-0000-0000E8EC0000}"/>
    <cellStyle name="Percent 2 3 2 2 2" xfId="1939" xr:uid="{00000000-0005-0000-0000-0000E9EC0000}"/>
    <cellStyle name="Percent 2 3 2 2 2 2" xfId="1940" xr:uid="{00000000-0005-0000-0000-0000EAEC0000}"/>
    <cellStyle name="Percent 2 3 2 2 2 2 2" xfId="1941" xr:uid="{00000000-0005-0000-0000-0000EBEC0000}"/>
    <cellStyle name="Percent 2 3 2 2 2 3" xfId="1942" xr:uid="{00000000-0005-0000-0000-0000ECEC0000}"/>
    <cellStyle name="Percent 2 3 2 2 3" xfId="1943" xr:uid="{00000000-0005-0000-0000-0000EDEC0000}"/>
    <cellStyle name="Percent 2 3 2 2 3 2" xfId="1944" xr:uid="{00000000-0005-0000-0000-0000EEEC0000}"/>
    <cellStyle name="Percent 2 3 2 2 4" xfId="1945" xr:uid="{00000000-0005-0000-0000-0000EFEC0000}"/>
    <cellStyle name="Percent 2 3 2 3" xfId="1946" xr:uid="{00000000-0005-0000-0000-0000F0EC0000}"/>
    <cellStyle name="Percent 2 3 2 3 2" xfId="1947" xr:uid="{00000000-0005-0000-0000-0000F1EC0000}"/>
    <cellStyle name="Percent 2 3 2 3 2 2" xfId="1948" xr:uid="{00000000-0005-0000-0000-0000F2EC0000}"/>
    <cellStyle name="Percent 2 3 2 3 3" xfId="1949" xr:uid="{00000000-0005-0000-0000-0000F3EC0000}"/>
    <cellStyle name="Percent 2 3 2 4" xfId="1950" xr:uid="{00000000-0005-0000-0000-0000F4EC0000}"/>
    <cellStyle name="Percent 2 3 2 4 2" xfId="1951" xr:uid="{00000000-0005-0000-0000-0000F5EC0000}"/>
    <cellStyle name="Percent 2 3 2 5" xfId="1952" xr:uid="{00000000-0005-0000-0000-0000F6EC0000}"/>
    <cellStyle name="Percent 2 3 3" xfId="1953" xr:uid="{00000000-0005-0000-0000-0000F7EC0000}"/>
    <cellStyle name="Percent 2 3 3 2" xfId="1954" xr:uid="{00000000-0005-0000-0000-0000F8EC0000}"/>
    <cellStyle name="Percent 2 3 3 2 2" xfId="1955" xr:uid="{00000000-0005-0000-0000-0000F9EC0000}"/>
    <cellStyle name="Percent 2 3 3 2 2 2" xfId="1956" xr:uid="{00000000-0005-0000-0000-0000FAEC0000}"/>
    <cellStyle name="Percent 2 3 3 2 3" xfId="1957" xr:uid="{00000000-0005-0000-0000-0000FBEC0000}"/>
    <cellStyle name="Percent 2 3 3 3" xfId="1958" xr:uid="{00000000-0005-0000-0000-0000FCEC0000}"/>
    <cellStyle name="Percent 2 3 3 3 2" xfId="1959" xr:uid="{00000000-0005-0000-0000-0000FDEC0000}"/>
    <cellStyle name="Percent 2 3 3 4" xfId="1960" xr:uid="{00000000-0005-0000-0000-0000FEEC0000}"/>
    <cellStyle name="Percent 2 3 4" xfId="1961" xr:uid="{00000000-0005-0000-0000-0000FFEC0000}"/>
    <cellStyle name="Percent 2 3 4 2" xfId="1962" xr:uid="{00000000-0005-0000-0000-000000ED0000}"/>
    <cellStyle name="Percent 2 3 4 2 2" xfId="1963" xr:uid="{00000000-0005-0000-0000-000001ED0000}"/>
    <cellStyle name="Percent 2 3 4 3" xfId="1964" xr:uid="{00000000-0005-0000-0000-000002ED0000}"/>
    <cellStyle name="Percent 2 3 5" xfId="1965" xr:uid="{00000000-0005-0000-0000-000003ED0000}"/>
    <cellStyle name="Percent 2 3 5 2" xfId="1966" xr:uid="{00000000-0005-0000-0000-000004ED0000}"/>
    <cellStyle name="Percent 2 3 6" xfId="1967" xr:uid="{00000000-0005-0000-0000-000005ED0000}"/>
    <cellStyle name="Percent 2 4" xfId="1968" xr:uid="{00000000-0005-0000-0000-000006ED0000}"/>
    <cellStyle name="Percent 2 4 2" xfId="1969" xr:uid="{00000000-0005-0000-0000-000007ED0000}"/>
    <cellStyle name="Percent 2 4 2 2" xfId="1970" xr:uid="{00000000-0005-0000-0000-000008ED0000}"/>
    <cellStyle name="Percent 2 4 2 2 2" xfId="1971" xr:uid="{00000000-0005-0000-0000-000009ED0000}"/>
    <cellStyle name="Percent 2 4 2 2 2 2" xfId="1972" xr:uid="{00000000-0005-0000-0000-00000AED0000}"/>
    <cellStyle name="Percent 2 4 2 2 3" xfId="1973" xr:uid="{00000000-0005-0000-0000-00000BED0000}"/>
    <cellStyle name="Percent 2 4 2 3" xfId="1974" xr:uid="{00000000-0005-0000-0000-00000CED0000}"/>
    <cellStyle name="Percent 2 4 2 3 2" xfId="1975" xr:uid="{00000000-0005-0000-0000-00000DED0000}"/>
    <cellStyle name="Percent 2 4 2 4" xfId="1976" xr:uid="{00000000-0005-0000-0000-00000EED0000}"/>
    <cellStyle name="Percent 2 4 3" xfId="1977" xr:uid="{00000000-0005-0000-0000-00000FED0000}"/>
    <cellStyle name="Percent 2 4 3 2" xfId="1978" xr:uid="{00000000-0005-0000-0000-000010ED0000}"/>
    <cellStyle name="Percent 2 4 3 2 2" xfId="1979" xr:uid="{00000000-0005-0000-0000-000011ED0000}"/>
    <cellStyle name="Percent 2 4 3 3" xfId="1980" xr:uid="{00000000-0005-0000-0000-000012ED0000}"/>
    <cellStyle name="Percent 2 4 4" xfId="1981" xr:uid="{00000000-0005-0000-0000-000013ED0000}"/>
    <cellStyle name="Percent 2 4 4 2" xfId="1982" xr:uid="{00000000-0005-0000-0000-000014ED0000}"/>
    <cellStyle name="Percent 2 4 5" xfId="1983" xr:uid="{00000000-0005-0000-0000-000015ED0000}"/>
    <cellStyle name="Percent 2 5" xfId="1984" xr:uid="{00000000-0005-0000-0000-000016ED0000}"/>
    <cellStyle name="Percent 2 5 2" xfId="1985" xr:uid="{00000000-0005-0000-0000-000017ED0000}"/>
    <cellStyle name="Percent 2 5 2 2" xfId="1986" xr:uid="{00000000-0005-0000-0000-000018ED0000}"/>
    <cellStyle name="Percent 2 5 2 2 2" xfId="1987" xr:uid="{00000000-0005-0000-0000-000019ED0000}"/>
    <cellStyle name="Percent 2 5 2 2 2 2" xfId="1988" xr:uid="{00000000-0005-0000-0000-00001AED0000}"/>
    <cellStyle name="Percent 2 5 2 2 3" xfId="1989" xr:uid="{00000000-0005-0000-0000-00001BED0000}"/>
    <cellStyle name="Percent 2 5 2 3" xfId="1990" xr:uid="{00000000-0005-0000-0000-00001CED0000}"/>
    <cellStyle name="Percent 2 5 2 3 2" xfId="1991" xr:uid="{00000000-0005-0000-0000-00001DED0000}"/>
    <cellStyle name="Percent 2 5 2 4" xfId="1992" xr:uid="{00000000-0005-0000-0000-00001EED0000}"/>
    <cellStyle name="Percent 2 5 3" xfId="1993" xr:uid="{00000000-0005-0000-0000-00001FED0000}"/>
    <cellStyle name="Percent 2 5 3 2" xfId="1994" xr:uid="{00000000-0005-0000-0000-000020ED0000}"/>
    <cellStyle name="Percent 2 5 3 2 2" xfId="1995" xr:uid="{00000000-0005-0000-0000-000021ED0000}"/>
    <cellStyle name="Percent 2 5 3 3" xfId="1996" xr:uid="{00000000-0005-0000-0000-000022ED0000}"/>
    <cellStyle name="Percent 2 5 4" xfId="1997" xr:uid="{00000000-0005-0000-0000-000023ED0000}"/>
    <cellStyle name="Percent 2 5 4 2" xfId="1998" xr:uid="{00000000-0005-0000-0000-000024ED0000}"/>
    <cellStyle name="Percent 2 5 5" xfId="1999" xr:uid="{00000000-0005-0000-0000-000025ED0000}"/>
    <cellStyle name="Percent 2 6" xfId="2000" xr:uid="{00000000-0005-0000-0000-000026ED0000}"/>
    <cellStyle name="Percent 2 6 2" xfId="2001" xr:uid="{00000000-0005-0000-0000-000027ED0000}"/>
    <cellStyle name="Percent 2 6 2 2" xfId="2002" xr:uid="{00000000-0005-0000-0000-000028ED0000}"/>
    <cellStyle name="Percent 2 6 2 2 2" xfId="2003" xr:uid="{00000000-0005-0000-0000-000029ED0000}"/>
    <cellStyle name="Percent 2 6 2 2 2 2" xfId="2004" xr:uid="{00000000-0005-0000-0000-00002AED0000}"/>
    <cellStyle name="Percent 2 6 2 2 3" xfId="2005" xr:uid="{00000000-0005-0000-0000-00002BED0000}"/>
    <cellStyle name="Percent 2 6 2 3" xfId="2006" xr:uid="{00000000-0005-0000-0000-00002CED0000}"/>
    <cellStyle name="Percent 2 6 2 3 2" xfId="2007" xr:uid="{00000000-0005-0000-0000-00002DED0000}"/>
    <cellStyle name="Percent 2 6 2 4" xfId="2008" xr:uid="{00000000-0005-0000-0000-00002EED0000}"/>
    <cellStyle name="Percent 2 6 3" xfId="2009" xr:uid="{00000000-0005-0000-0000-00002FED0000}"/>
    <cellStyle name="Percent 2 6 3 2" xfId="2010" xr:uid="{00000000-0005-0000-0000-000030ED0000}"/>
    <cellStyle name="Percent 2 6 3 2 2" xfId="2011" xr:uid="{00000000-0005-0000-0000-000031ED0000}"/>
    <cellStyle name="Percent 2 6 3 3" xfId="2012" xr:uid="{00000000-0005-0000-0000-000032ED0000}"/>
    <cellStyle name="Percent 2 6 4" xfId="2013" xr:uid="{00000000-0005-0000-0000-000033ED0000}"/>
    <cellStyle name="Percent 2 6 4 2" xfId="2014" xr:uid="{00000000-0005-0000-0000-000034ED0000}"/>
    <cellStyle name="Percent 2 6 5" xfId="2015" xr:uid="{00000000-0005-0000-0000-000035ED0000}"/>
    <cellStyle name="Percent 2 7" xfId="2016" xr:uid="{00000000-0005-0000-0000-000036ED0000}"/>
    <cellStyle name="Percent 2 7 2" xfId="2017" xr:uid="{00000000-0005-0000-0000-000037ED0000}"/>
    <cellStyle name="Percent 2 7 2 2" xfId="2018" xr:uid="{00000000-0005-0000-0000-000038ED0000}"/>
    <cellStyle name="Percent 2 7 2 2 2" xfId="2019" xr:uid="{00000000-0005-0000-0000-000039ED0000}"/>
    <cellStyle name="Percent 2 7 2 3" xfId="2020" xr:uid="{00000000-0005-0000-0000-00003AED0000}"/>
    <cellStyle name="Percent 2 7 3" xfId="2021" xr:uid="{00000000-0005-0000-0000-00003BED0000}"/>
    <cellStyle name="Percent 2 7 3 2" xfId="2022" xr:uid="{00000000-0005-0000-0000-00003CED0000}"/>
    <cellStyle name="Percent 2 7 4" xfId="2023" xr:uid="{00000000-0005-0000-0000-00003DED0000}"/>
    <cellStyle name="Percent 2 8" xfId="2024" xr:uid="{00000000-0005-0000-0000-00003EED0000}"/>
    <cellStyle name="Percent 2 8 2" xfId="2025" xr:uid="{00000000-0005-0000-0000-00003FED0000}"/>
    <cellStyle name="Percent 2 8 2 2" xfId="2026" xr:uid="{00000000-0005-0000-0000-000040ED0000}"/>
    <cellStyle name="Percent 2 8 3" xfId="2027" xr:uid="{00000000-0005-0000-0000-000041ED0000}"/>
    <cellStyle name="Percent 2 9" xfId="2028" xr:uid="{00000000-0005-0000-0000-000042ED0000}"/>
    <cellStyle name="Percent 2 9 2" xfId="2029" xr:uid="{00000000-0005-0000-0000-000043ED0000}"/>
    <cellStyle name="Percent 2 9 3" xfId="60980" xr:uid="{00000000-0005-0000-0000-000044ED0000}"/>
    <cellStyle name="Percent 20" xfId="60981" xr:uid="{00000000-0005-0000-0000-000045ED0000}"/>
    <cellStyle name="Percent 20 2" xfId="60982" xr:uid="{00000000-0005-0000-0000-000046ED0000}"/>
    <cellStyle name="Percent 20 3" xfId="60983" xr:uid="{00000000-0005-0000-0000-000047ED0000}"/>
    <cellStyle name="Percent 20 4" xfId="2030" xr:uid="{00000000-0005-0000-0000-000048ED0000}"/>
    <cellStyle name="Percent 21" xfId="60984" xr:uid="{00000000-0005-0000-0000-000049ED0000}"/>
    <cellStyle name="Percent 22" xfId="60985" xr:uid="{00000000-0005-0000-0000-00004AED0000}"/>
    <cellStyle name="Percent 22 2" xfId="60986" xr:uid="{00000000-0005-0000-0000-00004BED0000}"/>
    <cellStyle name="Percent 23" xfId="60987" xr:uid="{00000000-0005-0000-0000-00004CED0000}"/>
    <cellStyle name="Percent 23 2" xfId="60988" xr:uid="{00000000-0005-0000-0000-00004DED0000}"/>
    <cellStyle name="Percent 23 3" xfId="60989" xr:uid="{00000000-0005-0000-0000-00004EED0000}"/>
    <cellStyle name="Percent 24" xfId="60990" xr:uid="{00000000-0005-0000-0000-00004FED0000}"/>
    <cellStyle name="Percent 3" xfId="2031" xr:uid="{00000000-0005-0000-0000-000050ED0000}"/>
    <cellStyle name="Percent 3 2" xfId="2032" xr:uid="{00000000-0005-0000-0000-000051ED0000}"/>
    <cellStyle name="Percent 3 2 2" xfId="2033" xr:uid="{00000000-0005-0000-0000-000052ED0000}"/>
    <cellStyle name="Percent 3 2 2 2" xfId="2034" xr:uid="{00000000-0005-0000-0000-000053ED0000}"/>
    <cellStyle name="Percent 3 2 2 2 2" xfId="2035" xr:uid="{00000000-0005-0000-0000-000054ED0000}"/>
    <cellStyle name="Percent 3 2 2 3" xfId="2036" xr:uid="{00000000-0005-0000-0000-000055ED0000}"/>
    <cellStyle name="Percent 3 2 3" xfId="60991" xr:uid="{00000000-0005-0000-0000-000056ED0000}"/>
    <cellStyle name="Percent 3 2 3 2" xfId="60992" xr:uid="{00000000-0005-0000-0000-000057ED0000}"/>
    <cellStyle name="Percent 3 2 4" xfId="60993" xr:uid="{00000000-0005-0000-0000-000058ED0000}"/>
    <cellStyle name="Percent 3 2 5" xfId="60994" xr:uid="{00000000-0005-0000-0000-000059ED0000}"/>
    <cellStyle name="Percent 3 3" xfId="2037" xr:uid="{00000000-0005-0000-0000-00005AED0000}"/>
    <cellStyle name="Percent 3 3 2" xfId="2038" xr:uid="{00000000-0005-0000-0000-00005BED0000}"/>
    <cellStyle name="Percent 3 3 2 2" xfId="2039" xr:uid="{00000000-0005-0000-0000-00005CED0000}"/>
    <cellStyle name="Percent 3 3 3" xfId="2040" xr:uid="{00000000-0005-0000-0000-00005DED0000}"/>
    <cellStyle name="Percent 3 3 3 2" xfId="60995" xr:uid="{00000000-0005-0000-0000-00005EED0000}"/>
    <cellStyle name="Percent 3 3 3 2 2" xfId="60996" xr:uid="{00000000-0005-0000-0000-00005FED0000}"/>
    <cellStyle name="Percent 3 3 3 3" xfId="60997" xr:uid="{00000000-0005-0000-0000-000060ED0000}"/>
    <cellStyle name="Percent 3 3 4" xfId="2041" xr:uid="{00000000-0005-0000-0000-000061ED0000}"/>
    <cellStyle name="Percent 3 4" xfId="2042" xr:uid="{00000000-0005-0000-0000-000062ED0000}"/>
    <cellStyle name="Percent 3 4 2" xfId="2043" xr:uid="{00000000-0005-0000-0000-000063ED0000}"/>
    <cellStyle name="Percent 3 4 3" xfId="2044" xr:uid="{00000000-0005-0000-0000-000064ED0000}"/>
    <cellStyle name="Percent 3 5" xfId="2045" xr:uid="{00000000-0005-0000-0000-000065ED0000}"/>
    <cellStyle name="Percent 3 5 2" xfId="60998" xr:uid="{00000000-0005-0000-0000-000066ED0000}"/>
    <cellStyle name="Percent 3 6" xfId="2046" xr:uid="{00000000-0005-0000-0000-000067ED0000}"/>
    <cellStyle name="Percent 3 6 2" xfId="60999" xr:uid="{00000000-0005-0000-0000-000068ED0000}"/>
    <cellStyle name="Percent 3 7" xfId="61000" xr:uid="{00000000-0005-0000-0000-000069ED0000}"/>
    <cellStyle name="Percent 3 8" xfId="61001" xr:uid="{00000000-0005-0000-0000-00006AED0000}"/>
    <cellStyle name="Percent 4" xfId="2047" xr:uid="{00000000-0005-0000-0000-00006BED0000}"/>
    <cellStyle name="Percent 4 2" xfId="2048" xr:uid="{00000000-0005-0000-0000-00006CED0000}"/>
    <cellStyle name="Percent 4 2 2" xfId="2049" xr:uid="{00000000-0005-0000-0000-00006DED0000}"/>
    <cellStyle name="Percent 4 2 2 2" xfId="2050" xr:uid="{00000000-0005-0000-0000-00006EED0000}"/>
    <cellStyle name="Percent 4 2 2 2 2" xfId="2051" xr:uid="{00000000-0005-0000-0000-00006FED0000}"/>
    <cellStyle name="Percent 4 2 2 2 2 2" xfId="2052" xr:uid="{00000000-0005-0000-0000-000070ED0000}"/>
    <cellStyle name="Percent 4 2 2 2 2 2 2" xfId="2053" xr:uid="{00000000-0005-0000-0000-000071ED0000}"/>
    <cellStyle name="Percent 4 2 2 2 2 3" xfId="2054" xr:uid="{00000000-0005-0000-0000-000072ED0000}"/>
    <cellStyle name="Percent 4 2 2 2 3" xfId="2055" xr:uid="{00000000-0005-0000-0000-000073ED0000}"/>
    <cellStyle name="Percent 4 2 2 2 3 2" xfId="2056" xr:uid="{00000000-0005-0000-0000-000074ED0000}"/>
    <cellStyle name="Percent 4 2 2 2 4" xfId="2057" xr:uid="{00000000-0005-0000-0000-000075ED0000}"/>
    <cellStyle name="Percent 4 2 2 3" xfId="2058" xr:uid="{00000000-0005-0000-0000-000076ED0000}"/>
    <cellStyle name="Percent 4 2 2 3 2" xfId="2059" xr:uid="{00000000-0005-0000-0000-000077ED0000}"/>
    <cellStyle name="Percent 4 2 2 3 2 2" xfId="2060" xr:uid="{00000000-0005-0000-0000-000078ED0000}"/>
    <cellStyle name="Percent 4 2 2 3 3" xfId="2061" xr:uid="{00000000-0005-0000-0000-000079ED0000}"/>
    <cellStyle name="Percent 4 2 2 4" xfId="2062" xr:uid="{00000000-0005-0000-0000-00007AED0000}"/>
    <cellStyle name="Percent 4 2 2 4 2" xfId="2063" xr:uid="{00000000-0005-0000-0000-00007BED0000}"/>
    <cellStyle name="Percent 4 2 2 5" xfId="2064" xr:uid="{00000000-0005-0000-0000-00007CED0000}"/>
    <cellStyle name="Percent 4 2 3" xfId="2065" xr:uid="{00000000-0005-0000-0000-00007DED0000}"/>
    <cellStyle name="Percent 4 2 3 2" xfId="2066" xr:uid="{00000000-0005-0000-0000-00007EED0000}"/>
    <cellStyle name="Percent 4 2 3 2 2" xfId="2067" xr:uid="{00000000-0005-0000-0000-00007FED0000}"/>
    <cellStyle name="Percent 4 2 3 2 2 2" xfId="2068" xr:uid="{00000000-0005-0000-0000-000080ED0000}"/>
    <cellStyle name="Percent 4 2 3 2 3" xfId="2069" xr:uid="{00000000-0005-0000-0000-000081ED0000}"/>
    <cellStyle name="Percent 4 2 3 3" xfId="2070" xr:uid="{00000000-0005-0000-0000-000082ED0000}"/>
    <cellStyle name="Percent 4 2 3 3 2" xfId="2071" xr:uid="{00000000-0005-0000-0000-000083ED0000}"/>
    <cellStyle name="Percent 4 2 3 4" xfId="2072" xr:uid="{00000000-0005-0000-0000-000084ED0000}"/>
    <cellStyle name="Percent 4 2 4" xfId="2073" xr:uid="{00000000-0005-0000-0000-000085ED0000}"/>
    <cellStyle name="Percent 4 2 4 2" xfId="2074" xr:uid="{00000000-0005-0000-0000-000086ED0000}"/>
    <cellStyle name="Percent 4 2 4 2 2" xfId="2075" xr:uid="{00000000-0005-0000-0000-000087ED0000}"/>
    <cellStyle name="Percent 4 2 4 3" xfId="2076" xr:uid="{00000000-0005-0000-0000-000088ED0000}"/>
    <cellStyle name="Percent 4 2 5" xfId="2077" xr:uid="{00000000-0005-0000-0000-000089ED0000}"/>
    <cellStyle name="Percent 4 2 5 2" xfId="2078" xr:uid="{00000000-0005-0000-0000-00008AED0000}"/>
    <cellStyle name="Percent 4 2 6" xfId="2079" xr:uid="{00000000-0005-0000-0000-00008BED0000}"/>
    <cellStyle name="Percent 4 3" xfId="2080" xr:uid="{00000000-0005-0000-0000-00008CED0000}"/>
    <cellStyle name="Percent 4 3 2" xfId="2081" xr:uid="{00000000-0005-0000-0000-00008DED0000}"/>
    <cellStyle name="Percent 4 3 2 2" xfId="2082" xr:uid="{00000000-0005-0000-0000-00008EED0000}"/>
    <cellStyle name="Percent 4 3 2 2 2" xfId="2083" xr:uid="{00000000-0005-0000-0000-00008FED0000}"/>
    <cellStyle name="Percent 4 3 2 2 2 2" xfId="2084" xr:uid="{00000000-0005-0000-0000-000090ED0000}"/>
    <cellStyle name="Percent 4 3 2 2 3" xfId="2085" xr:uid="{00000000-0005-0000-0000-000091ED0000}"/>
    <cellStyle name="Percent 4 3 2 3" xfId="2086" xr:uid="{00000000-0005-0000-0000-000092ED0000}"/>
    <cellStyle name="Percent 4 3 2 3 2" xfId="2087" xr:uid="{00000000-0005-0000-0000-000093ED0000}"/>
    <cellStyle name="Percent 4 3 2 4" xfId="2088" xr:uid="{00000000-0005-0000-0000-000094ED0000}"/>
    <cellStyle name="Percent 4 3 3" xfId="2089" xr:uid="{00000000-0005-0000-0000-000095ED0000}"/>
    <cellStyle name="Percent 4 3 3 2" xfId="2090" xr:uid="{00000000-0005-0000-0000-000096ED0000}"/>
    <cellStyle name="Percent 4 3 3 2 2" xfId="2091" xr:uid="{00000000-0005-0000-0000-000097ED0000}"/>
    <cellStyle name="Percent 4 3 3 3" xfId="2092" xr:uid="{00000000-0005-0000-0000-000098ED0000}"/>
    <cellStyle name="Percent 4 3 4" xfId="2093" xr:uid="{00000000-0005-0000-0000-000099ED0000}"/>
    <cellStyle name="Percent 4 3 4 2" xfId="2094" xr:uid="{00000000-0005-0000-0000-00009AED0000}"/>
    <cellStyle name="Percent 4 3 5" xfId="2095" xr:uid="{00000000-0005-0000-0000-00009BED0000}"/>
    <cellStyle name="Percent 4 4" xfId="2096" xr:uid="{00000000-0005-0000-0000-00009CED0000}"/>
    <cellStyle name="Percent 4 4 2" xfId="2097" xr:uid="{00000000-0005-0000-0000-00009DED0000}"/>
    <cellStyle name="Percent 4 4 2 2" xfId="2098" xr:uid="{00000000-0005-0000-0000-00009EED0000}"/>
    <cellStyle name="Percent 4 4 2 2 2" xfId="2099" xr:uid="{00000000-0005-0000-0000-00009FED0000}"/>
    <cellStyle name="Percent 4 4 2 2 2 2" xfId="2100" xr:uid="{00000000-0005-0000-0000-0000A0ED0000}"/>
    <cellStyle name="Percent 4 4 2 2 3" xfId="2101" xr:uid="{00000000-0005-0000-0000-0000A1ED0000}"/>
    <cellStyle name="Percent 4 4 2 3" xfId="2102" xr:uid="{00000000-0005-0000-0000-0000A2ED0000}"/>
    <cellStyle name="Percent 4 4 2 3 2" xfId="2103" xr:uid="{00000000-0005-0000-0000-0000A3ED0000}"/>
    <cellStyle name="Percent 4 4 2 4" xfId="2104" xr:uid="{00000000-0005-0000-0000-0000A4ED0000}"/>
    <cellStyle name="Percent 4 4 3" xfId="2105" xr:uid="{00000000-0005-0000-0000-0000A5ED0000}"/>
    <cellStyle name="Percent 4 4 3 2" xfId="2106" xr:uid="{00000000-0005-0000-0000-0000A6ED0000}"/>
    <cellStyle name="Percent 4 4 3 2 2" xfId="2107" xr:uid="{00000000-0005-0000-0000-0000A7ED0000}"/>
    <cellStyle name="Percent 4 4 3 3" xfId="2108" xr:uid="{00000000-0005-0000-0000-0000A8ED0000}"/>
    <cellStyle name="Percent 4 4 4" xfId="2109" xr:uid="{00000000-0005-0000-0000-0000A9ED0000}"/>
    <cellStyle name="Percent 4 4 4 2" xfId="2110" xr:uid="{00000000-0005-0000-0000-0000AAED0000}"/>
    <cellStyle name="Percent 4 4 5" xfId="2111" xr:uid="{00000000-0005-0000-0000-0000ABED0000}"/>
    <cellStyle name="Percent 4 5" xfId="2112" xr:uid="{00000000-0005-0000-0000-0000ACED0000}"/>
    <cellStyle name="Percent 4 5 2" xfId="2113" xr:uid="{00000000-0005-0000-0000-0000ADED0000}"/>
    <cellStyle name="Percent 4 5 2 2" xfId="2114" xr:uid="{00000000-0005-0000-0000-0000AEED0000}"/>
    <cellStyle name="Percent 4 5 2 2 2" xfId="2115" xr:uid="{00000000-0005-0000-0000-0000AFED0000}"/>
    <cellStyle name="Percent 4 5 2 2 2 2" xfId="2116" xr:uid="{00000000-0005-0000-0000-0000B0ED0000}"/>
    <cellStyle name="Percent 4 5 2 2 3" xfId="2117" xr:uid="{00000000-0005-0000-0000-0000B1ED0000}"/>
    <cellStyle name="Percent 4 5 2 3" xfId="2118" xr:uid="{00000000-0005-0000-0000-0000B2ED0000}"/>
    <cellStyle name="Percent 4 5 2 3 2" xfId="2119" xr:uid="{00000000-0005-0000-0000-0000B3ED0000}"/>
    <cellStyle name="Percent 4 5 2 4" xfId="2120" xr:uid="{00000000-0005-0000-0000-0000B4ED0000}"/>
    <cellStyle name="Percent 4 5 3" xfId="2121" xr:uid="{00000000-0005-0000-0000-0000B5ED0000}"/>
    <cellStyle name="Percent 4 5 3 2" xfId="2122" xr:uid="{00000000-0005-0000-0000-0000B6ED0000}"/>
    <cellStyle name="Percent 4 5 3 2 2" xfId="2123" xr:uid="{00000000-0005-0000-0000-0000B7ED0000}"/>
    <cellStyle name="Percent 4 5 3 3" xfId="2124" xr:uid="{00000000-0005-0000-0000-0000B8ED0000}"/>
    <cellStyle name="Percent 4 5 4" xfId="2125" xr:uid="{00000000-0005-0000-0000-0000B9ED0000}"/>
    <cellStyle name="Percent 4 5 4 2" xfId="2126" xr:uid="{00000000-0005-0000-0000-0000BAED0000}"/>
    <cellStyle name="Percent 4 5 5" xfId="2127" xr:uid="{00000000-0005-0000-0000-0000BBED0000}"/>
    <cellStyle name="Percent 4 6" xfId="2128" xr:uid="{00000000-0005-0000-0000-0000BCED0000}"/>
    <cellStyle name="Percent 4 6 2" xfId="2129" xr:uid="{00000000-0005-0000-0000-0000BDED0000}"/>
    <cellStyle name="Percent 4 6 2 2" xfId="2130" xr:uid="{00000000-0005-0000-0000-0000BEED0000}"/>
    <cellStyle name="Percent 4 6 2 2 2" xfId="2131" xr:uid="{00000000-0005-0000-0000-0000BFED0000}"/>
    <cellStyle name="Percent 4 6 2 3" xfId="2132" xr:uid="{00000000-0005-0000-0000-0000C0ED0000}"/>
    <cellStyle name="Percent 4 6 3" xfId="2133" xr:uid="{00000000-0005-0000-0000-0000C1ED0000}"/>
    <cellStyle name="Percent 4 6 3 2" xfId="2134" xr:uid="{00000000-0005-0000-0000-0000C2ED0000}"/>
    <cellStyle name="Percent 4 6 4" xfId="2135" xr:uid="{00000000-0005-0000-0000-0000C3ED0000}"/>
    <cellStyle name="Percent 4 7" xfId="2136" xr:uid="{00000000-0005-0000-0000-0000C4ED0000}"/>
    <cellStyle name="Percent 4 7 2" xfId="2137" xr:uid="{00000000-0005-0000-0000-0000C5ED0000}"/>
    <cellStyle name="Percent 4 7 2 2" xfId="2138" xr:uid="{00000000-0005-0000-0000-0000C6ED0000}"/>
    <cellStyle name="Percent 4 7 3" xfId="2139" xr:uid="{00000000-0005-0000-0000-0000C7ED0000}"/>
    <cellStyle name="Percent 4 8" xfId="2140" xr:uid="{00000000-0005-0000-0000-0000C8ED0000}"/>
    <cellStyle name="Percent 4 8 2" xfId="2141" xr:uid="{00000000-0005-0000-0000-0000C9ED0000}"/>
    <cellStyle name="Percent 4 9" xfId="61002" xr:uid="{00000000-0005-0000-0000-0000CAED0000}"/>
    <cellStyle name="Percent 5" xfId="2142" xr:uid="{00000000-0005-0000-0000-0000CBED0000}"/>
    <cellStyle name="Percent 5 10" xfId="61003" xr:uid="{00000000-0005-0000-0000-0000CCED0000}"/>
    <cellStyle name="Percent 5 10 2" xfId="61004" xr:uid="{00000000-0005-0000-0000-0000CDED0000}"/>
    <cellStyle name="Percent 5 11" xfId="61005" xr:uid="{00000000-0005-0000-0000-0000CEED0000}"/>
    <cellStyle name="Percent 5 2" xfId="2143" xr:uid="{00000000-0005-0000-0000-0000CFED0000}"/>
    <cellStyle name="Percent 5 2 10" xfId="61006" xr:uid="{00000000-0005-0000-0000-0000D0ED0000}"/>
    <cellStyle name="Percent 5 2 2" xfId="2144" xr:uid="{00000000-0005-0000-0000-0000D1ED0000}"/>
    <cellStyle name="Percent 5 2 2 2" xfId="2145" xr:uid="{00000000-0005-0000-0000-0000D2ED0000}"/>
    <cellStyle name="Percent 5 2 2 2 2" xfId="61007" xr:uid="{00000000-0005-0000-0000-0000D3ED0000}"/>
    <cellStyle name="Percent 5 2 2 2 2 2" xfId="61008" xr:uid="{00000000-0005-0000-0000-0000D4ED0000}"/>
    <cellStyle name="Percent 5 2 2 2 2 2 2" xfId="61009" xr:uid="{00000000-0005-0000-0000-0000D5ED0000}"/>
    <cellStyle name="Percent 5 2 2 2 2 2 2 2" xfId="61010" xr:uid="{00000000-0005-0000-0000-0000D6ED0000}"/>
    <cellStyle name="Percent 5 2 2 2 2 2 3" xfId="61011" xr:uid="{00000000-0005-0000-0000-0000D7ED0000}"/>
    <cellStyle name="Percent 5 2 2 2 2 2 3 2" xfId="61012" xr:uid="{00000000-0005-0000-0000-0000D8ED0000}"/>
    <cellStyle name="Percent 5 2 2 2 2 2 3 2 2" xfId="61013" xr:uid="{00000000-0005-0000-0000-0000D9ED0000}"/>
    <cellStyle name="Percent 5 2 2 2 2 2 3 3" xfId="61014" xr:uid="{00000000-0005-0000-0000-0000DAED0000}"/>
    <cellStyle name="Percent 5 2 2 2 2 2 4" xfId="61015" xr:uid="{00000000-0005-0000-0000-0000DBED0000}"/>
    <cellStyle name="Percent 5 2 2 2 2 3" xfId="61016" xr:uid="{00000000-0005-0000-0000-0000DCED0000}"/>
    <cellStyle name="Percent 5 2 2 2 2 3 2" xfId="61017" xr:uid="{00000000-0005-0000-0000-0000DDED0000}"/>
    <cellStyle name="Percent 5 2 2 2 2 4" xfId="61018" xr:uid="{00000000-0005-0000-0000-0000DEED0000}"/>
    <cellStyle name="Percent 5 2 2 2 2 4 2" xfId="61019" xr:uid="{00000000-0005-0000-0000-0000DFED0000}"/>
    <cellStyle name="Percent 5 2 2 2 2 4 2 2" xfId="61020" xr:uid="{00000000-0005-0000-0000-0000E0ED0000}"/>
    <cellStyle name="Percent 5 2 2 2 2 4 3" xfId="61021" xr:uid="{00000000-0005-0000-0000-0000E1ED0000}"/>
    <cellStyle name="Percent 5 2 2 2 2 5" xfId="61022" xr:uid="{00000000-0005-0000-0000-0000E2ED0000}"/>
    <cellStyle name="Percent 5 2 2 2 3" xfId="61023" xr:uid="{00000000-0005-0000-0000-0000E3ED0000}"/>
    <cellStyle name="Percent 5 2 2 2 3 2" xfId="61024" xr:uid="{00000000-0005-0000-0000-0000E4ED0000}"/>
    <cellStyle name="Percent 5 2 2 2 3 2 2" xfId="61025" xr:uid="{00000000-0005-0000-0000-0000E5ED0000}"/>
    <cellStyle name="Percent 5 2 2 2 3 3" xfId="61026" xr:uid="{00000000-0005-0000-0000-0000E6ED0000}"/>
    <cellStyle name="Percent 5 2 2 2 3 3 2" xfId="61027" xr:uid="{00000000-0005-0000-0000-0000E7ED0000}"/>
    <cellStyle name="Percent 5 2 2 2 3 3 2 2" xfId="61028" xr:uid="{00000000-0005-0000-0000-0000E8ED0000}"/>
    <cellStyle name="Percent 5 2 2 2 3 3 3" xfId="61029" xr:uid="{00000000-0005-0000-0000-0000E9ED0000}"/>
    <cellStyle name="Percent 5 2 2 2 3 4" xfId="61030" xr:uid="{00000000-0005-0000-0000-0000EAED0000}"/>
    <cellStyle name="Percent 5 2 2 2 4" xfId="61031" xr:uid="{00000000-0005-0000-0000-0000EBED0000}"/>
    <cellStyle name="Percent 5 2 2 2 4 2" xfId="61032" xr:uid="{00000000-0005-0000-0000-0000ECED0000}"/>
    <cellStyle name="Percent 5 2 2 2 4 2 2" xfId="61033" xr:uid="{00000000-0005-0000-0000-0000EDED0000}"/>
    <cellStyle name="Percent 5 2 2 2 4 3" xfId="61034" xr:uid="{00000000-0005-0000-0000-0000EEED0000}"/>
    <cellStyle name="Percent 5 2 2 2 4 3 2" xfId="61035" xr:uid="{00000000-0005-0000-0000-0000EFED0000}"/>
    <cellStyle name="Percent 5 2 2 2 4 3 2 2" xfId="61036" xr:uid="{00000000-0005-0000-0000-0000F0ED0000}"/>
    <cellStyle name="Percent 5 2 2 2 4 3 3" xfId="61037" xr:uid="{00000000-0005-0000-0000-0000F1ED0000}"/>
    <cellStyle name="Percent 5 2 2 2 4 4" xfId="61038" xr:uid="{00000000-0005-0000-0000-0000F2ED0000}"/>
    <cellStyle name="Percent 5 2 2 2 5" xfId="61039" xr:uid="{00000000-0005-0000-0000-0000F3ED0000}"/>
    <cellStyle name="Percent 5 2 2 2 5 2" xfId="61040" xr:uid="{00000000-0005-0000-0000-0000F4ED0000}"/>
    <cellStyle name="Percent 5 2 2 2 6" xfId="61041" xr:uid="{00000000-0005-0000-0000-0000F5ED0000}"/>
    <cellStyle name="Percent 5 2 2 2 6 2" xfId="61042" xr:uid="{00000000-0005-0000-0000-0000F6ED0000}"/>
    <cellStyle name="Percent 5 2 2 2 6 2 2" xfId="61043" xr:uid="{00000000-0005-0000-0000-0000F7ED0000}"/>
    <cellStyle name="Percent 5 2 2 2 6 3" xfId="61044" xr:uid="{00000000-0005-0000-0000-0000F8ED0000}"/>
    <cellStyle name="Percent 5 2 2 2 7" xfId="61045" xr:uid="{00000000-0005-0000-0000-0000F9ED0000}"/>
    <cellStyle name="Percent 5 2 2 2 7 2" xfId="61046" xr:uid="{00000000-0005-0000-0000-0000FAED0000}"/>
    <cellStyle name="Percent 5 2 2 2 8" xfId="61047" xr:uid="{00000000-0005-0000-0000-0000FBED0000}"/>
    <cellStyle name="Percent 5 2 2 3" xfId="61048" xr:uid="{00000000-0005-0000-0000-0000FCED0000}"/>
    <cellStyle name="Percent 5 2 2 3 2" xfId="61049" xr:uid="{00000000-0005-0000-0000-0000FDED0000}"/>
    <cellStyle name="Percent 5 2 2 3 2 2" xfId="61050" xr:uid="{00000000-0005-0000-0000-0000FEED0000}"/>
    <cellStyle name="Percent 5 2 2 3 2 2 2" xfId="61051" xr:uid="{00000000-0005-0000-0000-0000FFED0000}"/>
    <cellStyle name="Percent 5 2 2 3 2 3" xfId="61052" xr:uid="{00000000-0005-0000-0000-000000EE0000}"/>
    <cellStyle name="Percent 5 2 2 3 2 3 2" xfId="61053" xr:uid="{00000000-0005-0000-0000-000001EE0000}"/>
    <cellStyle name="Percent 5 2 2 3 2 3 2 2" xfId="61054" xr:uid="{00000000-0005-0000-0000-000002EE0000}"/>
    <cellStyle name="Percent 5 2 2 3 2 3 3" xfId="61055" xr:uid="{00000000-0005-0000-0000-000003EE0000}"/>
    <cellStyle name="Percent 5 2 2 3 2 4" xfId="61056" xr:uid="{00000000-0005-0000-0000-000004EE0000}"/>
    <cellStyle name="Percent 5 2 2 3 3" xfId="61057" xr:uid="{00000000-0005-0000-0000-000005EE0000}"/>
    <cellStyle name="Percent 5 2 2 3 3 2" xfId="61058" xr:uid="{00000000-0005-0000-0000-000006EE0000}"/>
    <cellStyle name="Percent 5 2 2 3 4" xfId="61059" xr:uid="{00000000-0005-0000-0000-000007EE0000}"/>
    <cellStyle name="Percent 5 2 2 3 4 2" xfId="61060" xr:uid="{00000000-0005-0000-0000-000008EE0000}"/>
    <cellStyle name="Percent 5 2 2 3 4 2 2" xfId="61061" xr:uid="{00000000-0005-0000-0000-000009EE0000}"/>
    <cellStyle name="Percent 5 2 2 3 4 3" xfId="61062" xr:uid="{00000000-0005-0000-0000-00000AEE0000}"/>
    <cellStyle name="Percent 5 2 2 3 5" xfId="61063" xr:uid="{00000000-0005-0000-0000-00000BEE0000}"/>
    <cellStyle name="Percent 5 2 2 4" xfId="61064" xr:uid="{00000000-0005-0000-0000-00000CEE0000}"/>
    <cellStyle name="Percent 5 2 2 4 2" xfId="61065" xr:uid="{00000000-0005-0000-0000-00000DEE0000}"/>
    <cellStyle name="Percent 5 2 2 4 2 2" xfId="61066" xr:uid="{00000000-0005-0000-0000-00000EEE0000}"/>
    <cellStyle name="Percent 5 2 2 4 3" xfId="61067" xr:uid="{00000000-0005-0000-0000-00000FEE0000}"/>
    <cellStyle name="Percent 5 2 2 4 3 2" xfId="61068" xr:uid="{00000000-0005-0000-0000-000010EE0000}"/>
    <cellStyle name="Percent 5 2 2 4 3 2 2" xfId="61069" xr:uid="{00000000-0005-0000-0000-000011EE0000}"/>
    <cellStyle name="Percent 5 2 2 4 3 3" xfId="61070" xr:uid="{00000000-0005-0000-0000-000012EE0000}"/>
    <cellStyle name="Percent 5 2 2 4 4" xfId="61071" xr:uid="{00000000-0005-0000-0000-000013EE0000}"/>
    <cellStyle name="Percent 5 2 2 5" xfId="61072" xr:uid="{00000000-0005-0000-0000-000014EE0000}"/>
    <cellStyle name="Percent 5 2 2 5 2" xfId="61073" xr:uid="{00000000-0005-0000-0000-000015EE0000}"/>
    <cellStyle name="Percent 5 2 2 5 2 2" xfId="61074" xr:uid="{00000000-0005-0000-0000-000016EE0000}"/>
    <cellStyle name="Percent 5 2 2 5 3" xfId="61075" xr:uid="{00000000-0005-0000-0000-000017EE0000}"/>
    <cellStyle name="Percent 5 2 2 5 3 2" xfId="61076" xr:uid="{00000000-0005-0000-0000-000018EE0000}"/>
    <cellStyle name="Percent 5 2 2 5 3 2 2" xfId="61077" xr:uid="{00000000-0005-0000-0000-000019EE0000}"/>
    <cellStyle name="Percent 5 2 2 5 3 3" xfId="61078" xr:uid="{00000000-0005-0000-0000-00001AEE0000}"/>
    <cellStyle name="Percent 5 2 2 5 4" xfId="61079" xr:uid="{00000000-0005-0000-0000-00001BEE0000}"/>
    <cellStyle name="Percent 5 2 2 6" xfId="61080" xr:uid="{00000000-0005-0000-0000-00001CEE0000}"/>
    <cellStyle name="Percent 5 2 2 6 2" xfId="61081" xr:uid="{00000000-0005-0000-0000-00001DEE0000}"/>
    <cellStyle name="Percent 5 2 2 7" xfId="61082" xr:uid="{00000000-0005-0000-0000-00001EEE0000}"/>
    <cellStyle name="Percent 5 2 2 7 2" xfId="61083" xr:uid="{00000000-0005-0000-0000-00001FEE0000}"/>
    <cellStyle name="Percent 5 2 2 7 2 2" xfId="61084" xr:uid="{00000000-0005-0000-0000-000020EE0000}"/>
    <cellStyle name="Percent 5 2 2 7 3" xfId="61085" xr:uid="{00000000-0005-0000-0000-000021EE0000}"/>
    <cellStyle name="Percent 5 2 2 8" xfId="61086" xr:uid="{00000000-0005-0000-0000-000022EE0000}"/>
    <cellStyle name="Percent 5 2 2 8 2" xfId="61087" xr:uid="{00000000-0005-0000-0000-000023EE0000}"/>
    <cellStyle name="Percent 5 2 2 9" xfId="61088" xr:uid="{00000000-0005-0000-0000-000024EE0000}"/>
    <cellStyle name="Percent 5 2 3" xfId="2146" xr:uid="{00000000-0005-0000-0000-000025EE0000}"/>
    <cellStyle name="Percent 5 2 3 2" xfId="61089" xr:uid="{00000000-0005-0000-0000-000026EE0000}"/>
    <cellStyle name="Percent 5 2 3 2 2" xfId="61090" xr:uid="{00000000-0005-0000-0000-000027EE0000}"/>
    <cellStyle name="Percent 5 2 3 2 2 2" xfId="61091" xr:uid="{00000000-0005-0000-0000-000028EE0000}"/>
    <cellStyle name="Percent 5 2 3 2 2 2 2" xfId="61092" xr:uid="{00000000-0005-0000-0000-000029EE0000}"/>
    <cellStyle name="Percent 5 2 3 2 2 3" xfId="61093" xr:uid="{00000000-0005-0000-0000-00002AEE0000}"/>
    <cellStyle name="Percent 5 2 3 2 2 3 2" xfId="61094" xr:uid="{00000000-0005-0000-0000-00002BEE0000}"/>
    <cellStyle name="Percent 5 2 3 2 2 3 2 2" xfId="61095" xr:uid="{00000000-0005-0000-0000-00002CEE0000}"/>
    <cellStyle name="Percent 5 2 3 2 2 3 3" xfId="61096" xr:uid="{00000000-0005-0000-0000-00002DEE0000}"/>
    <cellStyle name="Percent 5 2 3 2 2 4" xfId="61097" xr:uid="{00000000-0005-0000-0000-00002EEE0000}"/>
    <cellStyle name="Percent 5 2 3 2 3" xfId="61098" xr:uid="{00000000-0005-0000-0000-00002FEE0000}"/>
    <cellStyle name="Percent 5 2 3 2 3 2" xfId="61099" xr:uid="{00000000-0005-0000-0000-000030EE0000}"/>
    <cellStyle name="Percent 5 2 3 2 4" xfId="61100" xr:uid="{00000000-0005-0000-0000-000031EE0000}"/>
    <cellStyle name="Percent 5 2 3 2 4 2" xfId="61101" xr:uid="{00000000-0005-0000-0000-000032EE0000}"/>
    <cellStyle name="Percent 5 2 3 2 4 2 2" xfId="61102" xr:uid="{00000000-0005-0000-0000-000033EE0000}"/>
    <cellStyle name="Percent 5 2 3 2 4 3" xfId="61103" xr:uid="{00000000-0005-0000-0000-000034EE0000}"/>
    <cellStyle name="Percent 5 2 3 2 5" xfId="61104" xr:uid="{00000000-0005-0000-0000-000035EE0000}"/>
    <cellStyle name="Percent 5 2 3 3" xfId="61105" xr:uid="{00000000-0005-0000-0000-000036EE0000}"/>
    <cellStyle name="Percent 5 2 3 3 2" xfId="61106" xr:uid="{00000000-0005-0000-0000-000037EE0000}"/>
    <cellStyle name="Percent 5 2 3 3 2 2" xfId="61107" xr:uid="{00000000-0005-0000-0000-000038EE0000}"/>
    <cellStyle name="Percent 5 2 3 3 3" xfId="61108" xr:uid="{00000000-0005-0000-0000-000039EE0000}"/>
    <cellStyle name="Percent 5 2 3 3 3 2" xfId="61109" xr:uid="{00000000-0005-0000-0000-00003AEE0000}"/>
    <cellStyle name="Percent 5 2 3 3 3 2 2" xfId="61110" xr:uid="{00000000-0005-0000-0000-00003BEE0000}"/>
    <cellStyle name="Percent 5 2 3 3 3 3" xfId="61111" xr:uid="{00000000-0005-0000-0000-00003CEE0000}"/>
    <cellStyle name="Percent 5 2 3 3 4" xfId="61112" xr:uid="{00000000-0005-0000-0000-00003DEE0000}"/>
    <cellStyle name="Percent 5 2 3 4" xfId="61113" xr:uid="{00000000-0005-0000-0000-00003EEE0000}"/>
    <cellStyle name="Percent 5 2 3 4 2" xfId="61114" xr:uid="{00000000-0005-0000-0000-00003FEE0000}"/>
    <cellStyle name="Percent 5 2 3 4 2 2" xfId="61115" xr:uid="{00000000-0005-0000-0000-000040EE0000}"/>
    <cellStyle name="Percent 5 2 3 4 3" xfId="61116" xr:uid="{00000000-0005-0000-0000-000041EE0000}"/>
    <cellStyle name="Percent 5 2 3 4 3 2" xfId="61117" xr:uid="{00000000-0005-0000-0000-000042EE0000}"/>
    <cellStyle name="Percent 5 2 3 4 3 2 2" xfId="61118" xr:uid="{00000000-0005-0000-0000-000043EE0000}"/>
    <cellStyle name="Percent 5 2 3 4 3 3" xfId="61119" xr:uid="{00000000-0005-0000-0000-000044EE0000}"/>
    <cellStyle name="Percent 5 2 3 4 4" xfId="61120" xr:uid="{00000000-0005-0000-0000-000045EE0000}"/>
    <cellStyle name="Percent 5 2 3 5" xfId="61121" xr:uid="{00000000-0005-0000-0000-000046EE0000}"/>
    <cellStyle name="Percent 5 2 3 5 2" xfId="61122" xr:uid="{00000000-0005-0000-0000-000047EE0000}"/>
    <cellStyle name="Percent 5 2 3 6" xfId="61123" xr:uid="{00000000-0005-0000-0000-000048EE0000}"/>
    <cellStyle name="Percent 5 2 3 6 2" xfId="61124" xr:uid="{00000000-0005-0000-0000-000049EE0000}"/>
    <cellStyle name="Percent 5 2 3 6 2 2" xfId="61125" xr:uid="{00000000-0005-0000-0000-00004AEE0000}"/>
    <cellStyle name="Percent 5 2 3 6 3" xfId="61126" xr:uid="{00000000-0005-0000-0000-00004BEE0000}"/>
    <cellStyle name="Percent 5 2 3 7" xfId="61127" xr:uid="{00000000-0005-0000-0000-00004CEE0000}"/>
    <cellStyle name="Percent 5 2 3 7 2" xfId="61128" xr:uid="{00000000-0005-0000-0000-00004DEE0000}"/>
    <cellStyle name="Percent 5 2 3 8" xfId="61129" xr:uid="{00000000-0005-0000-0000-00004EEE0000}"/>
    <cellStyle name="Percent 5 2 4" xfId="61130" xr:uid="{00000000-0005-0000-0000-00004FEE0000}"/>
    <cellStyle name="Percent 5 2 4 2" xfId="61131" xr:uid="{00000000-0005-0000-0000-000050EE0000}"/>
    <cellStyle name="Percent 5 2 4 2 2" xfId="61132" xr:uid="{00000000-0005-0000-0000-000051EE0000}"/>
    <cellStyle name="Percent 5 2 4 2 2 2" xfId="61133" xr:uid="{00000000-0005-0000-0000-000052EE0000}"/>
    <cellStyle name="Percent 5 2 4 2 3" xfId="61134" xr:uid="{00000000-0005-0000-0000-000053EE0000}"/>
    <cellStyle name="Percent 5 2 4 2 3 2" xfId="61135" xr:uid="{00000000-0005-0000-0000-000054EE0000}"/>
    <cellStyle name="Percent 5 2 4 2 3 2 2" xfId="61136" xr:uid="{00000000-0005-0000-0000-000055EE0000}"/>
    <cellStyle name="Percent 5 2 4 2 3 3" xfId="61137" xr:uid="{00000000-0005-0000-0000-000056EE0000}"/>
    <cellStyle name="Percent 5 2 4 2 4" xfId="61138" xr:uid="{00000000-0005-0000-0000-000057EE0000}"/>
    <cellStyle name="Percent 5 2 4 3" xfId="61139" xr:uid="{00000000-0005-0000-0000-000058EE0000}"/>
    <cellStyle name="Percent 5 2 4 3 2" xfId="61140" xr:uid="{00000000-0005-0000-0000-000059EE0000}"/>
    <cellStyle name="Percent 5 2 4 4" xfId="61141" xr:uid="{00000000-0005-0000-0000-00005AEE0000}"/>
    <cellStyle name="Percent 5 2 4 4 2" xfId="61142" xr:uid="{00000000-0005-0000-0000-00005BEE0000}"/>
    <cellStyle name="Percent 5 2 4 4 2 2" xfId="61143" xr:uid="{00000000-0005-0000-0000-00005CEE0000}"/>
    <cellStyle name="Percent 5 2 4 4 3" xfId="61144" xr:uid="{00000000-0005-0000-0000-00005DEE0000}"/>
    <cellStyle name="Percent 5 2 4 5" xfId="61145" xr:uid="{00000000-0005-0000-0000-00005EEE0000}"/>
    <cellStyle name="Percent 5 2 5" xfId="61146" xr:uid="{00000000-0005-0000-0000-00005FEE0000}"/>
    <cellStyle name="Percent 5 2 5 2" xfId="61147" xr:uid="{00000000-0005-0000-0000-000060EE0000}"/>
    <cellStyle name="Percent 5 2 5 2 2" xfId="61148" xr:uid="{00000000-0005-0000-0000-000061EE0000}"/>
    <cellStyle name="Percent 5 2 5 3" xfId="61149" xr:uid="{00000000-0005-0000-0000-000062EE0000}"/>
    <cellStyle name="Percent 5 2 5 3 2" xfId="61150" xr:uid="{00000000-0005-0000-0000-000063EE0000}"/>
    <cellStyle name="Percent 5 2 5 3 2 2" xfId="61151" xr:uid="{00000000-0005-0000-0000-000064EE0000}"/>
    <cellStyle name="Percent 5 2 5 3 3" xfId="61152" xr:uid="{00000000-0005-0000-0000-000065EE0000}"/>
    <cellStyle name="Percent 5 2 5 4" xfId="61153" xr:uid="{00000000-0005-0000-0000-000066EE0000}"/>
    <cellStyle name="Percent 5 2 6" xfId="61154" xr:uid="{00000000-0005-0000-0000-000067EE0000}"/>
    <cellStyle name="Percent 5 2 6 2" xfId="61155" xr:uid="{00000000-0005-0000-0000-000068EE0000}"/>
    <cellStyle name="Percent 5 2 6 2 2" xfId="61156" xr:uid="{00000000-0005-0000-0000-000069EE0000}"/>
    <cellStyle name="Percent 5 2 6 3" xfId="61157" xr:uid="{00000000-0005-0000-0000-00006AEE0000}"/>
    <cellStyle name="Percent 5 2 6 3 2" xfId="61158" xr:uid="{00000000-0005-0000-0000-00006BEE0000}"/>
    <cellStyle name="Percent 5 2 6 3 2 2" xfId="61159" xr:uid="{00000000-0005-0000-0000-00006CEE0000}"/>
    <cellStyle name="Percent 5 2 6 3 3" xfId="61160" xr:uid="{00000000-0005-0000-0000-00006DEE0000}"/>
    <cellStyle name="Percent 5 2 6 4" xfId="61161" xr:uid="{00000000-0005-0000-0000-00006EEE0000}"/>
    <cellStyle name="Percent 5 2 7" xfId="61162" xr:uid="{00000000-0005-0000-0000-00006FEE0000}"/>
    <cellStyle name="Percent 5 2 7 2" xfId="61163" xr:uid="{00000000-0005-0000-0000-000070EE0000}"/>
    <cellStyle name="Percent 5 2 8" xfId="61164" xr:uid="{00000000-0005-0000-0000-000071EE0000}"/>
    <cellStyle name="Percent 5 2 8 2" xfId="61165" xr:uid="{00000000-0005-0000-0000-000072EE0000}"/>
    <cellStyle name="Percent 5 2 8 2 2" xfId="61166" xr:uid="{00000000-0005-0000-0000-000073EE0000}"/>
    <cellStyle name="Percent 5 2 8 3" xfId="61167" xr:uid="{00000000-0005-0000-0000-000074EE0000}"/>
    <cellStyle name="Percent 5 2 9" xfId="61168" xr:uid="{00000000-0005-0000-0000-000075EE0000}"/>
    <cellStyle name="Percent 5 2 9 2" xfId="61169" xr:uid="{00000000-0005-0000-0000-000076EE0000}"/>
    <cellStyle name="Percent 5 3" xfId="2147" xr:uid="{00000000-0005-0000-0000-000077EE0000}"/>
    <cellStyle name="Percent 5 3 2" xfId="2148" xr:uid="{00000000-0005-0000-0000-000078EE0000}"/>
    <cellStyle name="Percent 5 3 2 2" xfId="61170" xr:uid="{00000000-0005-0000-0000-000079EE0000}"/>
    <cellStyle name="Percent 5 3 2 2 2" xfId="61171" xr:uid="{00000000-0005-0000-0000-00007AEE0000}"/>
    <cellStyle name="Percent 5 3 2 2 2 2" xfId="61172" xr:uid="{00000000-0005-0000-0000-00007BEE0000}"/>
    <cellStyle name="Percent 5 3 2 2 2 2 2" xfId="61173" xr:uid="{00000000-0005-0000-0000-00007CEE0000}"/>
    <cellStyle name="Percent 5 3 2 2 2 3" xfId="61174" xr:uid="{00000000-0005-0000-0000-00007DEE0000}"/>
    <cellStyle name="Percent 5 3 2 2 2 3 2" xfId="61175" xr:uid="{00000000-0005-0000-0000-00007EEE0000}"/>
    <cellStyle name="Percent 5 3 2 2 2 3 2 2" xfId="61176" xr:uid="{00000000-0005-0000-0000-00007FEE0000}"/>
    <cellStyle name="Percent 5 3 2 2 2 3 3" xfId="61177" xr:uid="{00000000-0005-0000-0000-000080EE0000}"/>
    <cellStyle name="Percent 5 3 2 2 2 4" xfId="61178" xr:uid="{00000000-0005-0000-0000-000081EE0000}"/>
    <cellStyle name="Percent 5 3 2 2 3" xfId="61179" xr:uid="{00000000-0005-0000-0000-000082EE0000}"/>
    <cellStyle name="Percent 5 3 2 2 3 2" xfId="61180" xr:uid="{00000000-0005-0000-0000-000083EE0000}"/>
    <cellStyle name="Percent 5 3 2 2 4" xfId="61181" xr:uid="{00000000-0005-0000-0000-000084EE0000}"/>
    <cellStyle name="Percent 5 3 2 2 4 2" xfId="61182" xr:uid="{00000000-0005-0000-0000-000085EE0000}"/>
    <cellStyle name="Percent 5 3 2 2 4 2 2" xfId="61183" xr:uid="{00000000-0005-0000-0000-000086EE0000}"/>
    <cellStyle name="Percent 5 3 2 2 4 3" xfId="61184" xr:uid="{00000000-0005-0000-0000-000087EE0000}"/>
    <cellStyle name="Percent 5 3 2 2 5" xfId="61185" xr:uid="{00000000-0005-0000-0000-000088EE0000}"/>
    <cellStyle name="Percent 5 3 2 3" xfId="61186" xr:uid="{00000000-0005-0000-0000-000089EE0000}"/>
    <cellStyle name="Percent 5 3 2 3 2" xfId="61187" xr:uid="{00000000-0005-0000-0000-00008AEE0000}"/>
    <cellStyle name="Percent 5 3 2 3 2 2" xfId="61188" xr:uid="{00000000-0005-0000-0000-00008BEE0000}"/>
    <cellStyle name="Percent 5 3 2 3 3" xfId="61189" xr:uid="{00000000-0005-0000-0000-00008CEE0000}"/>
    <cellStyle name="Percent 5 3 2 3 3 2" xfId="61190" xr:uid="{00000000-0005-0000-0000-00008DEE0000}"/>
    <cellStyle name="Percent 5 3 2 3 3 2 2" xfId="61191" xr:uid="{00000000-0005-0000-0000-00008EEE0000}"/>
    <cellStyle name="Percent 5 3 2 3 3 3" xfId="61192" xr:uid="{00000000-0005-0000-0000-00008FEE0000}"/>
    <cellStyle name="Percent 5 3 2 3 4" xfId="61193" xr:uid="{00000000-0005-0000-0000-000090EE0000}"/>
    <cellStyle name="Percent 5 3 2 4" xfId="61194" xr:uid="{00000000-0005-0000-0000-000091EE0000}"/>
    <cellStyle name="Percent 5 3 2 4 2" xfId="61195" xr:uid="{00000000-0005-0000-0000-000092EE0000}"/>
    <cellStyle name="Percent 5 3 2 4 2 2" xfId="61196" xr:uid="{00000000-0005-0000-0000-000093EE0000}"/>
    <cellStyle name="Percent 5 3 2 4 3" xfId="61197" xr:uid="{00000000-0005-0000-0000-000094EE0000}"/>
    <cellStyle name="Percent 5 3 2 4 3 2" xfId="61198" xr:uid="{00000000-0005-0000-0000-000095EE0000}"/>
    <cellStyle name="Percent 5 3 2 4 3 2 2" xfId="61199" xr:uid="{00000000-0005-0000-0000-000096EE0000}"/>
    <cellStyle name="Percent 5 3 2 4 3 3" xfId="61200" xr:uid="{00000000-0005-0000-0000-000097EE0000}"/>
    <cellStyle name="Percent 5 3 2 4 4" xfId="61201" xr:uid="{00000000-0005-0000-0000-000098EE0000}"/>
    <cellStyle name="Percent 5 3 2 5" xfId="61202" xr:uid="{00000000-0005-0000-0000-000099EE0000}"/>
    <cellStyle name="Percent 5 3 2 5 2" xfId="61203" xr:uid="{00000000-0005-0000-0000-00009AEE0000}"/>
    <cellStyle name="Percent 5 3 2 6" xfId="61204" xr:uid="{00000000-0005-0000-0000-00009BEE0000}"/>
    <cellStyle name="Percent 5 3 2 6 2" xfId="61205" xr:uid="{00000000-0005-0000-0000-00009CEE0000}"/>
    <cellStyle name="Percent 5 3 2 6 2 2" xfId="61206" xr:uid="{00000000-0005-0000-0000-00009DEE0000}"/>
    <cellStyle name="Percent 5 3 2 6 3" xfId="61207" xr:uid="{00000000-0005-0000-0000-00009EEE0000}"/>
    <cellStyle name="Percent 5 3 2 7" xfId="61208" xr:uid="{00000000-0005-0000-0000-00009FEE0000}"/>
    <cellStyle name="Percent 5 3 2 7 2" xfId="61209" xr:uid="{00000000-0005-0000-0000-0000A0EE0000}"/>
    <cellStyle name="Percent 5 3 2 8" xfId="61210" xr:uid="{00000000-0005-0000-0000-0000A1EE0000}"/>
    <cellStyle name="Percent 5 3 3" xfId="61211" xr:uid="{00000000-0005-0000-0000-0000A2EE0000}"/>
    <cellStyle name="Percent 5 3 3 2" xfId="61212" xr:uid="{00000000-0005-0000-0000-0000A3EE0000}"/>
    <cellStyle name="Percent 5 3 3 2 2" xfId="61213" xr:uid="{00000000-0005-0000-0000-0000A4EE0000}"/>
    <cellStyle name="Percent 5 3 3 2 2 2" xfId="61214" xr:uid="{00000000-0005-0000-0000-0000A5EE0000}"/>
    <cellStyle name="Percent 5 3 3 2 3" xfId="61215" xr:uid="{00000000-0005-0000-0000-0000A6EE0000}"/>
    <cellStyle name="Percent 5 3 3 2 3 2" xfId="61216" xr:uid="{00000000-0005-0000-0000-0000A7EE0000}"/>
    <cellStyle name="Percent 5 3 3 2 3 2 2" xfId="61217" xr:uid="{00000000-0005-0000-0000-0000A8EE0000}"/>
    <cellStyle name="Percent 5 3 3 2 3 3" xfId="61218" xr:uid="{00000000-0005-0000-0000-0000A9EE0000}"/>
    <cellStyle name="Percent 5 3 3 2 4" xfId="61219" xr:uid="{00000000-0005-0000-0000-0000AAEE0000}"/>
    <cellStyle name="Percent 5 3 3 3" xfId="61220" xr:uid="{00000000-0005-0000-0000-0000ABEE0000}"/>
    <cellStyle name="Percent 5 3 3 3 2" xfId="61221" xr:uid="{00000000-0005-0000-0000-0000ACEE0000}"/>
    <cellStyle name="Percent 5 3 3 4" xfId="61222" xr:uid="{00000000-0005-0000-0000-0000ADEE0000}"/>
    <cellStyle name="Percent 5 3 3 4 2" xfId="61223" xr:uid="{00000000-0005-0000-0000-0000AEEE0000}"/>
    <cellStyle name="Percent 5 3 3 4 2 2" xfId="61224" xr:uid="{00000000-0005-0000-0000-0000AFEE0000}"/>
    <cellStyle name="Percent 5 3 3 4 3" xfId="61225" xr:uid="{00000000-0005-0000-0000-0000B0EE0000}"/>
    <cellStyle name="Percent 5 3 3 5" xfId="61226" xr:uid="{00000000-0005-0000-0000-0000B1EE0000}"/>
    <cellStyle name="Percent 5 3 4" xfId="61227" xr:uid="{00000000-0005-0000-0000-0000B2EE0000}"/>
    <cellStyle name="Percent 5 3 4 2" xfId="61228" xr:uid="{00000000-0005-0000-0000-0000B3EE0000}"/>
    <cellStyle name="Percent 5 3 4 2 2" xfId="61229" xr:uid="{00000000-0005-0000-0000-0000B4EE0000}"/>
    <cellStyle name="Percent 5 3 4 3" xfId="61230" xr:uid="{00000000-0005-0000-0000-0000B5EE0000}"/>
    <cellStyle name="Percent 5 3 4 3 2" xfId="61231" xr:uid="{00000000-0005-0000-0000-0000B6EE0000}"/>
    <cellStyle name="Percent 5 3 4 3 2 2" xfId="61232" xr:uid="{00000000-0005-0000-0000-0000B7EE0000}"/>
    <cellStyle name="Percent 5 3 4 3 3" xfId="61233" xr:uid="{00000000-0005-0000-0000-0000B8EE0000}"/>
    <cellStyle name="Percent 5 3 4 4" xfId="61234" xr:uid="{00000000-0005-0000-0000-0000B9EE0000}"/>
    <cellStyle name="Percent 5 3 5" xfId="61235" xr:uid="{00000000-0005-0000-0000-0000BAEE0000}"/>
    <cellStyle name="Percent 5 3 5 2" xfId="61236" xr:uid="{00000000-0005-0000-0000-0000BBEE0000}"/>
    <cellStyle name="Percent 5 3 5 2 2" xfId="61237" xr:uid="{00000000-0005-0000-0000-0000BCEE0000}"/>
    <cellStyle name="Percent 5 3 5 3" xfId="61238" xr:uid="{00000000-0005-0000-0000-0000BDEE0000}"/>
    <cellStyle name="Percent 5 3 5 3 2" xfId="61239" xr:uid="{00000000-0005-0000-0000-0000BEEE0000}"/>
    <cellStyle name="Percent 5 3 5 3 2 2" xfId="61240" xr:uid="{00000000-0005-0000-0000-0000BFEE0000}"/>
    <cellStyle name="Percent 5 3 5 3 3" xfId="61241" xr:uid="{00000000-0005-0000-0000-0000C0EE0000}"/>
    <cellStyle name="Percent 5 3 5 4" xfId="61242" xr:uid="{00000000-0005-0000-0000-0000C1EE0000}"/>
    <cellStyle name="Percent 5 3 6" xfId="61243" xr:uid="{00000000-0005-0000-0000-0000C2EE0000}"/>
    <cellStyle name="Percent 5 3 6 2" xfId="61244" xr:uid="{00000000-0005-0000-0000-0000C3EE0000}"/>
    <cellStyle name="Percent 5 3 7" xfId="61245" xr:uid="{00000000-0005-0000-0000-0000C4EE0000}"/>
    <cellStyle name="Percent 5 3 7 2" xfId="61246" xr:uid="{00000000-0005-0000-0000-0000C5EE0000}"/>
    <cellStyle name="Percent 5 3 7 2 2" xfId="61247" xr:uid="{00000000-0005-0000-0000-0000C6EE0000}"/>
    <cellStyle name="Percent 5 3 7 3" xfId="61248" xr:uid="{00000000-0005-0000-0000-0000C7EE0000}"/>
    <cellStyle name="Percent 5 3 8" xfId="61249" xr:uid="{00000000-0005-0000-0000-0000C8EE0000}"/>
    <cellStyle name="Percent 5 3 8 2" xfId="61250" xr:uid="{00000000-0005-0000-0000-0000C9EE0000}"/>
    <cellStyle name="Percent 5 3 9" xfId="61251" xr:uid="{00000000-0005-0000-0000-0000CAEE0000}"/>
    <cellStyle name="Percent 5 4" xfId="61252" xr:uid="{00000000-0005-0000-0000-0000CBEE0000}"/>
    <cellStyle name="Percent 5 4 2" xfId="61253" xr:uid="{00000000-0005-0000-0000-0000CCEE0000}"/>
    <cellStyle name="Percent 5 4 2 2" xfId="61254" xr:uid="{00000000-0005-0000-0000-0000CDEE0000}"/>
    <cellStyle name="Percent 5 4 2 2 2" xfId="61255" xr:uid="{00000000-0005-0000-0000-0000CEEE0000}"/>
    <cellStyle name="Percent 5 4 2 2 2 2" xfId="61256" xr:uid="{00000000-0005-0000-0000-0000CFEE0000}"/>
    <cellStyle name="Percent 5 4 2 2 3" xfId="61257" xr:uid="{00000000-0005-0000-0000-0000D0EE0000}"/>
    <cellStyle name="Percent 5 4 2 2 3 2" xfId="61258" xr:uid="{00000000-0005-0000-0000-0000D1EE0000}"/>
    <cellStyle name="Percent 5 4 2 2 3 2 2" xfId="61259" xr:uid="{00000000-0005-0000-0000-0000D2EE0000}"/>
    <cellStyle name="Percent 5 4 2 2 3 3" xfId="61260" xr:uid="{00000000-0005-0000-0000-0000D3EE0000}"/>
    <cellStyle name="Percent 5 4 2 2 4" xfId="61261" xr:uid="{00000000-0005-0000-0000-0000D4EE0000}"/>
    <cellStyle name="Percent 5 4 2 3" xfId="61262" xr:uid="{00000000-0005-0000-0000-0000D5EE0000}"/>
    <cellStyle name="Percent 5 4 2 3 2" xfId="61263" xr:uid="{00000000-0005-0000-0000-0000D6EE0000}"/>
    <cellStyle name="Percent 5 4 2 4" xfId="61264" xr:uid="{00000000-0005-0000-0000-0000D7EE0000}"/>
    <cellStyle name="Percent 5 4 2 4 2" xfId="61265" xr:uid="{00000000-0005-0000-0000-0000D8EE0000}"/>
    <cellStyle name="Percent 5 4 2 4 2 2" xfId="61266" xr:uid="{00000000-0005-0000-0000-0000D9EE0000}"/>
    <cellStyle name="Percent 5 4 2 4 3" xfId="61267" xr:uid="{00000000-0005-0000-0000-0000DAEE0000}"/>
    <cellStyle name="Percent 5 4 2 5" xfId="61268" xr:uid="{00000000-0005-0000-0000-0000DBEE0000}"/>
    <cellStyle name="Percent 5 4 3" xfId="61269" xr:uid="{00000000-0005-0000-0000-0000DCEE0000}"/>
    <cellStyle name="Percent 5 4 3 2" xfId="61270" xr:uid="{00000000-0005-0000-0000-0000DDEE0000}"/>
    <cellStyle name="Percent 5 4 3 2 2" xfId="61271" xr:uid="{00000000-0005-0000-0000-0000DEEE0000}"/>
    <cellStyle name="Percent 5 4 3 3" xfId="61272" xr:uid="{00000000-0005-0000-0000-0000DFEE0000}"/>
    <cellStyle name="Percent 5 4 3 3 2" xfId="61273" xr:uid="{00000000-0005-0000-0000-0000E0EE0000}"/>
    <cellStyle name="Percent 5 4 3 3 2 2" xfId="61274" xr:uid="{00000000-0005-0000-0000-0000E1EE0000}"/>
    <cellStyle name="Percent 5 4 3 3 3" xfId="61275" xr:uid="{00000000-0005-0000-0000-0000E2EE0000}"/>
    <cellStyle name="Percent 5 4 3 4" xfId="61276" xr:uid="{00000000-0005-0000-0000-0000E3EE0000}"/>
    <cellStyle name="Percent 5 4 4" xfId="61277" xr:uid="{00000000-0005-0000-0000-0000E4EE0000}"/>
    <cellStyle name="Percent 5 4 4 2" xfId="61278" xr:uid="{00000000-0005-0000-0000-0000E5EE0000}"/>
    <cellStyle name="Percent 5 4 4 2 2" xfId="61279" xr:uid="{00000000-0005-0000-0000-0000E6EE0000}"/>
    <cellStyle name="Percent 5 4 4 3" xfId="61280" xr:uid="{00000000-0005-0000-0000-0000E7EE0000}"/>
    <cellStyle name="Percent 5 4 4 3 2" xfId="61281" xr:uid="{00000000-0005-0000-0000-0000E8EE0000}"/>
    <cellStyle name="Percent 5 4 4 3 2 2" xfId="61282" xr:uid="{00000000-0005-0000-0000-0000E9EE0000}"/>
    <cellStyle name="Percent 5 4 4 3 3" xfId="61283" xr:uid="{00000000-0005-0000-0000-0000EAEE0000}"/>
    <cellStyle name="Percent 5 4 4 4" xfId="61284" xr:uid="{00000000-0005-0000-0000-0000EBEE0000}"/>
    <cellStyle name="Percent 5 4 5" xfId="61285" xr:uid="{00000000-0005-0000-0000-0000ECEE0000}"/>
    <cellStyle name="Percent 5 4 5 2" xfId="61286" xr:uid="{00000000-0005-0000-0000-0000EDEE0000}"/>
    <cellStyle name="Percent 5 4 6" xfId="61287" xr:uid="{00000000-0005-0000-0000-0000EEEE0000}"/>
    <cellStyle name="Percent 5 4 6 2" xfId="61288" xr:uid="{00000000-0005-0000-0000-0000EFEE0000}"/>
    <cellStyle name="Percent 5 4 6 2 2" xfId="61289" xr:uid="{00000000-0005-0000-0000-0000F0EE0000}"/>
    <cellStyle name="Percent 5 4 6 3" xfId="61290" xr:uid="{00000000-0005-0000-0000-0000F1EE0000}"/>
    <cellStyle name="Percent 5 4 7" xfId="61291" xr:uid="{00000000-0005-0000-0000-0000F2EE0000}"/>
    <cellStyle name="Percent 5 4 7 2" xfId="61292" xr:uid="{00000000-0005-0000-0000-0000F3EE0000}"/>
    <cellStyle name="Percent 5 4 8" xfId="61293" xr:uid="{00000000-0005-0000-0000-0000F4EE0000}"/>
    <cellStyle name="Percent 5 5" xfId="61294" xr:uid="{00000000-0005-0000-0000-0000F5EE0000}"/>
    <cellStyle name="Percent 5 5 2" xfId="61295" xr:uid="{00000000-0005-0000-0000-0000F6EE0000}"/>
    <cellStyle name="Percent 5 5 2 2" xfId="61296" xr:uid="{00000000-0005-0000-0000-0000F7EE0000}"/>
    <cellStyle name="Percent 5 5 2 2 2" xfId="61297" xr:uid="{00000000-0005-0000-0000-0000F8EE0000}"/>
    <cellStyle name="Percent 5 5 2 3" xfId="61298" xr:uid="{00000000-0005-0000-0000-0000F9EE0000}"/>
    <cellStyle name="Percent 5 5 2 3 2" xfId="61299" xr:uid="{00000000-0005-0000-0000-0000FAEE0000}"/>
    <cellStyle name="Percent 5 5 2 3 2 2" xfId="61300" xr:uid="{00000000-0005-0000-0000-0000FBEE0000}"/>
    <cellStyle name="Percent 5 5 2 3 3" xfId="61301" xr:uid="{00000000-0005-0000-0000-0000FCEE0000}"/>
    <cellStyle name="Percent 5 5 2 4" xfId="61302" xr:uid="{00000000-0005-0000-0000-0000FDEE0000}"/>
    <cellStyle name="Percent 5 5 3" xfId="61303" xr:uid="{00000000-0005-0000-0000-0000FEEE0000}"/>
    <cellStyle name="Percent 5 5 3 2" xfId="61304" xr:uid="{00000000-0005-0000-0000-0000FFEE0000}"/>
    <cellStyle name="Percent 5 5 4" xfId="61305" xr:uid="{00000000-0005-0000-0000-000000EF0000}"/>
    <cellStyle name="Percent 5 5 4 2" xfId="61306" xr:uid="{00000000-0005-0000-0000-000001EF0000}"/>
    <cellStyle name="Percent 5 5 4 2 2" xfId="61307" xr:uid="{00000000-0005-0000-0000-000002EF0000}"/>
    <cellStyle name="Percent 5 5 4 3" xfId="61308" xr:uid="{00000000-0005-0000-0000-000003EF0000}"/>
    <cellStyle name="Percent 5 5 5" xfId="61309" xr:uid="{00000000-0005-0000-0000-000004EF0000}"/>
    <cellStyle name="Percent 5 6" xfId="61310" xr:uid="{00000000-0005-0000-0000-000005EF0000}"/>
    <cellStyle name="Percent 5 6 2" xfId="61311" xr:uid="{00000000-0005-0000-0000-000006EF0000}"/>
    <cellStyle name="Percent 5 6 2 2" xfId="61312" xr:uid="{00000000-0005-0000-0000-000007EF0000}"/>
    <cellStyle name="Percent 5 6 3" xfId="61313" xr:uid="{00000000-0005-0000-0000-000008EF0000}"/>
    <cellStyle name="Percent 5 6 3 2" xfId="61314" xr:uid="{00000000-0005-0000-0000-000009EF0000}"/>
    <cellStyle name="Percent 5 6 3 2 2" xfId="61315" xr:uid="{00000000-0005-0000-0000-00000AEF0000}"/>
    <cellStyle name="Percent 5 6 3 3" xfId="61316" xr:uid="{00000000-0005-0000-0000-00000BEF0000}"/>
    <cellStyle name="Percent 5 6 4" xfId="61317" xr:uid="{00000000-0005-0000-0000-00000CEF0000}"/>
    <cellStyle name="Percent 5 7" xfId="61318" xr:uid="{00000000-0005-0000-0000-00000DEF0000}"/>
    <cellStyle name="Percent 5 7 2" xfId="61319" xr:uid="{00000000-0005-0000-0000-00000EEF0000}"/>
    <cellStyle name="Percent 5 7 2 2" xfId="61320" xr:uid="{00000000-0005-0000-0000-00000FEF0000}"/>
    <cellStyle name="Percent 5 7 3" xfId="61321" xr:uid="{00000000-0005-0000-0000-000010EF0000}"/>
    <cellStyle name="Percent 5 7 3 2" xfId="61322" xr:uid="{00000000-0005-0000-0000-000011EF0000}"/>
    <cellStyle name="Percent 5 7 3 2 2" xfId="61323" xr:uid="{00000000-0005-0000-0000-000012EF0000}"/>
    <cellStyle name="Percent 5 7 3 3" xfId="61324" xr:uid="{00000000-0005-0000-0000-000013EF0000}"/>
    <cellStyle name="Percent 5 7 4" xfId="61325" xr:uid="{00000000-0005-0000-0000-000014EF0000}"/>
    <cellStyle name="Percent 5 8" xfId="61326" xr:uid="{00000000-0005-0000-0000-000015EF0000}"/>
    <cellStyle name="Percent 5 8 2" xfId="61327" xr:uid="{00000000-0005-0000-0000-000016EF0000}"/>
    <cellStyle name="Percent 5 9" xfId="61328" xr:uid="{00000000-0005-0000-0000-000017EF0000}"/>
    <cellStyle name="Percent 5 9 2" xfId="61329" xr:uid="{00000000-0005-0000-0000-000018EF0000}"/>
    <cellStyle name="Percent 5 9 2 2" xfId="61330" xr:uid="{00000000-0005-0000-0000-000019EF0000}"/>
    <cellStyle name="Percent 5 9 3" xfId="61331" xr:uid="{00000000-0005-0000-0000-00001AEF0000}"/>
    <cellStyle name="Percent 6" xfId="2149" xr:uid="{00000000-0005-0000-0000-00001BEF0000}"/>
    <cellStyle name="Percent 6 2" xfId="2150" xr:uid="{00000000-0005-0000-0000-00001CEF0000}"/>
    <cellStyle name="Percent 6 2 2" xfId="2151" xr:uid="{00000000-0005-0000-0000-00001DEF0000}"/>
    <cellStyle name="Percent 6 2 2 2" xfId="2152" xr:uid="{00000000-0005-0000-0000-00001EEF0000}"/>
    <cellStyle name="Percent 6 2 3" xfId="2153" xr:uid="{00000000-0005-0000-0000-00001FEF0000}"/>
    <cellStyle name="Percent 6 3" xfId="2154" xr:uid="{00000000-0005-0000-0000-000020EF0000}"/>
    <cellStyle name="Percent 6 3 2" xfId="61332" xr:uid="{00000000-0005-0000-0000-000021EF0000}"/>
    <cellStyle name="Percent 6 4" xfId="61333" xr:uid="{00000000-0005-0000-0000-000022EF0000}"/>
    <cellStyle name="Percent 6 5" xfId="61334" xr:uid="{00000000-0005-0000-0000-000023EF0000}"/>
    <cellStyle name="Percent 7" xfId="2155" xr:uid="{00000000-0005-0000-0000-000024EF0000}"/>
    <cellStyle name="Percent 7 2" xfId="61335" xr:uid="{00000000-0005-0000-0000-000025EF0000}"/>
    <cellStyle name="Percent 7 2 2" xfId="61336" xr:uid="{00000000-0005-0000-0000-000026EF0000}"/>
    <cellStyle name="Percent 7 3" xfId="61337" xr:uid="{00000000-0005-0000-0000-000027EF0000}"/>
    <cellStyle name="Percent 7 3 2" xfId="61338" xr:uid="{00000000-0005-0000-0000-000028EF0000}"/>
    <cellStyle name="Percent 7 4" xfId="61339" xr:uid="{00000000-0005-0000-0000-000029EF0000}"/>
    <cellStyle name="Percent 7 5" xfId="61340" xr:uid="{00000000-0005-0000-0000-00002AEF0000}"/>
    <cellStyle name="Percent 8" xfId="2156" xr:uid="{00000000-0005-0000-0000-00002BEF0000}"/>
    <cellStyle name="Percent 8 2" xfId="2157" xr:uid="{00000000-0005-0000-0000-00002CEF0000}"/>
    <cellStyle name="Percent 8 2 2" xfId="2158" xr:uid="{00000000-0005-0000-0000-00002DEF0000}"/>
    <cellStyle name="Percent 8 2 2 2" xfId="2159" xr:uid="{00000000-0005-0000-0000-00002EEF0000}"/>
    <cellStyle name="Percent 8 2 3" xfId="61341" xr:uid="{00000000-0005-0000-0000-00002FEF0000}"/>
    <cellStyle name="Percent 8 3" xfId="2160" xr:uid="{00000000-0005-0000-0000-000030EF0000}"/>
    <cellStyle name="Percent 8 3 2" xfId="2161" xr:uid="{00000000-0005-0000-0000-000031EF0000}"/>
    <cellStyle name="Percent 8 4" xfId="61342" xr:uid="{00000000-0005-0000-0000-000032EF0000}"/>
    <cellStyle name="Percent 8 5" xfId="61343" xr:uid="{00000000-0005-0000-0000-000033EF0000}"/>
    <cellStyle name="Percent 9" xfId="2162" xr:uid="{00000000-0005-0000-0000-000034EF0000}"/>
    <cellStyle name="Percent 9 2" xfId="2163" xr:uid="{00000000-0005-0000-0000-000035EF0000}"/>
    <cellStyle name="Percent 9 2 2" xfId="61344" xr:uid="{00000000-0005-0000-0000-000036EF0000}"/>
    <cellStyle name="Percent 9 2 3" xfId="61345" xr:uid="{00000000-0005-0000-0000-000037EF0000}"/>
    <cellStyle name="Percent 9 2 4" xfId="61346" xr:uid="{00000000-0005-0000-0000-000038EF0000}"/>
    <cellStyle name="Percent 9 3" xfId="2164" xr:uid="{00000000-0005-0000-0000-000039EF0000}"/>
    <cellStyle name="Percent 9 3 2" xfId="61347" xr:uid="{00000000-0005-0000-0000-00003AEF0000}"/>
    <cellStyle name="Percent 9 4" xfId="61348" xr:uid="{00000000-0005-0000-0000-00003BEF0000}"/>
    <cellStyle name="Percent 9 5" xfId="61349" xr:uid="{00000000-0005-0000-0000-00003CEF0000}"/>
    <cellStyle name="Percent 9 6" xfId="61350" xr:uid="{00000000-0005-0000-0000-00003DEF0000}"/>
    <cellStyle name="rowhead_tbls1_13_a" xfId="61351" xr:uid="{00000000-0005-0000-0000-00003EEF0000}"/>
    <cellStyle name="Style 1" xfId="2165" xr:uid="{00000000-0005-0000-0000-00003FEF0000}"/>
    <cellStyle name="Style 1 2" xfId="2166" xr:uid="{00000000-0005-0000-0000-000040EF0000}"/>
    <cellStyle name="Title 10" xfId="61352" xr:uid="{00000000-0005-0000-0000-000041EF0000}"/>
    <cellStyle name="Title 10 2" xfId="61353" xr:uid="{00000000-0005-0000-0000-000042EF0000}"/>
    <cellStyle name="Title 10 2 2" xfId="61354" xr:uid="{00000000-0005-0000-0000-000043EF0000}"/>
    <cellStyle name="Title 10 3" xfId="61355" xr:uid="{00000000-0005-0000-0000-000044EF0000}"/>
    <cellStyle name="Title 11" xfId="61356" xr:uid="{00000000-0005-0000-0000-000045EF0000}"/>
    <cellStyle name="Title 11 2" xfId="61357" xr:uid="{00000000-0005-0000-0000-000046EF0000}"/>
    <cellStyle name="Title 12" xfId="61358" xr:uid="{00000000-0005-0000-0000-000047EF0000}"/>
    <cellStyle name="Title 2" xfId="2167" xr:uid="{00000000-0005-0000-0000-000048EF0000}"/>
    <cellStyle name="Title 2 2" xfId="2168" xr:uid="{00000000-0005-0000-0000-000049EF0000}"/>
    <cellStyle name="Title 2 2 2" xfId="61359" xr:uid="{00000000-0005-0000-0000-00004AEF0000}"/>
    <cellStyle name="Title 2 2_T-straight with PEDs adjustor" xfId="61360" xr:uid="{00000000-0005-0000-0000-00004BEF0000}"/>
    <cellStyle name="Title 2 3" xfId="61361" xr:uid="{00000000-0005-0000-0000-00004CEF0000}"/>
    <cellStyle name="Title 3" xfId="2169" xr:uid="{00000000-0005-0000-0000-00004DEF0000}"/>
    <cellStyle name="Title 3 2" xfId="61362" xr:uid="{00000000-0005-0000-0000-00004EEF0000}"/>
    <cellStyle name="Title 3 2 2" xfId="61363" xr:uid="{00000000-0005-0000-0000-00004FEF0000}"/>
    <cellStyle name="Title 3 3" xfId="61364" xr:uid="{00000000-0005-0000-0000-000050EF0000}"/>
    <cellStyle name="Title 4" xfId="61365" xr:uid="{00000000-0005-0000-0000-000051EF0000}"/>
    <cellStyle name="Title 4 2" xfId="61366" xr:uid="{00000000-0005-0000-0000-000052EF0000}"/>
    <cellStyle name="Title 4 2 2" xfId="61367" xr:uid="{00000000-0005-0000-0000-000053EF0000}"/>
    <cellStyle name="Title 4 3" xfId="61368" xr:uid="{00000000-0005-0000-0000-000054EF0000}"/>
    <cellStyle name="Title 5" xfId="61369" xr:uid="{00000000-0005-0000-0000-000055EF0000}"/>
    <cellStyle name="Title 5 2" xfId="61370" xr:uid="{00000000-0005-0000-0000-000056EF0000}"/>
    <cellStyle name="Title 5 2 2" xfId="61371" xr:uid="{00000000-0005-0000-0000-000057EF0000}"/>
    <cellStyle name="Title 5 3" xfId="61372" xr:uid="{00000000-0005-0000-0000-000058EF0000}"/>
    <cellStyle name="Title 6" xfId="61373" xr:uid="{00000000-0005-0000-0000-000059EF0000}"/>
    <cellStyle name="Title 6 2" xfId="61374" xr:uid="{00000000-0005-0000-0000-00005AEF0000}"/>
    <cellStyle name="Title 6 2 2" xfId="61375" xr:uid="{00000000-0005-0000-0000-00005BEF0000}"/>
    <cellStyle name="Title 6 3" xfId="61376" xr:uid="{00000000-0005-0000-0000-00005CEF0000}"/>
    <cellStyle name="Title 7" xfId="61377" xr:uid="{00000000-0005-0000-0000-00005DEF0000}"/>
    <cellStyle name="Title 7 2" xfId="61378" xr:uid="{00000000-0005-0000-0000-00005EEF0000}"/>
    <cellStyle name="Title 7 2 2" xfId="61379" xr:uid="{00000000-0005-0000-0000-00005FEF0000}"/>
    <cellStyle name="Title 7 3" xfId="61380" xr:uid="{00000000-0005-0000-0000-000060EF0000}"/>
    <cellStyle name="Title 8" xfId="61381" xr:uid="{00000000-0005-0000-0000-000061EF0000}"/>
    <cellStyle name="Title 8 2" xfId="61382" xr:uid="{00000000-0005-0000-0000-000062EF0000}"/>
    <cellStyle name="Title 8 2 2" xfId="61383" xr:uid="{00000000-0005-0000-0000-000063EF0000}"/>
    <cellStyle name="Title 8 3" xfId="61384" xr:uid="{00000000-0005-0000-0000-000064EF0000}"/>
    <cellStyle name="Title 9" xfId="61385" xr:uid="{00000000-0005-0000-0000-000065EF0000}"/>
    <cellStyle name="Title 9 2" xfId="61386" xr:uid="{00000000-0005-0000-0000-000066EF0000}"/>
    <cellStyle name="Title 9 2 2" xfId="61387" xr:uid="{00000000-0005-0000-0000-000067EF0000}"/>
    <cellStyle name="Title 9 3" xfId="61388" xr:uid="{00000000-0005-0000-0000-000068EF0000}"/>
    <cellStyle name="Total 10" xfId="61389" xr:uid="{00000000-0005-0000-0000-000069EF0000}"/>
    <cellStyle name="Total 10 2" xfId="61390" xr:uid="{00000000-0005-0000-0000-00006AEF0000}"/>
    <cellStyle name="Total 10 2 2" xfId="61391" xr:uid="{00000000-0005-0000-0000-00006BEF0000}"/>
    <cellStyle name="Total 10 3" xfId="61392" xr:uid="{00000000-0005-0000-0000-00006CEF0000}"/>
    <cellStyle name="Total 10 3 2" xfId="61393" xr:uid="{00000000-0005-0000-0000-00006DEF0000}"/>
    <cellStyle name="Total 10 4" xfId="61394" xr:uid="{00000000-0005-0000-0000-00006EEF0000}"/>
    <cellStyle name="Total 11" xfId="61395" xr:uid="{00000000-0005-0000-0000-00006FEF0000}"/>
    <cellStyle name="Total 11 2" xfId="61396" xr:uid="{00000000-0005-0000-0000-000070EF0000}"/>
    <cellStyle name="Total 12" xfId="61397" xr:uid="{00000000-0005-0000-0000-000071EF0000}"/>
    <cellStyle name="Total 12 2" xfId="61398" xr:uid="{00000000-0005-0000-0000-000072EF0000}"/>
    <cellStyle name="Total 2" xfId="2170" xr:uid="{00000000-0005-0000-0000-000073EF0000}"/>
    <cellStyle name="Total 2 10" xfId="61399" xr:uid="{00000000-0005-0000-0000-000074EF0000}"/>
    <cellStyle name="Total 2 10 2" xfId="61400" xr:uid="{00000000-0005-0000-0000-000075EF0000}"/>
    <cellStyle name="Total 2 2" xfId="2171" xr:uid="{00000000-0005-0000-0000-000076EF0000}"/>
    <cellStyle name="Total 2 2 2" xfId="2172" xr:uid="{00000000-0005-0000-0000-000077EF0000}"/>
    <cellStyle name="Total 2 2 2 2" xfId="2173" xr:uid="{00000000-0005-0000-0000-000078EF0000}"/>
    <cellStyle name="Total 2 2 2 2 10" xfId="61401" xr:uid="{00000000-0005-0000-0000-000079EF0000}"/>
    <cellStyle name="Total 2 2 2 2 10 2" xfId="61402" xr:uid="{00000000-0005-0000-0000-00007AEF0000}"/>
    <cellStyle name="Total 2 2 2 2 10 2 2" xfId="61403" xr:uid="{00000000-0005-0000-0000-00007BEF0000}"/>
    <cellStyle name="Total 2 2 2 2 10 2 2 2" xfId="61404" xr:uid="{00000000-0005-0000-0000-00007CEF0000}"/>
    <cellStyle name="Total 2 2 2 2 10 2 2 3" xfId="61405" xr:uid="{00000000-0005-0000-0000-00007DEF0000}"/>
    <cellStyle name="Total 2 2 2 2 10 2 2 4" xfId="61406" xr:uid="{00000000-0005-0000-0000-00007EEF0000}"/>
    <cellStyle name="Total 2 2 2 2 10 2 2 5" xfId="61407" xr:uid="{00000000-0005-0000-0000-00007FEF0000}"/>
    <cellStyle name="Total 2 2 2 2 10 2 3" xfId="61408" xr:uid="{00000000-0005-0000-0000-000080EF0000}"/>
    <cellStyle name="Total 2 2 2 2 10 2 3 2" xfId="61409" xr:uid="{00000000-0005-0000-0000-000081EF0000}"/>
    <cellStyle name="Total 2 2 2 2 10 2 3 3" xfId="61410" xr:uid="{00000000-0005-0000-0000-000082EF0000}"/>
    <cellStyle name="Total 2 2 2 2 10 2 3 4" xfId="61411" xr:uid="{00000000-0005-0000-0000-000083EF0000}"/>
    <cellStyle name="Total 2 2 2 2 10 2 3 5" xfId="61412" xr:uid="{00000000-0005-0000-0000-000084EF0000}"/>
    <cellStyle name="Total 2 2 2 2 10 2 4" xfId="61413" xr:uid="{00000000-0005-0000-0000-000085EF0000}"/>
    <cellStyle name="Total 2 2 2 2 10 2 5" xfId="61414" xr:uid="{00000000-0005-0000-0000-000086EF0000}"/>
    <cellStyle name="Total 2 2 2 2 10 2 6" xfId="61415" xr:uid="{00000000-0005-0000-0000-000087EF0000}"/>
    <cellStyle name="Total 2 2 2 2 10 2 7" xfId="61416" xr:uid="{00000000-0005-0000-0000-000088EF0000}"/>
    <cellStyle name="Total 2 2 2 2 10 3" xfId="61417" xr:uid="{00000000-0005-0000-0000-000089EF0000}"/>
    <cellStyle name="Total 2 2 2 2 10 3 2" xfId="61418" xr:uid="{00000000-0005-0000-0000-00008AEF0000}"/>
    <cellStyle name="Total 2 2 2 2 10 3 3" xfId="61419" xr:uid="{00000000-0005-0000-0000-00008BEF0000}"/>
    <cellStyle name="Total 2 2 2 2 10 3 4" xfId="61420" xr:uid="{00000000-0005-0000-0000-00008CEF0000}"/>
    <cellStyle name="Total 2 2 2 2 10 3 5" xfId="61421" xr:uid="{00000000-0005-0000-0000-00008DEF0000}"/>
    <cellStyle name="Total 2 2 2 2 10 4" xfId="61422" xr:uid="{00000000-0005-0000-0000-00008EEF0000}"/>
    <cellStyle name="Total 2 2 2 2 10 4 2" xfId="61423" xr:uid="{00000000-0005-0000-0000-00008FEF0000}"/>
    <cellStyle name="Total 2 2 2 2 10 4 3" xfId="61424" xr:uid="{00000000-0005-0000-0000-000090EF0000}"/>
    <cellStyle name="Total 2 2 2 2 10 4 4" xfId="61425" xr:uid="{00000000-0005-0000-0000-000091EF0000}"/>
    <cellStyle name="Total 2 2 2 2 10 4 5" xfId="61426" xr:uid="{00000000-0005-0000-0000-000092EF0000}"/>
    <cellStyle name="Total 2 2 2 2 10 5" xfId="61427" xr:uid="{00000000-0005-0000-0000-000093EF0000}"/>
    <cellStyle name="Total 2 2 2 2 10 6" xfId="61428" xr:uid="{00000000-0005-0000-0000-000094EF0000}"/>
    <cellStyle name="Total 2 2 2 2 10 7" xfId="61429" xr:uid="{00000000-0005-0000-0000-000095EF0000}"/>
    <cellStyle name="Total 2 2 2 2 10 8" xfId="61430" xr:uid="{00000000-0005-0000-0000-000096EF0000}"/>
    <cellStyle name="Total 2 2 2 2 11" xfId="61431" xr:uid="{00000000-0005-0000-0000-000097EF0000}"/>
    <cellStyle name="Total 2 2 2 2 11 2" xfId="61432" xr:uid="{00000000-0005-0000-0000-000098EF0000}"/>
    <cellStyle name="Total 2 2 2 2 11 2 2" xfId="61433" xr:uid="{00000000-0005-0000-0000-000099EF0000}"/>
    <cellStyle name="Total 2 2 2 2 11 2 2 2" xfId="61434" xr:uid="{00000000-0005-0000-0000-00009AEF0000}"/>
    <cellStyle name="Total 2 2 2 2 11 2 2 3" xfId="61435" xr:uid="{00000000-0005-0000-0000-00009BEF0000}"/>
    <cellStyle name="Total 2 2 2 2 11 2 2 4" xfId="61436" xr:uid="{00000000-0005-0000-0000-00009CEF0000}"/>
    <cellStyle name="Total 2 2 2 2 11 2 2 5" xfId="61437" xr:uid="{00000000-0005-0000-0000-00009DEF0000}"/>
    <cellStyle name="Total 2 2 2 2 11 2 3" xfId="61438" xr:uid="{00000000-0005-0000-0000-00009EEF0000}"/>
    <cellStyle name="Total 2 2 2 2 11 2 3 2" xfId="61439" xr:uid="{00000000-0005-0000-0000-00009FEF0000}"/>
    <cellStyle name="Total 2 2 2 2 11 2 3 3" xfId="61440" xr:uid="{00000000-0005-0000-0000-0000A0EF0000}"/>
    <cellStyle name="Total 2 2 2 2 11 2 3 4" xfId="61441" xr:uid="{00000000-0005-0000-0000-0000A1EF0000}"/>
    <cellStyle name="Total 2 2 2 2 11 2 3 5" xfId="61442" xr:uid="{00000000-0005-0000-0000-0000A2EF0000}"/>
    <cellStyle name="Total 2 2 2 2 11 2 4" xfId="61443" xr:uid="{00000000-0005-0000-0000-0000A3EF0000}"/>
    <cellStyle name="Total 2 2 2 2 11 2 5" xfId="61444" xr:uid="{00000000-0005-0000-0000-0000A4EF0000}"/>
    <cellStyle name="Total 2 2 2 2 11 2 6" xfId="61445" xr:uid="{00000000-0005-0000-0000-0000A5EF0000}"/>
    <cellStyle name="Total 2 2 2 2 11 2 7" xfId="61446" xr:uid="{00000000-0005-0000-0000-0000A6EF0000}"/>
    <cellStyle name="Total 2 2 2 2 11 3" xfId="61447" xr:uid="{00000000-0005-0000-0000-0000A7EF0000}"/>
    <cellStyle name="Total 2 2 2 2 11 3 2" xfId="61448" xr:uid="{00000000-0005-0000-0000-0000A8EF0000}"/>
    <cellStyle name="Total 2 2 2 2 11 3 3" xfId="61449" xr:uid="{00000000-0005-0000-0000-0000A9EF0000}"/>
    <cellStyle name="Total 2 2 2 2 11 3 4" xfId="61450" xr:uid="{00000000-0005-0000-0000-0000AAEF0000}"/>
    <cellStyle name="Total 2 2 2 2 11 3 5" xfId="61451" xr:uid="{00000000-0005-0000-0000-0000ABEF0000}"/>
    <cellStyle name="Total 2 2 2 2 11 4" xfId="61452" xr:uid="{00000000-0005-0000-0000-0000ACEF0000}"/>
    <cellStyle name="Total 2 2 2 2 11 4 2" xfId="61453" xr:uid="{00000000-0005-0000-0000-0000ADEF0000}"/>
    <cellStyle name="Total 2 2 2 2 11 4 3" xfId="61454" xr:uid="{00000000-0005-0000-0000-0000AEEF0000}"/>
    <cellStyle name="Total 2 2 2 2 11 4 4" xfId="61455" xr:uid="{00000000-0005-0000-0000-0000AFEF0000}"/>
    <cellStyle name="Total 2 2 2 2 11 4 5" xfId="61456" xr:uid="{00000000-0005-0000-0000-0000B0EF0000}"/>
    <cellStyle name="Total 2 2 2 2 11 5" xfId="61457" xr:uid="{00000000-0005-0000-0000-0000B1EF0000}"/>
    <cellStyle name="Total 2 2 2 2 11 6" xfId="61458" xr:uid="{00000000-0005-0000-0000-0000B2EF0000}"/>
    <cellStyle name="Total 2 2 2 2 11 7" xfId="61459" xr:uid="{00000000-0005-0000-0000-0000B3EF0000}"/>
    <cellStyle name="Total 2 2 2 2 11 8" xfId="61460" xr:uid="{00000000-0005-0000-0000-0000B4EF0000}"/>
    <cellStyle name="Total 2 2 2 2 12" xfId="61461" xr:uid="{00000000-0005-0000-0000-0000B5EF0000}"/>
    <cellStyle name="Total 2 2 2 2 12 2" xfId="61462" xr:uid="{00000000-0005-0000-0000-0000B6EF0000}"/>
    <cellStyle name="Total 2 2 2 2 12 2 2" xfId="61463" xr:uid="{00000000-0005-0000-0000-0000B7EF0000}"/>
    <cellStyle name="Total 2 2 2 2 12 2 2 2" xfId="61464" xr:uid="{00000000-0005-0000-0000-0000B8EF0000}"/>
    <cellStyle name="Total 2 2 2 2 12 2 2 3" xfId="61465" xr:uid="{00000000-0005-0000-0000-0000B9EF0000}"/>
    <cellStyle name="Total 2 2 2 2 12 2 2 4" xfId="61466" xr:uid="{00000000-0005-0000-0000-0000BAEF0000}"/>
    <cellStyle name="Total 2 2 2 2 12 2 2 5" xfId="61467" xr:uid="{00000000-0005-0000-0000-0000BBEF0000}"/>
    <cellStyle name="Total 2 2 2 2 12 2 3" xfId="61468" xr:uid="{00000000-0005-0000-0000-0000BCEF0000}"/>
    <cellStyle name="Total 2 2 2 2 12 2 3 2" xfId="61469" xr:uid="{00000000-0005-0000-0000-0000BDEF0000}"/>
    <cellStyle name="Total 2 2 2 2 12 2 3 3" xfId="61470" xr:uid="{00000000-0005-0000-0000-0000BEEF0000}"/>
    <cellStyle name="Total 2 2 2 2 12 2 3 4" xfId="61471" xr:uid="{00000000-0005-0000-0000-0000BFEF0000}"/>
    <cellStyle name="Total 2 2 2 2 12 2 3 5" xfId="61472" xr:uid="{00000000-0005-0000-0000-0000C0EF0000}"/>
    <cellStyle name="Total 2 2 2 2 12 2 4" xfId="61473" xr:uid="{00000000-0005-0000-0000-0000C1EF0000}"/>
    <cellStyle name="Total 2 2 2 2 12 2 5" xfId="61474" xr:uid="{00000000-0005-0000-0000-0000C2EF0000}"/>
    <cellStyle name="Total 2 2 2 2 12 2 6" xfId="61475" xr:uid="{00000000-0005-0000-0000-0000C3EF0000}"/>
    <cellStyle name="Total 2 2 2 2 12 2 7" xfId="61476" xr:uid="{00000000-0005-0000-0000-0000C4EF0000}"/>
    <cellStyle name="Total 2 2 2 2 12 3" xfId="61477" xr:uid="{00000000-0005-0000-0000-0000C5EF0000}"/>
    <cellStyle name="Total 2 2 2 2 12 3 2" xfId="61478" xr:uid="{00000000-0005-0000-0000-0000C6EF0000}"/>
    <cellStyle name="Total 2 2 2 2 12 3 3" xfId="61479" xr:uid="{00000000-0005-0000-0000-0000C7EF0000}"/>
    <cellStyle name="Total 2 2 2 2 12 3 4" xfId="61480" xr:uid="{00000000-0005-0000-0000-0000C8EF0000}"/>
    <cellStyle name="Total 2 2 2 2 12 3 5" xfId="61481" xr:uid="{00000000-0005-0000-0000-0000C9EF0000}"/>
    <cellStyle name="Total 2 2 2 2 12 4" xfId="61482" xr:uid="{00000000-0005-0000-0000-0000CAEF0000}"/>
    <cellStyle name="Total 2 2 2 2 12 4 2" xfId="61483" xr:uid="{00000000-0005-0000-0000-0000CBEF0000}"/>
    <cellStyle name="Total 2 2 2 2 12 4 3" xfId="61484" xr:uid="{00000000-0005-0000-0000-0000CCEF0000}"/>
    <cellStyle name="Total 2 2 2 2 12 4 4" xfId="61485" xr:uid="{00000000-0005-0000-0000-0000CDEF0000}"/>
    <cellStyle name="Total 2 2 2 2 12 4 5" xfId="61486" xr:uid="{00000000-0005-0000-0000-0000CEEF0000}"/>
    <cellStyle name="Total 2 2 2 2 12 5" xfId="61487" xr:uid="{00000000-0005-0000-0000-0000CFEF0000}"/>
    <cellStyle name="Total 2 2 2 2 12 6" xfId="61488" xr:uid="{00000000-0005-0000-0000-0000D0EF0000}"/>
    <cellStyle name="Total 2 2 2 2 12 7" xfId="61489" xr:uid="{00000000-0005-0000-0000-0000D1EF0000}"/>
    <cellStyle name="Total 2 2 2 2 12 8" xfId="61490" xr:uid="{00000000-0005-0000-0000-0000D2EF0000}"/>
    <cellStyle name="Total 2 2 2 2 13" xfId="61491" xr:uid="{00000000-0005-0000-0000-0000D3EF0000}"/>
    <cellStyle name="Total 2 2 2 2 13 2" xfId="61492" xr:uid="{00000000-0005-0000-0000-0000D4EF0000}"/>
    <cellStyle name="Total 2 2 2 2 13 2 2" xfId="61493" xr:uid="{00000000-0005-0000-0000-0000D5EF0000}"/>
    <cellStyle name="Total 2 2 2 2 13 2 2 2" xfId="61494" xr:uid="{00000000-0005-0000-0000-0000D6EF0000}"/>
    <cellStyle name="Total 2 2 2 2 13 2 2 3" xfId="61495" xr:uid="{00000000-0005-0000-0000-0000D7EF0000}"/>
    <cellStyle name="Total 2 2 2 2 13 2 2 4" xfId="61496" xr:uid="{00000000-0005-0000-0000-0000D8EF0000}"/>
    <cellStyle name="Total 2 2 2 2 13 2 2 5" xfId="61497" xr:uid="{00000000-0005-0000-0000-0000D9EF0000}"/>
    <cellStyle name="Total 2 2 2 2 13 2 3" xfId="61498" xr:uid="{00000000-0005-0000-0000-0000DAEF0000}"/>
    <cellStyle name="Total 2 2 2 2 13 2 3 2" xfId="61499" xr:uid="{00000000-0005-0000-0000-0000DBEF0000}"/>
    <cellStyle name="Total 2 2 2 2 13 2 3 3" xfId="61500" xr:uid="{00000000-0005-0000-0000-0000DCEF0000}"/>
    <cellStyle name="Total 2 2 2 2 13 2 3 4" xfId="61501" xr:uid="{00000000-0005-0000-0000-0000DDEF0000}"/>
    <cellStyle name="Total 2 2 2 2 13 2 3 5" xfId="61502" xr:uid="{00000000-0005-0000-0000-0000DEEF0000}"/>
    <cellStyle name="Total 2 2 2 2 13 2 4" xfId="61503" xr:uid="{00000000-0005-0000-0000-0000DFEF0000}"/>
    <cellStyle name="Total 2 2 2 2 13 2 5" xfId="61504" xr:uid="{00000000-0005-0000-0000-0000E0EF0000}"/>
    <cellStyle name="Total 2 2 2 2 13 2 6" xfId="61505" xr:uid="{00000000-0005-0000-0000-0000E1EF0000}"/>
    <cellStyle name="Total 2 2 2 2 13 2 7" xfId="61506" xr:uid="{00000000-0005-0000-0000-0000E2EF0000}"/>
    <cellStyle name="Total 2 2 2 2 13 3" xfId="61507" xr:uid="{00000000-0005-0000-0000-0000E3EF0000}"/>
    <cellStyle name="Total 2 2 2 2 13 3 2" xfId="61508" xr:uid="{00000000-0005-0000-0000-0000E4EF0000}"/>
    <cellStyle name="Total 2 2 2 2 13 3 3" xfId="61509" xr:uid="{00000000-0005-0000-0000-0000E5EF0000}"/>
    <cellStyle name="Total 2 2 2 2 13 3 4" xfId="61510" xr:uid="{00000000-0005-0000-0000-0000E6EF0000}"/>
    <cellStyle name="Total 2 2 2 2 13 3 5" xfId="61511" xr:uid="{00000000-0005-0000-0000-0000E7EF0000}"/>
    <cellStyle name="Total 2 2 2 2 13 4" xfId="61512" xr:uid="{00000000-0005-0000-0000-0000E8EF0000}"/>
    <cellStyle name="Total 2 2 2 2 13 4 2" xfId="61513" xr:uid="{00000000-0005-0000-0000-0000E9EF0000}"/>
    <cellStyle name="Total 2 2 2 2 13 4 3" xfId="61514" xr:uid="{00000000-0005-0000-0000-0000EAEF0000}"/>
    <cellStyle name="Total 2 2 2 2 13 4 4" xfId="61515" xr:uid="{00000000-0005-0000-0000-0000EBEF0000}"/>
    <cellStyle name="Total 2 2 2 2 13 4 5" xfId="61516" xr:uid="{00000000-0005-0000-0000-0000ECEF0000}"/>
    <cellStyle name="Total 2 2 2 2 13 5" xfId="61517" xr:uid="{00000000-0005-0000-0000-0000EDEF0000}"/>
    <cellStyle name="Total 2 2 2 2 13 6" xfId="61518" xr:uid="{00000000-0005-0000-0000-0000EEEF0000}"/>
    <cellStyle name="Total 2 2 2 2 13 7" xfId="61519" xr:uid="{00000000-0005-0000-0000-0000EFEF0000}"/>
    <cellStyle name="Total 2 2 2 2 13 8" xfId="61520" xr:uid="{00000000-0005-0000-0000-0000F0EF0000}"/>
    <cellStyle name="Total 2 2 2 2 14" xfId="61521" xr:uid="{00000000-0005-0000-0000-0000F1EF0000}"/>
    <cellStyle name="Total 2 2 2 2 14 2" xfId="61522" xr:uid="{00000000-0005-0000-0000-0000F2EF0000}"/>
    <cellStyle name="Total 2 2 2 2 14 2 2" xfId="61523" xr:uid="{00000000-0005-0000-0000-0000F3EF0000}"/>
    <cellStyle name="Total 2 2 2 2 14 2 2 2" xfId="61524" xr:uid="{00000000-0005-0000-0000-0000F4EF0000}"/>
    <cellStyle name="Total 2 2 2 2 14 2 2 3" xfId="61525" xr:uid="{00000000-0005-0000-0000-0000F5EF0000}"/>
    <cellStyle name="Total 2 2 2 2 14 2 2 4" xfId="61526" xr:uid="{00000000-0005-0000-0000-0000F6EF0000}"/>
    <cellStyle name="Total 2 2 2 2 14 2 2 5" xfId="61527" xr:uid="{00000000-0005-0000-0000-0000F7EF0000}"/>
    <cellStyle name="Total 2 2 2 2 14 2 3" xfId="61528" xr:uid="{00000000-0005-0000-0000-0000F8EF0000}"/>
    <cellStyle name="Total 2 2 2 2 14 2 3 2" xfId="61529" xr:uid="{00000000-0005-0000-0000-0000F9EF0000}"/>
    <cellStyle name="Total 2 2 2 2 14 2 3 3" xfId="61530" xr:uid="{00000000-0005-0000-0000-0000FAEF0000}"/>
    <cellStyle name="Total 2 2 2 2 14 2 3 4" xfId="61531" xr:uid="{00000000-0005-0000-0000-0000FBEF0000}"/>
    <cellStyle name="Total 2 2 2 2 14 2 3 5" xfId="61532" xr:uid="{00000000-0005-0000-0000-0000FCEF0000}"/>
    <cellStyle name="Total 2 2 2 2 14 2 4" xfId="61533" xr:uid="{00000000-0005-0000-0000-0000FDEF0000}"/>
    <cellStyle name="Total 2 2 2 2 14 2 5" xfId="61534" xr:uid="{00000000-0005-0000-0000-0000FEEF0000}"/>
    <cellStyle name="Total 2 2 2 2 14 2 6" xfId="61535" xr:uid="{00000000-0005-0000-0000-0000FFEF0000}"/>
    <cellStyle name="Total 2 2 2 2 14 2 7" xfId="61536" xr:uid="{00000000-0005-0000-0000-000000F00000}"/>
    <cellStyle name="Total 2 2 2 2 14 3" xfId="61537" xr:uid="{00000000-0005-0000-0000-000001F00000}"/>
    <cellStyle name="Total 2 2 2 2 14 3 2" xfId="61538" xr:uid="{00000000-0005-0000-0000-000002F00000}"/>
    <cellStyle name="Total 2 2 2 2 14 3 3" xfId="61539" xr:uid="{00000000-0005-0000-0000-000003F00000}"/>
    <cellStyle name="Total 2 2 2 2 14 3 4" xfId="61540" xr:uid="{00000000-0005-0000-0000-000004F00000}"/>
    <cellStyle name="Total 2 2 2 2 14 3 5" xfId="61541" xr:uid="{00000000-0005-0000-0000-000005F00000}"/>
    <cellStyle name="Total 2 2 2 2 14 4" xfId="61542" xr:uid="{00000000-0005-0000-0000-000006F00000}"/>
    <cellStyle name="Total 2 2 2 2 14 4 2" xfId="61543" xr:uid="{00000000-0005-0000-0000-000007F00000}"/>
    <cellStyle name="Total 2 2 2 2 14 4 3" xfId="61544" xr:uid="{00000000-0005-0000-0000-000008F00000}"/>
    <cellStyle name="Total 2 2 2 2 14 4 4" xfId="61545" xr:uid="{00000000-0005-0000-0000-000009F00000}"/>
    <cellStyle name="Total 2 2 2 2 14 4 5" xfId="61546" xr:uid="{00000000-0005-0000-0000-00000AF00000}"/>
    <cellStyle name="Total 2 2 2 2 14 5" xfId="61547" xr:uid="{00000000-0005-0000-0000-00000BF00000}"/>
    <cellStyle name="Total 2 2 2 2 14 6" xfId="61548" xr:uid="{00000000-0005-0000-0000-00000CF00000}"/>
    <cellStyle name="Total 2 2 2 2 14 7" xfId="61549" xr:uid="{00000000-0005-0000-0000-00000DF00000}"/>
    <cellStyle name="Total 2 2 2 2 14 8" xfId="61550" xr:uid="{00000000-0005-0000-0000-00000EF00000}"/>
    <cellStyle name="Total 2 2 2 2 15" xfId="61551" xr:uid="{00000000-0005-0000-0000-00000FF00000}"/>
    <cellStyle name="Total 2 2 2 2 15 2" xfId="61552" xr:uid="{00000000-0005-0000-0000-000010F00000}"/>
    <cellStyle name="Total 2 2 2 2 15 2 2" xfId="61553" xr:uid="{00000000-0005-0000-0000-000011F00000}"/>
    <cellStyle name="Total 2 2 2 2 15 2 3" xfId="61554" xr:uid="{00000000-0005-0000-0000-000012F00000}"/>
    <cellStyle name="Total 2 2 2 2 15 2 4" xfId="61555" xr:uid="{00000000-0005-0000-0000-000013F00000}"/>
    <cellStyle name="Total 2 2 2 2 15 2 5" xfId="61556" xr:uid="{00000000-0005-0000-0000-000014F00000}"/>
    <cellStyle name="Total 2 2 2 2 15 3" xfId="61557" xr:uid="{00000000-0005-0000-0000-000015F00000}"/>
    <cellStyle name="Total 2 2 2 2 15 3 2" xfId="61558" xr:uid="{00000000-0005-0000-0000-000016F00000}"/>
    <cellStyle name="Total 2 2 2 2 15 3 3" xfId="61559" xr:uid="{00000000-0005-0000-0000-000017F00000}"/>
    <cellStyle name="Total 2 2 2 2 15 3 4" xfId="61560" xr:uid="{00000000-0005-0000-0000-000018F00000}"/>
    <cellStyle name="Total 2 2 2 2 15 3 5" xfId="61561" xr:uid="{00000000-0005-0000-0000-000019F00000}"/>
    <cellStyle name="Total 2 2 2 2 15 4" xfId="61562" xr:uid="{00000000-0005-0000-0000-00001AF00000}"/>
    <cellStyle name="Total 2 2 2 2 15 5" xfId="61563" xr:uid="{00000000-0005-0000-0000-00001BF00000}"/>
    <cellStyle name="Total 2 2 2 2 15 6" xfId="61564" xr:uid="{00000000-0005-0000-0000-00001CF00000}"/>
    <cellStyle name="Total 2 2 2 2 15 7" xfId="61565" xr:uid="{00000000-0005-0000-0000-00001DF00000}"/>
    <cellStyle name="Total 2 2 2 2 16" xfId="61566" xr:uid="{00000000-0005-0000-0000-00001EF00000}"/>
    <cellStyle name="Total 2 2 2 2 16 2" xfId="61567" xr:uid="{00000000-0005-0000-0000-00001FF00000}"/>
    <cellStyle name="Total 2 2 2 2 16 3" xfId="61568" xr:uid="{00000000-0005-0000-0000-000020F00000}"/>
    <cellStyle name="Total 2 2 2 2 16 4" xfId="61569" xr:uid="{00000000-0005-0000-0000-000021F00000}"/>
    <cellStyle name="Total 2 2 2 2 16 5" xfId="61570" xr:uid="{00000000-0005-0000-0000-000022F00000}"/>
    <cellStyle name="Total 2 2 2 2 17" xfId="61571" xr:uid="{00000000-0005-0000-0000-000023F00000}"/>
    <cellStyle name="Total 2 2 2 2 17 2" xfId="61572" xr:uid="{00000000-0005-0000-0000-000024F00000}"/>
    <cellStyle name="Total 2 2 2 2 17 3" xfId="61573" xr:uid="{00000000-0005-0000-0000-000025F00000}"/>
    <cellStyle name="Total 2 2 2 2 17 4" xfId="61574" xr:uid="{00000000-0005-0000-0000-000026F00000}"/>
    <cellStyle name="Total 2 2 2 2 17 5" xfId="61575" xr:uid="{00000000-0005-0000-0000-000027F00000}"/>
    <cellStyle name="Total 2 2 2 2 18" xfId="61576" xr:uid="{00000000-0005-0000-0000-000028F00000}"/>
    <cellStyle name="Total 2 2 2 2 19" xfId="61577" xr:uid="{00000000-0005-0000-0000-000029F00000}"/>
    <cellStyle name="Total 2 2 2 2 2" xfId="2174" xr:uid="{00000000-0005-0000-0000-00002AF00000}"/>
    <cellStyle name="Total 2 2 2 2 2 2" xfId="2175" xr:uid="{00000000-0005-0000-0000-00002BF00000}"/>
    <cellStyle name="Total 2 2 2 2 2 2 2" xfId="61578" xr:uid="{00000000-0005-0000-0000-00002CF00000}"/>
    <cellStyle name="Total 2 2 2 2 2 2 2 2" xfId="61579" xr:uid="{00000000-0005-0000-0000-00002DF00000}"/>
    <cellStyle name="Total 2 2 2 2 2 2 2 3" xfId="61580" xr:uid="{00000000-0005-0000-0000-00002EF00000}"/>
    <cellStyle name="Total 2 2 2 2 2 2 2 4" xfId="61581" xr:uid="{00000000-0005-0000-0000-00002FF00000}"/>
    <cellStyle name="Total 2 2 2 2 2 2 2 5" xfId="61582" xr:uid="{00000000-0005-0000-0000-000030F00000}"/>
    <cellStyle name="Total 2 2 2 2 2 2 3" xfId="61583" xr:uid="{00000000-0005-0000-0000-000031F00000}"/>
    <cellStyle name="Total 2 2 2 2 2 2 3 2" xfId="61584" xr:uid="{00000000-0005-0000-0000-000032F00000}"/>
    <cellStyle name="Total 2 2 2 2 2 2 3 3" xfId="61585" xr:uid="{00000000-0005-0000-0000-000033F00000}"/>
    <cellStyle name="Total 2 2 2 2 2 2 3 4" xfId="61586" xr:uid="{00000000-0005-0000-0000-000034F00000}"/>
    <cellStyle name="Total 2 2 2 2 2 2 3 5" xfId="61587" xr:uid="{00000000-0005-0000-0000-000035F00000}"/>
    <cellStyle name="Total 2 2 2 2 2 2 4" xfId="61588" xr:uid="{00000000-0005-0000-0000-000036F00000}"/>
    <cellStyle name="Total 2 2 2 2 2 2 5" xfId="61589" xr:uid="{00000000-0005-0000-0000-000037F00000}"/>
    <cellStyle name="Total 2 2 2 2 2 2 6" xfId="61590" xr:uid="{00000000-0005-0000-0000-000038F00000}"/>
    <cellStyle name="Total 2 2 2 2 2 2 7" xfId="61591" xr:uid="{00000000-0005-0000-0000-000039F00000}"/>
    <cellStyle name="Total 2 2 2 2 2 3" xfId="61592" xr:uid="{00000000-0005-0000-0000-00003AF00000}"/>
    <cellStyle name="Total 2 2 2 2 2 3 2" xfId="61593" xr:uid="{00000000-0005-0000-0000-00003BF00000}"/>
    <cellStyle name="Total 2 2 2 2 2 3 3" xfId="61594" xr:uid="{00000000-0005-0000-0000-00003CF00000}"/>
    <cellStyle name="Total 2 2 2 2 2 3 4" xfId="61595" xr:uid="{00000000-0005-0000-0000-00003DF00000}"/>
    <cellStyle name="Total 2 2 2 2 2 3 5" xfId="61596" xr:uid="{00000000-0005-0000-0000-00003EF00000}"/>
    <cellStyle name="Total 2 2 2 2 2 4" xfId="61597" xr:uid="{00000000-0005-0000-0000-00003FF00000}"/>
    <cellStyle name="Total 2 2 2 2 2 4 2" xfId="61598" xr:uid="{00000000-0005-0000-0000-000040F00000}"/>
    <cellStyle name="Total 2 2 2 2 2 4 3" xfId="61599" xr:uid="{00000000-0005-0000-0000-000041F00000}"/>
    <cellStyle name="Total 2 2 2 2 2 4 4" xfId="61600" xr:uid="{00000000-0005-0000-0000-000042F00000}"/>
    <cellStyle name="Total 2 2 2 2 2 4 5" xfId="61601" xr:uid="{00000000-0005-0000-0000-000043F00000}"/>
    <cellStyle name="Total 2 2 2 2 2 5" xfId="61602" xr:uid="{00000000-0005-0000-0000-000044F00000}"/>
    <cellStyle name="Total 2 2 2 2 2 6" xfId="61603" xr:uid="{00000000-0005-0000-0000-000045F00000}"/>
    <cellStyle name="Total 2 2 2 2 2 7" xfId="61604" xr:uid="{00000000-0005-0000-0000-000046F00000}"/>
    <cellStyle name="Total 2 2 2 2 2 8" xfId="61605" xr:uid="{00000000-0005-0000-0000-000047F00000}"/>
    <cellStyle name="Total 2 2 2 2 20" xfId="61606" xr:uid="{00000000-0005-0000-0000-000048F00000}"/>
    <cellStyle name="Total 2 2 2 2 21" xfId="61607" xr:uid="{00000000-0005-0000-0000-000049F00000}"/>
    <cellStyle name="Total 2 2 2 2 3" xfId="2176" xr:uid="{00000000-0005-0000-0000-00004AF00000}"/>
    <cellStyle name="Total 2 2 2 2 3 2" xfId="2177" xr:uid="{00000000-0005-0000-0000-00004BF00000}"/>
    <cellStyle name="Total 2 2 2 2 3 2 2" xfId="61608" xr:uid="{00000000-0005-0000-0000-00004CF00000}"/>
    <cellStyle name="Total 2 2 2 2 3 2 2 2" xfId="61609" xr:uid="{00000000-0005-0000-0000-00004DF00000}"/>
    <cellStyle name="Total 2 2 2 2 3 2 2 3" xfId="61610" xr:uid="{00000000-0005-0000-0000-00004EF00000}"/>
    <cellStyle name="Total 2 2 2 2 3 2 2 4" xfId="61611" xr:uid="{00000000-0005-0000-0000-00004FF00000}"/>
    <cellStyle name="Total 2 2 2 2 3 2 2 5" xfId="61612" xr:uid="{00000000-0005-0000-0000-000050F00000}"/>
    <cellStyle name="Total 2 2 2 2 3 2 3" xfId="61613" xr:uid="{00000000-0005-0000-0000-000051F00000}"/>
    <cellStyle name="Total 2 2 2 2 3 2 3 2" xfId="61614" xr:uid="{00000000-0005-0000-0000-000052F00000}"/>
    <cellStyle name="Total 2 2 2 2 3 2 3 3" xfId="61615" xr:uid="{00000000-0005-0000-0000-000053F00000}"/>
    <cellStyle name="Total 2 2 2 2 3 2 3 4" xfId="61616" xr:uid="{00000000-0005-0000-0000-000054F00000}"/>
    <cellStyle name="Total 2 2 2 2 3 2 3 5" xfId="61617" xr:uid="{00000000-0005-0000-0000-000055F00000}"/>
    <cellStyle name="Total 2 2 2 2 3 2 4" xfId="61618" xr:uid="{00000000-0005-0000-0000-000056F00000}"/>
    <cellStyle name="Total 2 2 2 2 3 2 5" xfId="61619" xr:uid="{00000000-0005-0000-0000-000057F00000}"/>
    <cellStyle name="Total 2 2 2 2 3 2 6" xfId="61620" xr:uid="{00000000-0005-0000-0000-000058F00000}"/>
    <cellStyle name="Total 2 2 2 2 3 2 7" xfId="61621" xr:uid="{00000000-0005-0000-0000-000059F00000}"/>
    <cellStyle name="Total 2 2 2 2 3 3" xfId="61622" xr:uid="{00000000-0005-0000-0000-00005AF00000}"/>
    <cellStyle name="Total 2 2 2 2 3 3 2" xfId="61623" xr:uid="{00000000-0005-0000-0000-00005BF00000}"/>
    <cellStyle name="Total 2 2 2 2 3 3 3" xfId="61624" xr:uid="{00000000-0005-0000-0000-00005CF00000}"/>
    <cellStyle name="Total 2 2 2 2 3 3 4" xfId="61625" xr:uid="{00000000-0005-0000-0000-00005DF00000}"/>
    <cellStyle name="Total 2 2 2 2 3 3 5" xfId="61626" xr:uid="{00000000-0005-0000-0000-00005EF00000}"/>
    <cellStyle name="Total 2 2 2 2 3 4" xfId="61627" xr:uid="{00000000-0005-0000-0000-00005FF00000}"/>
    <cellStyle name="Total 2 2 2 2 3 4 2" xfId="61628" xr:uid="{00000000-0005-0000-0000-000060F00000}"/>
    <cellStyle name="Total 2 2 2 2 3 4 3" xfId="61629" xr:uid="{00000000-0005-0000-0000-000061F00000}"/>
    <cellStyle name="Total 2 2 2 2 3 4 4" xfId="61630" xr:uid="{00000000-0005-0000-0000-000062F00000}"/>
    <cellStyle name="Total 2 2 2 2 3 4 5" xfId="61631" xr:uid="{00000000-0005-0000-0000-000063F00000}"/>
    <cellStyle name="Total 2 2 2 2 3 5" xfId="61632" xr:uid="{00000000-0005-0000-0000-000064F00000}"/>
    <cellStyle name="Total 2 2 2 2 3 6" xfId="61633" xr:uid="{00000000-0005-0000-0000-000065F00000}"/>
    <cellStyle name="Total 2 2 2 2 3 7" xfId="61634" xr:uid="{00000000-0005-0000-0000-000066F00000}"/>
    <cellStyle name="Total 2 2 2 2 3 8" xfId="61635" xr:uid="{00000000-0005-0000-0000-000067F00000}"/>
    <cellStyle name="Total 2 2 2 2 4" xfId="2178" xr:uid="{00000000-0005-0000-0000-000068F00000}"/>
    <cellStyle name="Total 2 2 2 2 4 2" xfId="2179" xr:uid="{00000000-0005-0000-0000-000069F00000}"/>
    <cellStyle name="Total 2 2 2 2 4 2 2" xfId="61636" xr:uid="{00000000-0005-0000-0000-00006AF00000}"/>
    <cellStyle name="Total 2 2 2 2 4 2 2 2" xfId="61637" xr:uid="{00000000-0005-0000-0000-00006BF00000}"/>
    <cellStyle name="Total 2 2 2 2 4 2 2 3" xfId="61638" xr:uid="{00000000-0005-0000-0000-00006CF00000}"/>
    <cellStyle name="Total 2 2 2 2 4 2 2 4" xfId="61639" xr:uid="{00000000-0005-0000-0000-00006DF00000}"/>
    <cellStyle name="Total 2 2 2 2 4 2 2 5" xfId="61640" xr:uid="{00000000-0005-0000-0000-00006EF00000}"/>
    <cellStyle name="Total 2 2 2 2 4 2 3" xfId="61641" xr:uid="{00000000-0005-0000-0000-00006FF00000}"/>
    <cellStyle name="Total 2 2 2 2 4 2 3 2" xfId="61642" xr:uid="{00000000-0005-0000-0000-000070F00000}"/>
    <cellStyle name="Total 2 2 2 2 4 2 3 3" xfId="61643" xr:uid="{00000000-0005-0000-0000-000071F00000}"/>
    <cellStyle name="Total 2 2 2 2 4 2 3 4" xfId="61644" xr:uid="{00000000-0005-0000-0000-000072F00000}"/>
    <cellStyle name="Total 2 2 2 2 4 2 3 5" xfId="61645" xr:uid="{00000000-0005-0000-0000-000073F00000}"/>
    <cellStyle name="Total 2 2 2 2 4 2 4" xfId="61646" xr:uid="{00000000-0005-0000-0000-000074F00000}"/>
    <cellStyle name="Total 2 2 2 2 4 2 5" xfId="61647" xr:uid="{00000000-0005-0000-0000-000075F00000}"/>
    <cellStyle name="Total 2 2 2 2 4 2 6" xfId="61648" xr:uid="{00000000-0005-0000-0000-000076F00000}"/>
    <cellStyle name="Total 2 2 2 2 4 2 7" xfId="61649" xr:uid="{00000000-0005-0000-0000-000077F00000}"/>
    <cellStyle name="Total 2 2 2 2 4 3" xfId="61650" xr:uid="{00000000-0005-0000-0000-000078F00000}"/>
    <cellStyle name="Total 2 2 2 2 4 3 2" xfId="61651" xr:uid="{00000000-0005-0000-0000-000079F00000}"/>
    <cellStyle name="Total 2 2 2 2 4 3 3" xfId="61652" xr:uid="{00000000-0005-0000-0000-00007AF00000}"/>
    <cellStyle name="Total 2 2 2 2 4 3 4" xfId="61653" xr:uid="{00000000-0005-0000-0000-00007BF00000}"/>
    <cellStyle name="Total 2 2 2 2 4 3 5" xfId="61654" xr:uid="{00000000-0005-0000-0000-00007CF00000}"/>
    <cellStyle name="Total 2 2 2 2 4 4" xfId="61655" xr:uid="{00000000-0005-0000-0000-00007DF00000}"/>
    <cellStyle name="Total 2 2 2 2 4 4 2" xfId="61656" xr:uid="{00000000-0005-0000-0000-00007EF00000}"/>
    <cellStyle name="Total 2 2 2 2 4 4 3" xfId="61657" xr:uid="{00000000-0005-0000-0000-00007FF00000}"/>
    <cellStyle name="Total 2 2 2 2 4 4 4" xfId="61658" xr:uid="{00000000-0005-0000-0000-000080F00000}"/>
    <cellStyle name="Total 2 2 2 2 4 4 5" xfId="61659" xr:uid="{00000000-0005-0000-0000-000081F00000}"/>
    <cellStyle name="Total 2 2 2 2 4 5" xfId="61660" xr:uid="{00000000-0005-0000-0000-000082F00000}"/>
    <cellStyle name="Total 2 2 2 2 4 6" xfId="61661" xr:uid="{00000000-0005-0000-0000-000083F00000}"/>
    <cellStyle name="Total 2 2 2 2 4 7" xfId="61662" xr:uid="{00000000-0005-0000-0000-000084F00000}"/>
    <cellStyle name="Total 2 2 2 2 4 8" xfId="61663" xr:uid="{00000000-0005-0000-0000-000085F00000}"/>
    <cellStyle name="Total 2 2 2 2 5" xfId="2180" xr:uid="{00000000-0005-0000-0000-000086F00000}"/>
    <cellStyle name="Total 2 2 2 2 5 2" xfId="61664" xr:uid="{00000000-0005-0000-0000-000087F00000}"/>
    <cellStyle name="Total 2 2 2 2 5 2 2" xfId="61665" xr:uid="{00000000-0005-0000-0000-000088F00000}"/>
    <cellStyle name="Total 2 2 2 2 5 2 2 2" xfId="61666" xr:uid="{00000000-0005-0000-0000-000089F00000}"/>
    <cellStyle name="Total 2 2 2 2 5 2 2 3" xfId="61667" xr:uid="{00000000-0005-0000-0000-00008AF00000}"/>
    <cellStyle name="Total 2 2 2 2 5 2 2 4" xfId="61668" xr:uid="{00000000-0005-0000-0000-00008BF00000}"/>
    <cellStyle name="Total 2 2 2 2 5 2 2 5" xfId="61669" xr:uid="{00000000-0005-0000-0000-00008CF00000}"/>
    <cellStyle name="Total 2 2 2 2 5 2 3" xfId="61670" xr:uid="{00000000-0005-0000-0000-00008DF00000}"/>
    <cellStyle name="Total 2 2 2 2 5 2 3 2" xfId="61671" xr:uid="{00000000-0005-0000-0000-00008EF00000}"/>
    <cellStyle name="Total 2 2 2 2 5 2 3 3" xfId="61672" xr:uid="{00000000-0005-0000-0000-00008FF00000}"/>
    <cellStyle name="Total 2 2 2 2 5 2 3 4" xfId="61673" xr:uid="{00000000-0005-0000-0000-000090F00000}"/>
    <cellStyle name="Total 2 2 2 2 5 2 3 5" xfId="61674" xr:uid="{00000000-0005-0000-0000-000091F00000}"/>
    <cellStyle name="Total 2 2 2 2 5 2 4" xfId="61675" xr:uid="{00000000-0005-0000-0000-000092F00000}"/>
    <cellStyle name="Total 2 2 2 2 5 2 5" xfId="61676" xr:uid="{00000000-0005-0000-0000-000093F00000}"/>
    <cellStyle name="Total 2 2 2 2 5 2 6" xfId="61677" xr:uid="{00000000-0005-0000-0000-000094F00000}"/>
    <cellStyle name="Total 2 2 2 2 5 2 7" xfId="61678" xr:uid="{00000000-0005-0000-0000-000095F00000}"/>
    <cellStyle name="Total 2 2 2 2 5 3" xfId="61679" xr:uid="{00000000-0005-0000-0000-000096F00000}"/>
    <cellStyle name="Total 2 2 2 2 5 3 2" xfId="61680" xr:uid="{00000000-0005-0000-0000-000097F00000}"/>
    <cellStyle name="Total 2 2 2 2 5 3 3" xfId="61681" xr:uid="{00000000-0005-0000-0000-000098F00000}"/>
    <cellStyle name="Total 2 2 2 2 5 3 4" xfId="61682" xr:uid="{00000000-0005-0000-0000-000099F00000}"/>
    <cellStyle name="Total 2 2 2 2 5 3 5" xfId="61683" xr:uid="{00000000-0005-0000-0000-00009AF00000}"/>
    <cellStyle name="Total 2 2 2 2 5 4" xfId="61684" xr:uid="{00000000-0005-0000-0000-00009BF00000}"/>
    <cellStyle name="Total 2 2 2 2 5 4 2" xfId="61685" xr:uid="{00000000-0005-0000-0000-00009CF00000}"/>
    <cellStyle name="Total 2 2 2 2 5 4 3" xfId="61686" xr:uid="{00000000-0005-0000-0000-00009DF00000}"/>
    <cellStyle name="Total 2 2 2 2 5 4 4" xfId="61687" xr:uid="{00000000-0005-0000-0000-00009EF00000}"/>
    <cellStyle name="Total 2 2 2 2 5 4 5" xfId="61688" xr:uid="{00000000-0005-0000-0000-00009FF00000}"/>
    <cellStyle name="Total 2 2 2 2 5 5" xfId="61689" xr:uid="{00000000-0005-0000-0000-0000A0F00000}"/>
    <cellStyle name="Total 2 2 2 2 5 6" xfId="61690" xr:uid="{00000000-0005-0000-0000-0000A1F00000}"/>
    <cellStyle name="Total 2 2 2 2 5 7" xfId="61691" xr:uid="{00000000-0005-0000-0000-0000A2F00000}"/>
    <cellStyle name="Total 2 2 2 2 5 8" xfId="61692" xr:uid="{00000000-0005-0000-0000-0000A3F00000}"/>
    <cellStyle name="Total 2 2 2 2 6" xfId="61693" xr:uid="{00000000-0005-0000-0000-0000A4F00000}"/>
    <cellStyle name="Total 2 2 2 2 6 2" xfId="61694" xr:uid="{00000000-0005-0000-0000-0000A5F00000}"/>
    <cellStyle name="Total 2 2 2 2 6 2 2" xfId="61695" xr:uid="{00000000-0005-0000-0000-0000A6F00000}"/>
    <cellStyle name="Total 2 2 2 2 6 2 2 2" xfId="61696" xr:uid="{00000000-0005-0000-0000-0000A7F00000}"/>
    <cellStyle name="Total 2 2 2 2 6 2 2 3" xfId="61697" xr:uid="{00000000-0005-0000-0000-0000A8F00000}"/>
    <cellStyle name="Total 2 2 2 2 6 2 2 4" xfId="61698" xr:uid="{00000000-0005-0000-0000-0000A9F00000}"/>
    <cellStyle name="Total 2 2 2 2 6 2 2 5" xfId="61699" xr:uid="{00000000-0005-0000-0000-0000AAF00000}"/>
    <cellStyle name="Total 2 2 2 2 6 2 3" xfId="61700" xr:uid="{00000000-0005-0000-0000-0000ABF00000}"/>
    <cellStyle name="Total 2 2 2 2 6 2 3 2" xfId="61701" xr:uid="{00000000-0005-0000-0000-0000ACF00000}"/>
    <cellStyle name="Total 2 2 2 2 6 2 3 3" xfId="61702" xr:uid="{00000000-0005-0000-0000-0000ADF00000}"/>
    <cellStyle name="Total 2 2 2 2 6 2 3 4" xfId="61703" xr:uid="{00000000-0005-0000-0000-0000AEF00000}"/>
    <cellStyle name="Total 2 2 2 2 6 2 3 5" xfId="61704" xr:uid="{00000000-0005-0000-0000-0000AFF00000}"/>
    <cellStyle name="Total 2 2 2 2 6 2 4" xfId="61705" xr:uid="{00000000-0005-0000-0000-0000B0F00000}"/>
    <cellStyle name="Total 2 2 2 2 6 2 5" xfId="61706" xr:uid="{00000000-0005-0000-0000-0000B1F00000}"/>
    <cellStyle name="Total 2 2 2 2 6 2 6" xfId="61707" xr:uid="{00000000-0005-0000-0000-0000B2F00000}"/>
    <cellStyle name="Total 2 2 2 2 6 2 7" xfId="61708" xr:uid="{00000000-0005-0000-0000-0000B3F00000}"/>
    <cellStyle name="Total 2 2 2 2 6 3" xfId="61709" xr:uid="{00000000-0005-0000-0000-0000B4F00000}"/>
    <cellStyle name="Total 2 2 2 2 6 3 2" xfId="61710" xr:uid="{00000000-0005-0000-0000-0000B5F00000}"/>
    <cellStyle name="Total 2 2 2 2 6 3 3" xfId="61711" xr:uid="{00000000-0005-0000-0000-0000B6F00000}"/>
    <cellStyle name="Total 2 2 2 2 6 3 4" xfId="61712" xr:uid="{00000000-0005-0000-0000-0000B7F00000}"/>
    <cellStyle name="Total 2 2 2 2 6 3 5" xfId="61713" xr:uid="{00000000-0005-0000-0000-0000B8F00000}"/>
    <cellStyle name="Total 2 2 2 2 6 4" xfId="61714" xr:uid="{00000000-0005-0000-0000-0000B9F00000}"/>
    <cellStyle name="Total 2 2 2 2 6 4 2" xfId="61715" xr:uid="{00000000-0005-0000-0000-0000BAF00000}"/>
    <cellStyle name="Total 2 2 2 2 6 4 3" xfId="61716" xr:uid="{00000000-0005-0000-0000-0000BBF00000}"/>
    <cellStyle name="Total 2 2 2 2 6 4 4" xfId="61717" xr:uid="{00000000-0005-0000-0000-0000BCF00000}"/>
    <cellStyle name="Total 2 2 2 2 6 4 5" xfId="61718" xr:uid="{00000000-0005-0000-0000-0000BDF00000}"/>
    <cellStyle name="Total 2 2 2 2 6 5" xfId="61719" xr:uid="{00000000-0005-0000-0000-0000BEF00000}"/>
    <cellStyle name="Total 2 2 2 2 6 6" xfId="61720" xr:uid="{00000000-0005-0000-0000-0000BFF00000}"/>
    <cellStyle name="Total 2 2 2 2 6 7" xfId="61721" xr:uid="{00000000-0005-0000-0000-0000C0F00000}"/>
    <cellStyle name="Total 2 2 2 2 6 8" xfId="61722" xr:uid="{00000000-0005-0000-0000-0000C1F00000}"/>
    <cellStyle name="Total 2 2 2 2 7" xfId="61723" xr:uid="{00000000-0005-0000-0000-0000C2F00000}"/>
    <cellStyle name="Total 2 2 2 2 7 2" xfId="61724" xr:uid="{00000000-0005-0000-0000-0000C3F00000}"/>
    <cellStyle name="Total 2 2 2 2 7 2 2" xfId="61725" xr:uid="{00000000-0005-0000-0000-0000C4F00000}"/>
    <cellStyle name="Total 2 2 2 2 7 2 2 2" xfId="61726" xr:uid="{00000000-0005-0000-0000-0000C5F00000}"/>
    <cellStyle name="Total 2 2 2 2 7 2 2 3" xfId="61727" xr:uid="{00000000-0005-0000-0000-0000C6F00000}"/>
    <cellStyle name="Total 2 2 2 2 7 2 2 4" xfId="61728" xr:uid="{00000000-0005-0000-0000-0000C7F00000}"/>
    <cellStyle name="Total 2 2 2 2 7 2 2 5" xfId="61729" xr:uid="{00000000-0005-0000-0000-0000C8F00000}"/>
    <cellStyle name="Total 2 2 2 2 7 2 3" xfId="61730" xr:uid="{00000000-0005-0000-0000-0000C9F00000}"/>
    <cellStyle name="Total 2 2 2 2 7 2 3 2" xfId="61731" xr:uid="{00000000-0005-0000-0000-0000CAF00000}"/>
    <cellStyle name="Total 2 2 2 2 7 2 3 3" xfId="61732" xr:uid="{00000000-0005-0000-0000-0000CBF00000}"/>
    <cellStyle name="Total 2 2 2 2 7 2 3 4" xfId="61733" xr:uid="{00000000-0005-0000-0000-0000CCF00000}"/>
    <cellStyle name="Total 2 2 2 2 7 2 3 5" xfId="61734" xr:uid="{00000000-0005-0000-0000-0000CDF00000}"/>
    <cellStyle name="Total 2 2 2 2 7 2 4" xfId="61735" xr:uid="{00000000-0005-0000-0000-0000CEF00000}"/>
    <cellStyle name="Total 2 2 2 2 7 2 5" xfId="61736" xr:uid="{00000000-0005-0000-0000-0000CFF00000}"/>
    <cellStyle name="Total 2 2 2 2 7 2 6" xfId="61737" xr:uid="{00000000-0005-0000-0000-0000D0F00000}"/>
    <cellStyle name="Total 2 2 2 2 7 2 7" xfId="61738" xr:uid="{00000000-0005-0000-0000-0000D1F00000}"/>
    <cellStyle name="Total 2 2 2 2 7 3" xfId="61739" xr:uid="{00000000-0005-0000-0000-0000D2F00000}"/>
    <cellStyle name="Total 2 2 2 2 7 3 2" xfId="61740" xr:uid="{00000000-0005-0000-0000-0000D3F00000}"/>
    <cellStyle name="Total 2 2 2 2 7 3 3" xfId="61741" xr:uid="{00000000-0005-0000-0000-0000D4F00000}"/>
    <cellStyle name="Total 2 2 2 2 7 3 4" xfId="61742" xr:uid="{00000000-0005-0000-0000-0000D5F00000}"/>
    <cellStyle name="Total 2 2 2 2 7 3 5" xfId="61743" xr:uid="{00000000-0005-0000-0000-0000D6F00000}"/>
    <cellStyle name="Total 2 2 2 2 7 4" xfId="61744" xr:uid="{00000000-0005-0000-0000-0000D7F00000}"/>
    <cellStyle name="Total 2 2 2 2 7 4 2" xfId="61745" xr:uid="{00000000-0005-0000-0000-0000D8F00000}"/>
    <cellStyle name="Total 2 2 2 2 7 4 3" xfId="61746" xr:uid="{00000000-0005-0000-0000-0000D9F00000}"/>
    <cellStyle name="Total 2 2 2 2 7 4 4" xfId="61747" xr:uid="{00000000-0005-0000-0000-0000DAF00000}"/>
    <cellStyle name="Total 2 2 2 2 7 4 5" xfId="61748" xr:uid="{00000000-0005-0000-0000-0000DBF00000}"/>
    <cellStyle name="Total 2 2 2 2 7 5" xfId="61749" xr:uid="{00000000-0005-0000-0000-0000DCF00000}"/>
    <cellStyle name="Total 2 2 2 2 7 6" xfId="61750" xr:uid="{00000000-0005-0000-0000-0000DDF00000}"/>
    <cellStyle name="Total 2 2 2 2 7 7" xfId="61751" xr:uid="{00000000-0005-0000-0000-0000DEF00000}"/>
    <cellStyle name="Total 2 2 2 2 7 8" xfId="61752" xr:uid="{00000000-0005-0000-0000-0000DFF00000}"/>
    <cellStyle name="Total 2 2 2 2 8" xfId="61753" xr:uid="{00000000-0005-0000-0000-0000E0F00000}"/>
    <cellStyle name="Total 2 2 2 2 8 2" xfId="61754" xr:uid="{00000000-0005-0000-0000-0000E1F00000}"/>
    <cellStyle name="Total 2 2 2 2 8 2 2" xfId="61755" xr:uid="{00000000-0005-0000-0000-0000E2F00000}"/>
    <cellStyle name="Total 2 2 2 2 8 2 2 2" xfId="61756" xr:uid="{00000000-0005-0000-0000-0000E3F00000}"/>
    <cellStyle name="Total 2 2 2 2 8 2 2 3" xfId="61757" xr:uid="{00000000-0005-0000-0000-0000E4F00000}"/>
    <cellStyle name="Total 2 2 2 2 8 2 2 4" xfId="61758" xr:uid="{00000000-0005-0000-0000-0000E5F00000}"/>
    <cellStyle name="Total 2 2 2 2 8 2 2 5" xfId="61759" xr:uid="{00000000-0005-0000-0000-0000E6F00000}"/>
    <cellStyle name="Total 2 2 2 2 8 2 3" xfId="61760" xr:uid="{00000000-0005-0000-0000-0000E7F00000}"/>
    <cellStyle name="Total 2 2 2 2 8 2 3 2" xfId="61761" xr:uid="{00000000-0005-0000-0000-0000E8F00000}"/>
    <cellStyle name="Total 2 2 2 2 8 2 3 3" xfId="61762" xr:uid="{00000000-0005-0000-0000-0000E9F00000}"/>
    <cellStyle name="Total 2 2 2 2 8 2 3 4" xfId="61763" xr:uid="{00000000-0005-0000-0000-0000EAF00000}"/>
    <cellStyle name="Total 2 2 2 2 8 2 3 5" xfId="61764" xr:uid="{00000000-0005-0000-0000-0000EBF00000}"/>
    <cellStyle name="Total 2 2 2 2 8 2 4" xfId="61765" xr:uid="{00000000-0005-0000-0000-0000ECF00000}"/>
    <cellStyle name="Total 2 2 2 2 8 2 5" xfId="61766" xr:uid="{00000000-0005-0000-0000-0000EDF00000}"/>
    <cellStyle name="Total 2 2 2 2 8 2 6" xfId="61767" xr:uid="{00000000-0005-0000-0000-0000EEF00000}"/>
    <cellStyle name="Total 2 2 2 2 8 2 7" xfId="61768" xr:uid="{00000000-0005-0000-0000-0000EFF00000}"/>
    <cellStyle name="Total 2 2 2 2 8 3" xfId="61769" xr:uid="{00000000-0005-0000-0000-0000F0F00000}"/>
    <cellStyle name="Total 2 2 2 2 8 3 2" xfId="61770" xr:uid="{00000000-0005-0000-0000-0000F1F00000}"/>
    <cellStyle name="Total 2 2 2 2 8 3 3" xfId="61771" xr:uid="{00000000-0005-0000-0000-0000F2F00000}"/>
    <cellStyle name="Total 2 2 2 2 8 3 4" xfId="61772" xr:uid="{00000000-0005-0000-0000-0000F3F00000}"/>
    <cellStyle name="Total 2 2 2 2 8 3 5" xfId="61773" xr:uid="{00000000-0005-0000-0000-0000F4F00000}"/>
    <cellStyle name="Total 2 2 2 2 8 4" xfId="61774" xr:uid="{00000000-0005-0000-0000-0000F5F00000}"/>
    <cellStyle name="Total 2 2 2 2 8 4 2" xfId="61775" xr:uid="{00000000-0005-0000-0000-0000F6F00000}"/>
    <cellStyle name="Total 2 2 2 2 8 4 3" xfId="61776" xr:uid="{00000000-0005-0000-0000-0000F7F00000}"/>
    <cellStyle name="Total 2 2 2 2 8 4 4" xfId="61777" xr:uid="{00000000-0005-0000-0000-0000F8F00000}"/>
    <cellStyle name="Total 2 2 2 2 8 4 5" xfId="61778" xr:uid="{00000000-0005-0000-0000-0000F9F00000}"/>
    <cellStyle name="Total 2 2 2 2 8 5" xfId="61779" xr:uid="{00000000-0005-0000-0000-0000FAF00000}"/>
    <cellStyle name="Total 2 2 2 2 8 6" xfId="61780" xr:uid="{00000000-0005-0000-0000-0000FBF00000}"/>
    <cellStyle name="Total 2 2 2 2 8 7" xfId="61781" xr:uid="{00000000-0005-0000-0000-0000FCF00000}"/>
    <cellStyle name="Total 2 2 2 2 8 8" xfId="61782" xr:uid="{00000000-0005-0000-0000-0000FDF00000}"/>
    <cellStyle name="Total 2 2 2 2 9" xfId="61783" xr:uid="{00000000-0005-0000-0000-0000FEF00000}"/>
    <cellStyle name="Total 2 2 2 2 9 2" xfId="61784" xr:uid="{00000000-0005-0000-0000-0000FFF00000}"/>
    <cellStyle name="Total 2 2 2 2 9 2 2" xfId="61785" xr:uid="{00000000-0005-0000-0000-000000F10000}"/>
    <cellStyle name="Total 2 2 2 2 9 2 2 2" xfId="61786" xr:uid="{00000000-0005-0000-0000-000001F10000}"/>
    <cellStyle name="Total 2 2 2 2 9 2 2 3" xfId="61787" xr:uid="{00000000-0005-0000-0000-000002F10000}"/>
    <cellStyle name="Total 2 2 2 2 9 2 2 4" xfId="61788" xr:uid="{00000000-0005-0000-0000-000003F10000}"/>
    <cellStyle name="Total 2 2 2 2 9 2 2 5" xfId="61789" xr:uid="{00000000-0005-0000-0000-000004F10000}"/>
    <cellStyle name="Total 2 2 2 2 9 2 3" xfId="61790" xr:uid="{00000000-0005-0000-0000-000005F10000}"/>
    <cellStyle name="Total 2 2 2 2 9 2 3 2" xfId="61791" xr:uid="{00000000-0005-0000-0000-000006F10000}"/>
    <cellStyle name="Total 2 2 2 2 9 2 3 3" xfId="61792" xr:uid="{00000000-0005-0000-0000-000007F10000}"/>
    <cellStyle name="Total 2 2 2 2 9 2 3 4" xfId="61793" xr:uid="{00000000-0005-0000-0000-000008F10000}"/>
    <cellStyle name="Total 2 2 2 2 9 2 3 5" xfId="61794" xr:uid="{00000000-0005-0000-0000-000009F10000}"/>
    <cellStyle name="Total 2 2 2 2 9 2 4" xfId="61795" xr:uid="{00000000-0005-0000-0000-00000AF10000}"/>
    <cellStyle name="Total 2 2 2 2 9 2 5" xfId="61796" xr:uid="{00000000-0005-0000-0000-00000BF10000}"/>
    <cellStyle name="Total 2 2 2 2 9 2 6" xfId="61797" xr:uid="{00000000-0005-0000-0000-00000CF10000}"/>
    <cellStyle name="Total 2 2 2 2 9 2 7" xfId="61798" xr:uid="{00000000-0005-0000-0000-00000DF10000}"/>
    <cellStyle name="Total 2 2 2 2 9 3" xfId="61799" xr:uid="{00000000-0005-0000-0000-00000EF10000}"/>
    <cellStyle name="Total 2 2 2 2 9 3 2" xfId="61800" xr:uid="{00000000-0005-0000-0000-00000FF10000}"/>
    <cellStyle name="Total 2 2 2 2 9 3 3" xfId="61801" xr:uid="{00000000-0005-0000-0000-000010F10000}"/>
    <cellStyle name="Total 2 2 2 2 9 3 4" xfId="61802" xr:uid="{00000000-0005-0000-0000-000011F10000}"/>
    <cellStyle name="Total 2 2 2 2 9 3 5" xfId="61803" xr:uid="{00000000-0005-0000-0000-000012F10000}"/>
    <cellStyle name="Total 2 2 2 2 9 4" xfId="61804" xr:uid="{00000000-0005-0000-0000-000013F10000}"/>
    <cellStyle name="Total 2 2 2 2 9 4 2" xfId="61805" xr:uid="{00000000-0005-0000-0000-000014F10000}"/>
    <cellStyle name="Total 2 2 2 2 9 4 3" xfId="61806" xr:uid="{00000000-0005-0000-0000-000015F10000}"/>
    <cellStyle name="Total 2 2 2 2 9 4 4" xfId="61807" xr:uid="{00000000-0005-0000-0000-000016F10000}"/>
    <cellStyle name="Total 2 2 2 2 9 4 5" xfId="61808" xr:uid="{00000000-0005-0000-0000-000017F10000}"/>
    <cellStyle name="Total 2 2 2 2 9 5" xfId="61809" xr:uid="{00000000-0005-0000-0000-000018F10000}"/>
    <cellStyle name="Total 2 2 2 2 9 6" xfId="61810" xr:uid="{00000000-0005-0000-0000-000019F10000}"/>
    <cellStyle name="Total 2 2 2 2 9 7" xfId="61811" xr:uid="{00000000-0005-0000-0000-00001AF10000}"/>
    <cellStyle name="Total 2 2 2 2 9 8" xfId="61812" xr:uid="{00000000-0005-0000-0000-00001BF10000}"/>
    <cellStyle name="Total 2 2 2 3" xfId="2181" xr:uid="{00000000-0005-0000-0000-00001CF10000}"/>
    <cellStyle name="Total 2 2 2 3 2" xfId="2182" xr:uid="{00000000-0005-0000-0000-00001DF10000}"/>
    <cellStyle name="Total 2 2 2 3 2 2" xfId="61813" xr:uid="{00000000-0005-0000-0000-00001EF10000}"/>
    <cellStyle name="Total 2 2 2 3 3" xfId="61814" xr:uid="{00000000-0005-0000-0000-00001FF10000}"/>
    <cellStyle name="Total 2 2 2 3 4" xfId="61815" xr:uid="{00000000-0005-0000-0000-000020F10000}"/>
    <cellStyle name="Total 2 2 2 3 5" xfId="61816" xr:uid="{00000000-0005-0000-0000-000021F10000}"/>
    <cellStyle name="Total 2 2 2 4" xfId="2183" xr:uid="{00000000-0005-0000-0000-000022F10000}"/>
    <cellStyle name="Total 2 2 2 4 2" xfId="2184" xr:uid="{00000000-0005-0000-0000-000023F10000}"/>
    <cellStyle name="Total 2 2 2 4 2 2" xfId="61817" xr:uid="{00000000-0005-0000-0000-000024F10000}"/>
    <cellStyle name="Total 2 2 2 4 3" xfId="61818" xr:uid="{00000000-0005-0000-0000-000025F10000}"/>
    <cellStyle name="Total 2 2 2 4 4" xfId="61819" xr:uid="{00000000-0005-0000-0000-000026F10000}"/>
    <cellStyle name="Total 2 2 2 4 5" xfId="61820" xr:uid="{00000000-0005-0000-0000-000027F10000}"/>
    <cellStyle name="Total 2 2 2 5" xfId="2185" xr:uid="{00000000-0005-0000-0000-000028F10000}"/>
    <cellStyle name="Total 2 2 2 5 2" xfId="61821" xr:uid="{00000000-0005-0000-0000-000029F10000}"/>
    <cellStyle name="Total 2 2 2 6" xfId="61822" xr:uid="{00000000-0005-0000-0000-00002AF10000}"/>
    <cellStyle name="Total 2 2 2 7" xfId="61823" xr:uid="{00000000-0005-0000-0000-00002BF10000}"/>
    <cellStyle name="Total 2 2 2_T-straight with PEDs adjustor" xfId="61824" xr:uid="{00000000-0005-0000-0000-00002CF10000}"/>
    <cellStyle name="Total 2 2 3" xfId="2186" xr:uid="{00000000-0005-0000-0000-00002DF10000}"/>
    <cellStyle name="Total 2 2 3 10" xfId="61825" xr:uid="{00000000-0005-0000-0000-00002EF10000}"/>
    <cellStyle name="Total 2 2 3 10 2" xfId="61826" xr:uid="{00000000-0005-0000-0000-00002FF10000}"/>
    <cellStyle name="Total 2 2 3 10 2 2" xfId="61827" xr:uid="{00000000-0005-0000-0000-000030F10000}"/>
    <cellStyle name="Total 2 2 3 10 2 2 2" xfId="61828" xr:uid="{00000000-0005-0000-0000-000031F10000}"/>
    <cellStyle name="Total 2 2 3 10 2 2 3" xfId="61829" xr:uid="{00000000-0005-0000-0000-000032F10000}"/>
    <cellStyle name="Total 2 2 3 10 2 2 4" xfId="61830" xr:uid="{00000000-0005-0000-0000-000033F10000}"/>
    <cellStyle name="Total 2 2 3 10 2 2 5" xfId="61831" xr:uid="{00000000-0005-0000-0000-000034F10000}"/>
    <cellStyle name="Total 2 2 3 10 2 3" xfId="61832" xr:uid="{00000000-0005-0000-0000-000035F10000}"/>
    <cellStyle name="Total 2 2 3 10 2 3 2" xfId="61833" xr:uid="{00000000-0005-0000-0000-000036F10000}"/>
    <cellStyle name="Total 2 2 3 10 2 3 3" xfId="61834" xr:uid="{00000000-0005-0000-0000-000037F10000}"/>
    <cellStyle name="Total 2 2 3 10 2 3 4" xfId="61835" xr:uid="{00000000-0005-0000-0000-000038F10000}"/>
    <cellStyle name="Total 2 2 3 10 2 3 5" xfId="61836" xr:uid="{00000000-0005-0000-0000-000039F10000}"/>
    <cellStyle name="Total 2 2 3 10 2 4" xfId="61837" xr:uid="{00000000-0005-0000-0000-00003AF10000}"/>
    <cellStyle name="Total 2 2 3 10 2 5" xfId="61838" xr:uid="{00000000-0005-0000-0000-00003BF10000}"/>
    <cellStyle name="Total 2 2 3 10 2 6" xfId="61839" xr:uid="{00000000-0005-0000-0000-00003CF10000}"/>
    <cellStyle name="Total 2 2 3 10 2 7" xfId="61840" xr:uid="{00000000-0005-0000-0000-00003DF10000}"/>
    <cellStyle name="Total 2 2 3 10 3" xfId="61841" xr:uid="{00000000-0005-0000-0000-00003EF10000}"/>
    <cellStyle name="Total 2 2 3 10 3 2" xfId="61842" xr:uid="{00000000-0005-0000-0000-00003FF10000}"/>
    <cellStyle name="Total 2 2 3 10 3 3" xfId="61843" xr:uid="{00000000-0005-0000-0000-000040F10000}"/>
    <cellStyle name="Total 2 2 3 10 3 4" xfId="61844" xr:uid="{00000000-0005-0000-0000-000041F10000}"/>
    <cellStyle name="Total 2 2 3 10 3 5" xfId="61845" xr:uid="{00000000-0005-0000-0000-000042F10000}"/>
    <cellStyle name="Total 2 2 3 10 4" xfId="61846" xr:uid="{00000000-0005-0000-0000-000043F10000}"/>
    <cellStyle name="Total 2 2 3 10 4 2" xfId="61847" xr:uid="{00000000-0005-0000-0000-000044F10000}"/>
    <cellStyle name="Total 2 2 3 10 4 3" xfId="61848" xr:uid="{00000000-0005-0000-0000-000045F10000}"/>
    <cellStyle name="Total 2 2 3 10 4 4" xfId="61849" xr:uid="{00000000-0005-0000-0000-000046F10000}"/>
    <cellStyle name="Total 2 2 3 10 4 5" xfId="61850" xr:uid="{00000000-0005-0000-0000-000047F10000}"/>
    <cellStyle name="Total 2 2 3 10 5" xfId="61851" xr:uid="{00000000-0005-0000-0000-000048F10000}"/>
    <cellStyle name="Total 2 2 3 10 6" xfId="61852" xr:uid="{00000000-0005-0000-0000-000049F10000}"/>
    <cellStyle name="Total 2 2 3 10 7" xfId="61853" xr:uid="{00000000-0005-0000-0000-00004AF10000}"/>
    <cellStyle name="Total 2 2 3 10 8" xfId="61854" xr:uid="{00000000-0005-0000-0000-00004BF10000}"/>
    <cellStyle name="Total 2 2 3 11" xfId="61855" xr:uid="{00000000-0005-0000-0000-00004CF10000}"/>
    <cellStyle name="Total 2 2 3 11 2" xfId="61856" xr:uid="{00000000-0005-0000-0000-00004DF10000}"/>
    <cellStyle name="Total 2 2 3 11 2 2" xfId="61857" xr:uid="{00000000-0005-0000-0000-00004EF10000}"/>
    <cellStyle name="Total 2 2 3 11 2 2 2" xfId="61858" xr:uid="{00000000-0005-0000-0000-00004FF10000}"/>
    <cellStyle name="Total 2 2 3 11 2 2 3" xfId="61859" xr:uid="{00000000-0005-0000-0000-000050F10000}"/>
    <cellStyle name="Total 2 2 3 11 2 2 4" xfId="61860" xr:uid="{00000000-0005-0000-0000-000051F10000}"/>
    <cellStyle name="Total 2 2 3 11 2 2 5" xfId="61861" xr:uid="{00000000-0005-0000-0000-000052F10000}"/>
    <cellStyle name="Total 2 2 3 11 2 3" xfId="61862" xr:uid="{00000000-0005-0000-0000-000053F10000}"/>
    <cellStyle name="Total 2 2 3 11 2 3 2" xfId="61863" xr:uid="{00000000-0005-0000-0000-000054F10000}"/>
    <cellStyle name="Total 2 2 3 11 2 3 3" xfId="61864" xr:uid="{00000000-0005-0000-0000-000055F10000}"/>
    <cellStyle name="Total 2 2 3 11 2 3 4" xfId="61865" xr:uid="{00000000-0005-0000-0000-000056F10000}"/>
    <cellStyle name="Total 2 2 3 11 2 3 5" xfId="61866" xr:uid="{00000000-0005-0000-0000-000057F10000}"/>
    <cellStyle name="Total 2 2 3 11 2 4" xfId="61867" xr:uid="{00000000-0005-0000-0000-000058F10000}"/>
    <cellStyle name="Total 2 2 3 11 2 5" xfId="61868" xr:uid="{00000000-0005-0000-0000-000059F10000}"/>
    <cellStyle name="Total 2 2 3 11 2 6" xfId="61869" xr:uid="{00000000-0005-0000-0000-00005AF10000}"/>
    <cellStyle name="Total 2 2 3 11 2 7" xfId="61870" xr:uid="{00000000-0005-0000-0000-00005BF10000}"/>
    <cellStyle name="Total 2 2 3 11 3" xfId="61871" xr:uid="{00000000-0005-0000-0000-00005CF10000}"/>
    <cellStyle name="Total 2 2 3 11 3 2" xfId="61872" xr:uid="{00000000-0005-0000-0000-00005DF10000}"/>
    <cellStyle name="Total 2 2 3 11 3 3" xfId="61873" xr:uid="{00000000-0005-0000-0000-00005EF10000}"/>
    <cellStyle name="Total 2 2 3 11 3 4" xfId="61874" xr:uid="{00000000-0005-0000-0000-00005FF10000}"/>
    <cellStyle name="Total 2 2 3 11 3 5" xfId="61875" xr:uid="{00000000-0005-0000-0000-000060F10000}"/>
    <cellStyle name="Total 2 2 3 11 4" xfId="61876" xr:uid="{00000000-0005-0000-0000-000061F10000}"/>
    <cellStyle name="Total 2 2 3 11 4 2" xfId="61877" xr:uid="{00000000-0005-0000-0000-000062F10000}"/>
    <cellStyle name="Total 2 2 3 11 4 3" xfId="61878" xr:uid="{00000000-0005-0000-0000-000063F10000}"/>
    <cellStyle name="Total 2 2 3 11 4 4" xfId="61879" xr:uid="{00000000-0005-0000-0000-000064F10000}"/>
    <cellStyle name="Total 2 2 3 11 4 5" xfId="61880" xr:uid="{00000000-0005-0000-0000-000065F10000}"/>
    <cellStyle name="Total 2 2 3 11 5" xfId="61881" xr:uid="{00000000-0005-0000-0000-000066F10000}"/>
    <cellStyle name="Total 2 2 3 11 6" xfId="61882" xr:uid="{00000000-0005-0000-0000-000067F10000}"/>
    <cellStyle name="Total 2 2 3 11 7" xfId="61883" xr:uid="{00000000-0005-0000-0000-000068F10000}"/>
    <cellStyle name="Total 2 2 3 11 8" xfId="61884" xr:uid="{00000000-0005-0000-0000-000069F10000}"/>
    <cellStyle name="Total 2 2 3 12" xfId="61885" xr:uid="{00000000-0005-0000-0000-00006AF10000}"/>
    <cellStyle name="Total 2 2 3 12 2" xfId="61886" xr:uid="{00000000-0005-0000-0000-00006BF10000}"/>
    <cellStyle name="Total 2 2 3 12 2 2" xfId="61887" xr:uid="{00000000-0005-0000-0000-00006CF10000}"/>
    <cellStyle name="Total 2 2 3 12 2 2 2" xfId="61888" xr:uid="{00000000-0005-0000-0000-00006DF10000}"/>
    <cellStyle name="Total 2 2 3 12 2 2 3" xfId="61889" xr:uid="{00000000-0005-0000-0000-00006EF10000}"/>
    <cellStyle name="Total 2 2 3 12 2 2 4" xfId="61890" xr:uid="{00000000-0005-0000-0000-00006FF10000}"/>
    <cellStyle name="Total 2 2 3 12 2 2 5" xfId="61891" xr:uid="{00000000-0005-0000-0000-000070F10000}"/>
    <cellStyle name="Total 2 2 3 12 2 3" xfId="61892" xr:uid="{00000000-0005-0000-0000-000071F10000}"/>
    <cellStyle name="Total 2 2 3 12 2 3 2" xfId="61893" xr:uid="{00000000-0005-0000-0000-000072F10000}"/>
    <cellStyle name="Total 2 2 3 12 2 3 3" xfId="61894" xr:uid="{00000000-0005-0000-0000-000073F10000}"/>
    <cellStyle name="Total 2 2 3 12 2 3 4" xfId="61895" xr:uid="{00000000-0005-0000-0000-000074F10000}"/>
    <cellStyle name="Total 2 2 3 12 2 3 5" xfId="61896" xr:uid="{00000000-0005-0000-0000-000075F10000}"/>
    <cellStyle name="Total 2 2 3 12 2 4" xfId="61897" xr:uid="{00000000-0005-0000-0000-000076F10000}"/>
    <cellStyle name="Total 2 2 3 12 2 5" xfId="61898" xr:uid="{00000000-0005-0000-0000-000077F10000}"/>
    <cellStyle name="Total 2 2 3 12 2 6" xfId="61899" xr:uid="{00000000-0005-0000-0000-000078F10000}"/>
    <cellStyle name="Total 2 2 3 12 2 7" xfId="61900" xr:uid="{00000000-0005-0000-0000-000079F10000}"/>
    <cellStyle name="Total 2 2 3 12 3" xfId="61901" xr:uid="{00000000-0005-0000-0000-00007AF10000}"/>
    <cellStyle name="Total 2 2 3 12 3 2" xfId="61902" xr:uid="{00000000-0005-0000-0000-00007BF10000}"/>
    <cellStyle name="Total 2 2 3 12 3 3" xfId="61903" xr:uid="{00000000-0005-0000-0000-00007CF10000}"/>
    <cellStyle name="Total 2 2 3 12 3 4" xfId="61904" xr:uid="{00000000-0005-0000-0000-00007DF10000}"/>
    <cellStyle name="Total 2 2 3 12 3 5" xfId="61905" xr:uid="{00000000-0005-0000-0000-00007EF10000}"/>
    <cellStyle name="Total 2 2 3 12 4" xfId="61906" xr:uid="{00000000-0005-0000-0000-00007FF10000}"/>
    <cellStyle name="Total 2 2 3 12 4 2" xfId="61907" xr:uid="{00000000-0005-0000-0000-000080F10000}"/>
    <cellStyle name="Total 2 2 3 12 4 3" xfId="61908" xr:uid="{00000000-0005-0000-0000-000081F10000}"/>
    <cellStyle name="Total 2 2 3 12 4 4" xfId="61909" xr:uid="{00000000-0005-0000-0000-000082F10000}"/>
    <cellStyle name="Total 2 2 3 12 4 5" xfId="61910" xr:uid="{00000000-0005-0000-0000-000083F10000}"/>
    <cellStyle name="Total 2 2 3 12 5" xfId="61911" xr:uid="{00000000-0005-0000-0000-000084F10000}"/>
    <cellStyle name="Total 2 2 3 12 6" xfId="61912" xr:uid="{00000000-0005-0000-0000-000085F10000}"/>
    <cellStyle name="Total 2 2 3 12 7" xfId="61913" xr:uid="{00000000-0005-0000-0000-000086F10000}"/>
    <cellStyle name="Total 2 2 3 12 8" xfId="61914" xr:uid="{00000000-0005-0000-0000-000087F10000}"/>
    <cellStyle name="Total 2 2 3 13" xfId="61915" xr:uid="{00000000-0005-0000-0000-000088F10000}"/>
    <cellStyle name="Total 2 2 3 13 2" xfId="61916" xr:uid="{00000000-0005-0000-0000-000089F10000}"/>
    <cellStyle name="Total 2 2 3 13 2 2" xfId="61917" xr:uid="{00000000-0005-0000-0000-00008AF10000}"/>
    <cellStyle name="Total 2 2 3 13 2 2 2" xfId="61918" xr:uid="{00000000-0005-0000-0000-00008BF10000}"/>
    <cellStyle name="Total 2 2 3 13 2 2 3" xfId="61919" xr:uid="{00000000-0005-0000-0000-00008CF10000}"/>
    <cellStyle name="Total 2 2 3 13 2 2 4" xfId="61920" xr:uid="{00000000-0005-0000-0000-00008DF10000}"/>
    <cellStyle name="Total 2 2 3 13 2 2 5" xfId="61921" xr:uid="{00000000-0005-0000-0000-00008EF10000}"/>
    <cellStyle name="Total 2 2 3 13 2 3" xfId="61922" xr:uid="{00000000-0005-0000-0000-00008FF10000}"/>
    <cellStyle name="Total 2 2 3 13 2 3 2" xfId="61923" xr:uid="{00000000-0005-0000-0000-000090F10000}"/>
    <cellStyle name="Total 2 2 3 13 2 3 3" xfId="61924" xr:uid="{00000000-0005-0000-0000-000091F10000}"/>
    <cellStyle name="Total 2 2 3 13 2 3 4" xfId="61925" xr:uid="{00000000-0005-0000-0000-000092F10000}"/>
    <cellStyle name="Total 2 2 3 13 2 3 5" xfId="61926" xr:uid="{00000000-0005-0000-0000-000093F10000}"/>
    <cellStyle name="Total 2 2 3 13 2 4" xfId="61927" xr:uid="{00000000-0005-0000-0000-000094F10000}"/>
    <cellStyle name="Total 2 2 3 13 2 5" xfId="61928" xr:uid="{00000000-0005-0000-0000-000095F10000}"/>
    <cellStyle name="Total 2 2 3 13 2 6" xfId="61929" xr:uid="{00000000-0005-0000-0000-000096F10000}"/>
    <cellStyle name="Total 2 2 3 13 2 7" xfId="61930" xr:uid="{00000000-0005-0000-0000-000097F10000}"/>
    <cellStyle name="Total 2 2 3 13 3" xfId="61931" xr:uid="{00000000-0005-0000-0000-000098F10000}"/>
    <cellStyle name="Total 2 2 3 13 3 2" xfId="61932" xr:uid="{00000000-0005-0000-0000-000099F10000}"/>
    <cellStyle name="Total 2 2 3 13 3 3" xfId="61933" xr:uid="{00000000-0005-0000-0000-00009AF10000}"/>
    <cellStyle name="Total 2 2 3 13 3 4" xfId="61934" xr:uid="{00000000-0005-0000-0000-00009BF10000}"/>
    <cellStyle name="Total 2 2 3 13 3 5" xfId="61935" xr:uid="{00000000-0005-0000-0000-00009CF10000}"/>
    <cellStyle name="Total 2 2 3 13 4" xfId="61936" xr:uid="{00000000-0005-0000-0000-00009DF10000}"/>
    <cellStyle name="Total 2 2 3 13 4 2" xfId="61937" xr:uid="{00000000-0005-0000-0000-00009EF10000}"/>
    <cellStyle name="Total 2 2 3 13 4 3" xfId="61938" xr:uid="{00000000-0005-0000-0000-00009FF10000}"/>
    <cellStyle name="Total 2 2 3 13 4 4" xfId="61939" xr:uid="{00000000-0005-0000-0000-0000A0F10000}"/>
    <cellStyle name="Total 2 2 3 13 4 5" xfId="61940" xr:uid="{00000000-0005-0000-0000-0000A1F10000}"/>
    <cellStyle name="Total 2 2 3 13 5" xfId="61941" xr:uid="{00000000-0005-0000-0000-0000A2F10000}"/>
    <cellStyle name="Total 2 2 3 13 6" xfId="61942" xr:uid="{00000000-0005-0000-0000-0000A3F10000}"/>
    <cellStyle name="Total 2 2 3 13 7" xfId="61943" xr:uid="{00000000-0005-0000-0000-0000A4F10000}"/>
    <cellStyle name="Total 2 2 3 13 8" xfId="61944" xr:uid="{00000000-0005-0000-0000-0000A5F10000}"/>
    <cellStyle name="Total 2 2 3 14" xfId="61945" xr:uid="{00000000-0005-0000-0000-0000A6F10000}"/>
    <cellStyle name="Total 2 2 3 14 2" xfId="61946" xr:uid="{00000000-0005-0000-0000-0000A7F10000}"/>
    <cellStyle name="Total 2 2 3 14 2 2" xfId="61947" xr:uid="{00000000-0005-0000-0000-0000A8F10000}"/>
    <cellStyle name="Total 2 2 3 14 2 2 2" xfId="61948" xr:uid="{00000000-0005-0000-0000-0000A9F10000}"/>
    <cellStyle name="Total 2 2 3 14 2 2 3" xfId="61949" xr:uid="{00000000-0005-0000-0000-0000AAF10000}"/>
    <cellStyle name="Total 2 2 3 14 2 2 4" xfId="61950" xr:uid="{00000000-0005-0000-0000-0000ABF10000}"/>
    <cellStyle name="Total 2 2 3 14 2 2 5" xfId="61951" xr:uid="{00000000-0005-0000-0000-0000ACF10000}"/>
    <cellStyle name="Total 2 2 3 14 2 3" xfId="61952" xr:uid="{00000000-0005-0000-0000-0000ADF10000}"/>
    <cellStyle name="Total 2 2 3 14 2 3 2" xfId="61953" xr:uid="{00000000-0005-0000-0000-0000AEF10000}"/>
    <cellStyle name="Total 2 2 3 14 2 3 3" xfId="61954" xr:uid="{00000000-0005-0000-0000-0000AFF10000}"/>
    <cellStyle name="Total 2 2 3 14 2 3 4" xfId="61955" xr:uid="{00000000-0005-0000-0000-0000B0F10000}"/>
    <cellStyle name="Total 2 2 3 14 2 3 5" xfId="61956" xr:uid="{00000000-0005-0000-0000-0000B1F10000}"/>
    <cellStyle name="Total 2 2 3 14 2 4" xfId="61957" xr:uid="{00000000-0005-0000-0000-0000B2F10000}"/>
    <cellStyle name="Total 2 2 3 14 2 5" xfId="61958" xr:uid="{00000000-0005-0000-0000-0000B3F10000}"/>
    <cellStyle name="Total 2 2 3 14 2 6" xfId="61959" xr:uid="{00000000-0005-0000-0000-0000B4F10000}"/>
    <cellStyle name="Total 2 2 3 14 2 7" xfId="61960" xr:uid="{00000000-0005-0000-0000-0000B5F10000}"/>
    <cellStyle name="Total 2 2 3 14 3" xfId="61961" xr:uid="{00000000-0005-0000-0000-0000B6F10000}"/>
    <cellStyle name="Total 2 2 3 14 3 2" xfId="61962" xr:uid="{00000000-0005-0000-0000-0000B7F10000}"/>
    <cellStyle name="Total 2 2 3 14 3 3" xfId="61963" xr:uid="{00000000-0005-0000-0000-0000B8F10000}"/>
    <cellStyle name="Total 2 2 3 14 3 4" xfId="61964" xr:uid="{00000000-0005-0000-0000-0000B9F10000}"/>
    <cellStyle name="Total 2 2 3 14 3 5" xfId="61965" xr:uid="{00000000-0005-0000-0000-0000BAF10000}"/>
    <cellStyle name="Total 2 2 3 14 4" xfId="61966" xr:uid="{00000000-0005-0000-0000-0000BBF10000}"/>
    <cellStyle name="Total 2 2 3 14 4 2" xfId="61967" xr:uid="{00000000-0005-0000-0000-0000BCF10000}"/>
    <cellStyle name="Total 2 2 3 14 4 3" xfId="61968" xr:uid="{00000000-0005-0000-0000-0000BDF10000}"/>
    <cellStyle name="Total 2 2 3 14 4 4" xfId="61969" xr:uid="{00000000-0005-0000-0000-0000BEF10000}"/>
    <cellStyle name="Total 2 2 3 14 4 5" xfId="61970" xr:uid="{00000000-0005-0000-0000-0000BFF10000}"/>
    <cellStyle name="Total 2 2 3 14 5" xfId="61971" xr:uid="{00000000-0005-0000-0000-0000C0F10000}"/>
    <cellStyle name="Total 2 2 3 14 6" xfId="61972" xr:uid="{00000000-0005-0000-0000-0000C1F10000}"/>
    <cellStyle name="Total 2 2 3 14 7" xfId="61973" xr:uid="{00000000-0005-0000-0000-0000C2F10000}"/>
    <cellStyle name="Total 2 2 3 14 8" xfId="61974" xr:uid="{00000000-0005-0000-0000-0000C3F10000}"/>
    <cellStyle name="Total 2 2 3 15" xfId="61975" xr:uid="{00000000-0005-0000-0000-0000C4F10000}"/>
    <cellStyle name="Total 2 2 3 15 2" xfId="61976" xr:uid="{00000000-0005-0000-0000-0000C5F10000}"/>
    <cellStyle name="Total 2 2 3 15 2 2" xfId="61977" xr:uid="{00000000-0005-0000-0000-0000C6F10000}"/>
    <cellStyle name="Total 2 2 3 15 2 3" xfId="61978" xr:uid="{00000000-0005-0000-0000-0000C7F10000}"/>
    <cellStyle name="Total 2 2 3 15 2 4" xfId="61979" xr:uid="{00000000-0005-0000-0000-0000C8F10000}"/>
    <cellStyle name="Total 2 2 3 15 2 5" xfId="61980" xr:uid="{00000000-0005-0000-0000-0000C9F10000}"/>
    <cellStyle name="Total 2 2 3 15 3" xfId="61981" xr:uid="{00000000-0005-0000-0000-0000CAF10000}"/>
    <cellStyle name="Total 2 2 3 15 3 2" xfId="61982" xr:uid="{00000000-0005-0000-0000-0000CBF10000}"/>
    <cellStyle name="Total 2 2 3 15 3 3" xfId="61983" xr:uid="{00000000-0005-0000-0000-0000CCF10000}"/>
    <cellStyle name="Total 2 2 3 15 3 4" xfId="61984" xr:uid="{00000000-0005-0000-0000-0000CDF10000}"/>
    <cellStyle name="Total 2 2 3 15 3 5" xfId="61985" xr:uid="{00000000-0005-0000-0000-0000CEF10000}"/>
    <cellStyle name="Total 2 2 3 15 4" xfId="61986" xr:uid="{00000000-0005-0000-0000-0000CFF10000}"/>
    <cellStyle name="Total 2 2 3 15 5" xfId="61987" xr:uid="{00000000-0005-0000-0000-0000D0F10000}"/>
    <cellStyle name="Total 2 2 3 15 6" xfId="61988" xr:uid="{00000000-0005-0000-0000-0000D1F10000}"/>
    <cellStyle name="Total 2 2 3 15 7" xfId="61989" xr:uid="{00000000-0005-0000-0000-0000D2F10000}"/>
    <cellStyle name="Total 2 2 3 16" xfId="61990" xr:uid="{00000000-0005-0000-0000-0000D3F10000}"/>
    <cellStyle name="Total 2 2 3 16 2" xfId="61991" xr:uid="{00000000-0005-0000-0000-0000D4F10000}"/>
    <cellStyle name="Total 2 2 3 16 3" xfId="61992" xr:uid="{00000000-0005-0000-0000-0000D5F10000}"/>
    <cellStyle name="Total 2 2 3 16 4" xfId="61993" xr:uid="{00000000-0005-0000-0000-0000D6F10000}"/>
    <cellStyle name="Total 2 2 3 16 5" xfId="61994" xr:uid="{00000000-0005-0000-0000-0000D7F10000}"/>
    <cellStyle name="Total 2 2 3 17" xfId="61995" xr:uid="{00000000-0005-0000-0000-0000D8F10000}"/>
    <cellStyle name="Total 2 2 3 17 2" xfId="61996" xr:uid="{00000000-0005-0000-0000-0000D9F10000}"/>
    <cellStyle name="Total 2 2 3 17 3" xfId="61997" xr:uid="{00000000-0005-0000-0000-0000DAF10000}"/>
    <cellStyle name="Total 2 2 3 17 4" xfId="61998" xr:uid="{00000000-0005-0000-0000-0000DBF10000}"/>
    <cellStyle name="Total 2 2 3 17 5" xfId="61999" xr:uid="{00000000-0005-0000-0000-0000DCF10000}"/>
    <cellStyle name="Total 2 2 3 18" xfId="62000" xr:uid="{00000000-0005-0000-0000-0000DDF10000}"/>
    <cellStyle name="Total 2 2 3 19" xfId="62001" xr:uid="{00000000-0005-0000-0000-0000DEF10000}"/>
    <cellStyle name="Total 2 2 3 2" xfId="2187" xr:uid="{00000000-0005-0000-0000-0000DFF10000}"/>
    <cellStyle name="Total 2 2 3 2 2" xfId="2188" xr:uid="{00000000-0005-0000-0000-0000E0F10000}"/>
    <cellStyle name="Total 2 2 3 2 2 2" xfId="62002" xr:uid="{00000000-0005-0000-0000-0000E1F10000}"/>
    <cellStyle name="Total 2 2 3 2 2 2 2" xfId="62003" xr:uid="{00000000-0005-0000-0000-0000E2F10000}"/>
    <cellStyle name="Total 2 2 3 2 2 2 3" xfId="62004" xr:uid="{00000000-0005-0000-0000-0000E3F10000}"/>
    <cellStyle name="Total 2 2 3 2 2 2 4" xfId="62005" xr:uid="{00000000-0005-0000-0000-0000E4F10000}"/>
    <cellStyle name="Total 2 2 3 2 2 2 5" xfId="62006" xr:uid="{00000000-0005-0000-0000-0000E5F10000}"/>
    <cellStyle name="Total 2 2 3 2 2 3" xfId="62007" xr:uid="{00000000-0005-0000-0000-0000E6F10000}"/>
    <cellStyle name="Total 2 2 3 2 2 3 2" xfId="62008" xr:uid="{00000000-0005-0000-0000-0000E7F10000}"/>
    <cellStyle name="Total 2 2 3 2 2 3 3" xfId="62009" xr:uid="{00000000-0005-0000-0000-0000E8F10000}"/>
    <cellStyle name="Total 2 2 3 2 2 3 4" xfId="62010" xr:uid="{00000000-0005-0000-0000-0000E9F10000}"/>
    <cellStyle name="Total 2 2 3 2 2 3 5" xfId="62011" xr:uid="{00000000-0005-0000-0000-0000EAF10000}"/>
    <cellStyle name="Total 2 2 3 2 2 4" xfId="62012" xr:uid="{00000000-0005-0000-0000-0000EBF10000}"/>
    <cellStyle name="Total 2 2 3 2 2 5" xfId="62013" xr:uid="{00000000-0005-0000-0000-0000ECF10000}"/>
    <cellStyle name="Total 2 2 3 2 2 6" xfId="62014" xr:uid="{00000000-0005-0000-0000-0000EDF10000}"/>
    <cellStyle name="Total 2 2 3 2 2 7" xfId="62015" xr:uid="{00000000-0005-0000-0000-0000EEF10000}"/>
    <cellStyle name="Total 2 2 3 2 3" xfId="62016" xr:uid="{00000000-0005-0000-0000-0000EFF10000}"/>
    <cellStyle name="Total 2 2 3 2 3 2" xfId="62017" xr:uid="{00000000-0005-0000-0000-0000F0F10000}"/>
    <cellStyle name="Total 2 2 3 2 3 3" xfId="62018" xr:uid="{00000000-0005-0000-0000-0000F1F10000}"/>
    <cellStyle name="Total 2 2 3 2 3 4" xfId="62019" xr:uid="{00000000-0005-0000-0000-0000F2F10000}"/>
    <cellStyle name="Total 2 2 3 2 3 5" xfId="62020" xr:uid="{00000000-0005-0000-0000-0000F3F10000}"/>
    <cellStyle name="Total 2 2 3 2 4" xfId="62021" xr:uid="{00000000-0005-0000-0000-0000F4F10000}"/>
    <cellStyle name="Total 2 2 3 2 4 2" xfId="62022" xr:uid="{00000000-0005-0000-0000-0000F5F10000}"/>
    <cellStyle name="Total 2 2 3 2 4 3" xfId="62023" xr:uid="{00000000-0005-0000-0000-0000F6F10000}"/>
    <cellStyle name="Total 2 2 3 2 4 4" xfId="62024" xr:uid="{00000000-0005-0000-0000-0000F7F10000}"/>
    <cellStyle name="Total 2 2 3 2 4 5" xfId="62025" xr:uid="{00000000-0005-0000-0000-0000F8F10000}"/>
    <cellStyle name="Total 2 2 3 2 5" xfId="62026" xr:uid="{00000000-0005-0000-0000-0000F9F10000}"/>
    <cellStyle name="Total 2 2 3 2 6" xfId="62027" xr:uid="{00000000-0005-0000-0000-0000FAF10000}"/>
    <cellStyle name="Total 2 2 3 2 7" xfId="62028" xr:uid="{00000000-0005-0000-0000-0000FBF10000}"/>
    <cellStyle name="Total 2 2 3 2 8" xfId="62029" xr:uid="{00000000-0005-0000-0000-0000FCF10000}"/>
    <cellStyle name="Total 2 2 3 20" xfId="62030" xr:uid="{00000000-0005-0000-0000-0000FDF10000}"/>
    <cellStyle name="Total 2 2 3 21" xfId="62031" xr:uid="{00000000-0005-0000-0000-0000FEF10000}"/>
    <cellStyle name="Total 2 2 3 3" xfId="2189" xr:uid="{00000000-0005-0000-0000-0000FFF10000}"/>
    <cellStyle name="Total 2 2 3 3 2" xfId="2190" xr:uid="{00000000-0005-0000-0000-000000F20000}"/>
    <cellStyle name="Total 2 2 3 3 2 2" xfId="62032" xr:uid="{00000000-0005-0000-0000-000001F20000}"/>
    <cellStyle name="Total 2 2 3 3 2 2 2" xfId="62033" xr:uid="{00000000-0005-0000-0000-000002F20000}"/>
    <cellStyle name="Total 2 2 3 3 2 2 3" xfId="62034" xr:uid="{00000000-0005-0000-0000-000003F20000}"/>
    <cellStyle name="Total 2 2 3 3 2 2 4" xfId="62035" xr:uid="{00000000-0005-0000-0000-000004F20000}"/>
    <cellStyle name="Total 2 2 3 3 2 2 5" xfId="62036" xr:uid="{00000000-0005-0000-0000-000005F20000}"/>
    <cellStyle name="Total 2 2 3 3 2 3" xfId="62037" xr:uid="{00000000-0005-0000-0000-000006F20000}"/>
    <cellStyle name="Total 2 2 3 3 2 3 2" xfId="62038" xr:uid="{00000000-0005-0000-0000-000007F20000}"/>
    <cellStyle name="Total 2 2 3 3 2 3 3" xfId="62039" xr:uid="{00000000-0005-0000-0000-000008F20000}"/>
    <cellStyle name="Total 2 2 3 3 2 3 4" xfId="62040" xr:uid="{00000000-0005-0000-0000-000009F20000}"/>
    <cellStyle name="Total 2 2 3 3 2 3 5" xfId="62041" xr:uid="{00000000-0005-0000-0000-00000AF20000}"/>
    <cellStyle name="Total 2 2 3 3 2 4" xfId="62042" xr:uid="{00000000-0005-0000-0000-00000BF20000}"/>
    <cellStyle name="Total 2 2 3 3 2 5" xfId="62043" xr:uid="{00000000-0005-0000-0000-00000CF20000}"/>
    <cellStyle name="Total 2 2 3 3 2 6" xfId="62044" xr:uid="{00000000-0005-0000-0000-00000DF20000}"/>
    <cellStyle name="Total 2 2 3 3 2 7" xfId="62045" xr:uid="{00000000-0005-0000-0000-00000EF20000}"/>
    <cellStyle name="Total 2 2 3 3 3" xfId="62046" xr:uid="{00000000-0005-0000-0000-00000FF20000}"/>
    <cellStyle name="Total 2 2 3 3 3 2" xfId="62047" xr:uid="{00000000-0005-0000-0000-000010F20000}"/>
    <cellStyle name="Total 2 2 3 3 3 3" xfId="62048" xr:uid="{00000000-0005-0000-0000-000011F20000}"/>
    <cellStyle name="Total 2 2 3 3 3 4" xfId="62049" xr:uid="{00000000-0005-0000-0000-000012F20000}"/>
    <cellStyle name="Total 2 2 3 3 3 5" xfId="62050" xr:uid="{00000000-0005-0000-0000-000013F20000}"/>
    <cellStyle name="Total 2 2 3 3 4" xfId="62051" xr:uid="{00000000-0005-0000-0000-000014F20000}"/>
    <cellStyle name="Total 2 2 3 3 4 2" xfId="62052" xr:uid="{00000000-0005-0000-0000-000015F20000}"/>
    <cellStyle name="Total 2 2 3 3 4 3" xfId="62053" xr:uid="{00000000-0005-0000-0000-000016F20000}"/>
    <cellStyle name="Total 2 2 3 3 4 4" xfId="62054" xr:uid="{00000000-0005-0000-0000-000017F20000}"/>
    <cellStyle name="Total 2 2 3 3 4 5" xfId="62055" xr:uid="{00000000-0005-0000-0000-000018F20000}"/>
    <cellStyle name="Total 2 2 3 3 5" xfId="62056" xr:uid="{00000000-0005-0000-0000-000019F20000}"/>
    <cellStyle name="Total 2 2 3 3 6" xfId="62057" xr:uid="{00000000-0005-0000-0000-00001AF20000}"/>
    <cellStyle name="Total 2 2 3 3 7" xfId="62058" xr:uid="{00000000-0005-0000-0000-00001BF20000}"/>
    <cellStyle name="Total 2 2 3 3 8" xfId="62059" xr:uid="{00000000-0005-0000-0000-00001CF20000}"/>
    <cellStyle name="Total 2 2 3 4" xfId="2191" xr:uid="{00000000-0005-0000-0000-00001DF20000}"/>
    <cellStyle name="Total 2 2 3 4 2" xfId="2192" xr:uid="{00000000-0005-0000-0000-00001EF20000}"/>
    <cellStyle name="Total 2 2 3 4 2 2" xfId="62060" xr:uid="{00000000-0005-0000-0000-00001FF20000}"/>
    <cellStyle name="Total 2 2 3 4 2 2 2" xfId="62061" xr:uid="{00000000-0005-0000-0000-000020F20000}"/>
    <cellStyle name="Total 2 2 3 4 2 2 3" xfId="62062" xr:uid="{00000000-0005-0000-0000-000021F20000}"/>
    <cellStyle name="Total 2 2 3 4 2 2 4" xfId="62063" xr:uid="{00000000-0005-0000-0000-000022F20000}"/>
    <cellStyle name="Total 2 2 3 4 2 2 5" xfId="62064" xr:uid="{00000000-0005-0000-0000-000023F20000}"/>
    <cellStyle name="Total 2 2 3 4 2 3" xfId="62065" xr:uid="{00000000-0005-0000-0000-000024F20000}"/>
    <cellStyle name="Total 2 2 3 4 2 3 2" xfId="62066" xr:uid="{00000000-0005-0000-0000-000025F20000}"/>
    <cellStyle name="Total 2 2 3 4 2 3 3" xfId="62067" xr:uid="{00000000-0005-0000-0000-000026F20000}"/>
    <cellStyle name="Total 2 2 3 4 2 3 4" xfId="62068" xr:uid="{00000000-0005-0000-0000-000027F20000}"/>
    <cellStyle name="Total 2 2 3 4 2 3 5" xfId="62069" xr:uid="{00000000-0005-0000-0000-000028F20000}"/>
    <cellStyle name="Total 2 2 3 4 2 4" xfId="62070" xr:uid="{00000000-0005-0000-0000-000029F20000}"/>
    <cellStyle name="Total 2 2 3 4 2 5" xfId="62071" xr:uid="{00000000-0005-0000-0000-00002AF20000}"/>
    <cellStyle name="Total 2 2 3 4 2 6" xfId="62072" xr:uid="{00000000-0005-0000-0000-00002BF20000}"/>
    <cellStyle name="Total 2 2 3 4 2 7" xfId="62073" xr:uid="{00000000-0005-0000-0000-00002CF20000}"/>
    <cellStyle name="Total 2 2 3 4 3" xfId="62074" xr:uid="{00000000-0005-0000-0000-00002DF20000}"/>
    <cellStyle name="Total 2 2 3 4 3 2" xfId="62075" xr:uid="{00000000-0005-0000-0000-00002EF20000}"/>
    <cellStyle name="Total 2 2 3 4 3 3" xfId="62076" xr:uid="{00000000-0005-0000-0000-00002FF20000}"/>
    <cellStyle name="Total 2 2 3 4 3 4" xfId="62077" xr:uid="{00000000-0005-0000-0000-000030F20000}"/>
    <cellStyle name="Total 2 2 3 4 3 5" xfId="62078" xr:uid="{00000000-0005-0000-0000-000031F20000}"/>
    <cellStyle name="Total 2 2 3 4 4" xfId="62079" xr:uid="{00000000-0005-0000-0000-000032F20000}"/>
    <cellStyle name="Total 2 2 3 4 4 2" xfId="62080" xr:uid="{00000000-0005-0000-0000-000033F20000}"/>
    <cellStyle name="Total 2 2 3 4 4 3" xfId="62081" xr:uid="{00000000-0005-0000-0000-000034F20000}"/>
    <cellStyle name="Total 2 2 3 4 4 4" xfId="62082" xr:uid="{00000000-0005-0000-0000-000035F20000}"/>
    <cellStyle name="Total 2 2 3 4 4 5" xfId="62083" xr:uid="{00000000-0005-0000-0000-000036F20000}"/>
    <cellStyle name="Total 2 2 3 4 5" xfId="62084" xr:uid="{00000000-0005-0000-0000-000037F20000}"/>
    <cellStyle name="Total 2 2 3 4 6" xfId="62085" xr:uid="{00000000-0005-0000-0000-000038F20000}"/>
    <cellStyle name="Total 2 2 3 4 7" xfId="62086" xr:uid="{00000000-0005-0000-0000-000039F20000}"/>
    <cellStyle name="Total 2 2 3 4 8" xfId="62087" xr:uid="{00000000-0005-0000-0000-00003AF20000}"/>
    <cellStyle name="Total 2 2 3 5" xfId="2193" xr:uid="{00000000-0005-0000-0000-00003BF20000}"/>
    <cellStyle name="Total 2 2 3 5 2" xfId="62088" xr:uid="{00000000-0005-0000-0000-00003CF20000}"/>
    <cellStyle name="Total 2 2 3 5 2 2" xfId="62089" xr:uid="{00000000-0005-0000-0000-00003DF20000}"/>
    <cellStyle name="Total 2 2 3 5 2 2 2" xfId="62090" xr:uid="{00000000-0005-0000-0000-00003EF20000}"/>
    <cellStyle name="Total 2 2 3 5 2 2 3" xfId="62091" xr:uid="{00000000-0005-0000-0000-00003FF20000}"/>
    <cellStyle name="Total 2 2 3 5 2 2 4" xfId="62092" xr:uid="{00000000-0005-0000-0000-000040F20000}"/>
    <cellStyle name="Total 2 2 3 5 2 2 5" xfId="62093" xr:uid="{00000000-0005-0000-0000-000041F20000}"/>
    <cellStyle name="Total 2 2 3 5 2 3" xfId="62094" xr:uid="{00000000-0005-0000-0000-000042F20000}"/>
    <cellStyle name="Total 2 2 3 5 2 3 2" xfId="62095" xr:uid="{00000000-0005-0000-0000-000043F20000}"/>
    <cellStyle name="Total 2 2 3 5 2 3 3" xfId="62096" xr:uid="{00000000-0005-0000-0000-000044F20000}"/>
    <cellStyle name="Total 2 2 3 5 2 3 4" xfId="62097" xr:uid="{00000000-0005-0000-0000-000045F20000}"/>
    <cellStyle name="Total 2 2 3 5 2 3 5" xfId="62098" xr:uid="{00000000-0005-0000-0000-000046F20000}"/>
    <cellStyle name="Total 2 2 3 5 2 4" xfId="62099" xr:uid="{00000000-0005-0000-0000-000047F20000}"/>
    <cellStyle name="Total 2 2 3 5 2 5" xfId="62100" xr:uid="{00000000-0005-0000-0000-000048F20000}"/>
    <cellStyle name="Total 2 2 3 5 2 6" xfId="62101" xr:uid="{00000000-0005-0000-0000-000049F20000}"/>
    <cellStyle name="Total 2 2 3 5 2 7" xfId="62102" xr:uid="{00000000-0005-0000-0000-00004AF20000}"/>
    <cellStyle name="Total 2 2 3 5 3" xfId="62103" xr:uid="{00000000-0005-0000-0000-00004BF20000}"/>
    <cellStyle name="Total 2 2 3 5 3 2" xfId="62104" xr:uid="{00000000-0005-0000-0000-00004CF20000}"/>
    <cellStyle name="Total 2 2 3 5 3 3" xfId="62105" xr:uid="{00000000-0005-0000-0000-00004DF20000}"/>
    <cellStyle name="Total 2 2 3 5 3 4" xfId="62106" xr:uid="{00000000-0005-0000-0000-00004EF20000}"/>
    <cellStyle name="Total 2 2 3 5 3 5" xfId="62107" xr:uid="{00000000-0005-0000-0000-00004FF20000}"/>
    <cellStyle name="Total 2 2 3 5 4" xfId="62108" xr:uid="{00000000-0005-0000-0000-000050F20000}"/>
    <cellStyle name="Total 2 2 3 5 4 2" xfId="62109" xr:uid="{00000000-0005-0000-0000-000051F20000}"/>
    <cellStyle name="Total 2 2 3 5 4 3" xfId="62110" xr:uid="{00000000-0005-0000-0000-000052F20000}"/>
    <cellStyle name="Total 2 2 3 5 4 4" xfId="62111" xr:uid="{00000000-0005-0000-0000-000053F20000}"/>
    <cellStyle name="Total 2 2 3 5 4 5" xfId="62112" xr:uid="{00000000-0005-0000-0000-000054F20000}"/>
    <cellStyle name="Total 2 2 3 5 5" xfId="62113" xr:uid="{00000000-0005-0000-0000-000055F20000}"/>
    <cellStyle name="Total 2 2 3 5 6" xfId="62114" xr:uid="{00000000-0005-0000-0000-000056F20000}"/>
    <cellStyle name="Total 2 2 3 5 7" xfId="62115" xr:uid="{00000000-0005-0000-0000-000057F20000}"/>
    <cellStyle name="Total 2 2 3 5 8" xfId="62116" xr:uid="{00000000-0005-0000-0000-000058F20000}"/>
    <cellStyle name="Total 2 2 3 6" xfId="62117" xr:uid="{00000000-0005-0000-0000-000059F20000}"/>
    <cellStyle name="Total 2 2 3 6 2" xfId="62118" xr:uid="{00000000-0005-0000-0000-00005AF20000}"/>
    <cellStyle name="Total 2 2 3 6 2 2" xfId="62119" xr:uid="{00000000-0005-0000-0000-00005BF20000}"/>
    <cellStyle name="Total 2 2 3 6 2 2 2" xfId="62120" xr:uid="{00000000-0005-0000-0000-00005CF20000}"/>
    <cellStyle name="Total 2 2 3 6 2 2 3" xfId="62121" xr:uid="{00000000-0005-0000-0000-00005DF20000}"/>
    <cellStyle name="Total 2 2 3 6 2 2 4" xfId="62122" xr:uid="{00000000-0005-0000-0000-00005EF20000}"/>
    <cellStyle name="Total 2 2 3 6 2 2 5" xfId="62123" xr:uid="{00000000-0005-0000-0000-00005FF20000}"/>
    <cellStyle name="Total 2 2 3 6 2 3" xfId="62124" xr:uid="{00000000-0005-0000-0000-000060F20000}"/>
    <cellStyle name="Total 2 2 3 6 2 3 2" xfId="62125" xr:uid="{00000000-0005-0000-0000-000061F20000}"/>
    <cellStyle name="Total 2 2 3 6 2 3 3" xfId="62126" xr:uid="{00000000-0005-0000-0000-000062F20000}"/>
    <cellStyle name="Total 2 2 3 6 2 3 4" xfId="62127" xr:uid="{00000000-0005-0000-0000-000063F20000}"/>
    <cellStyle name="Total 2 2 3 6 2 3 5" xfId="62128" xr:uid="{00000000-0005-0000-0000-000064F20000}"/>
    <cellStyle name="Total 2 2 3 6 2 4" xfId="62129" xr:uid="{00000000-0005-0000-0000-000065F20000}"/>
    <cellStyle name="Total 2 2 3 6 2 5" xfId="62130" xr:uid="{00000000-0005-0000-0000-000066F20000}"/>
    <cellStyle name="Total 2 2 3 6 2 6" xfId="62131" xr:uid="{00000000-0005-0000-0000-000067F20000}"/>
    <cellStyle name="Total 2 2 3 6 2 7" xfId="62132" xr:uid="{00000000-0005-0000-0000-000068F20000}"/>
    <cellStyle name="Total 2 2 3 6 3" xfId="62133" xr:uid="{00000000-0005-0000-0000-000069F20000}"/>
    <cellStyle name="Total 2 2 3 6 3 2" xfId="62134" xr:uid="{00000000-0005-0000-0000-00006AF20000}"/>
    <cellStyle name="Total 2 2 3 6 3 3" xfId="62135" xr:uid="{00000000-0005-0000-0000-00006BF20000}"/>
    <cellStyle name="Total 2 2 3 6 3 4" xfId="62136" xr:uid="{00000000-0005-0000-0000-00006CF20000}"/>
    <cellStyle name="Total 2 2 3 6 3 5" xfId="62137" xr:uid="{00000000-0005-0000-0000-00006DF20000}"/>
    <cellStyle name="Total 2 2 3 6 4" xfId="62138" xr:uid="{00000000-0005-0000-0000-00006EF20000}"/>
    <cellStyle name="Total 2 2 3 6 4 2" xfId="62139" xr:uid="{00000000-0005-0000-0000-00006FF20000}"/>
    <cellStyle name="Total 2 2 3 6 4 3" xfId="62140" xr:uid="{00000000-0005-0000-0000-000070F20000}"/>
    <cellStyle name="Total 2 2 3 6 4 4" xfId="62141" xr:uid="{00000000-0005-0000-0000-000071F20000}"/>
    <cellStyle name="Total 2 2 3 6 4 5" xfId="62142" xr:uid="{00000000-0005-0000-0000-000072F20000}"/>
    <cellStyle name="Total 2 2 3 6 5" xfId="62143" xr:uid="{00000000-0005-0000-0000-000073F20000}"/>
    <cellStyle name="Total 2 2 3 6 6" xfId="62144" xr:uid="{00000000-0005-0000-0000-000074F20000}"/>
    <cellStyle name="Total 2 2 3 6 7" xfId="62145" xr:uid="{00000000-0005-0000-0000-000075F20000}"/>
    <cellStyle name="Total 2 2 3 6 8" xfId="62146" xr:uid="{00000000-0005-0000-0000-000076F20000}"/>
    <cellStyle name="Total 2 2 3 7" xfId="62147" xr:uid="{00000000-0005-0000-0000-000077F20000}"/>
    <cellStyle name="Total 2 2 3 7 2" xfId="62148" xr:uid="{00000000-0005-0000-0000-000078F20000}"/>
    <cellStyle name="Total 2 2 3 7 2 2" xfId="62149" xr:uid="{00000000-0005-0000-0000-000079F20000}"/>
    <cellStyle name="Total 2 2 3 7 2 2 2" xfId="62150" xr:uid="{00000000-0005-0000-0000-00007AF20000}"/>
    <cellStyle name="Total 2 2 3 7 2 2 3" xfId="62151" xr:uid="{00000000-0005-0000-0000-00007BF20000}"/>
    <cellStyle name="Total 2 2 3 7 2 2 4" xfId="62152" xr:uid="{00000000-0005-0000-0000-00007CF20000}"/>
    <cellStyle name="Total 2 2 3 7 2 2 5" xfId="62153" xr:uid="{00000000-0005-0000-0000-00007DF20000}"/>
    <cellStyle name="Total 2 2 3 7 2 3" xfId="62154" xr:uid="{00000000-0005-0000-0000-00007EF20000}"/>
    <cellStyle name="Total 2 2 3 7 2 3 2" xfId="62155" xr:uid="{00000000-0005-0000-0000-00007FF20000}"/>
    <cellStyle name="Total 2 2 3 7 2 3 3" xfId="62156" xr:uid="{00000000-0005-0000-0000-000080F20000}"/>
    <cellStyle name="Total 2 2 3 7 2 3 4" xfId="62157" xr:uid="{00000000-0005-0000-0000-000081F20000}"/>
    <cellStyle name="Total 2 2 3 7 2 3 5" xfId="62158" xr:uid="{00000000-0005-0000-0000-000082F20000}"/>
    <cellStyle name="Total 2 2 3 7 2 4" xfId="62159" xr:uid="{00000000-0005-0000-0000-000083F20000}"/>
    <cellStyle name="Total 2 2 3 7 2 5" xfId="62160" xr:uid="{00000000-0005-0000-0000-000084F20000}"/>
    <cellStyle name="Total 2 2 3 7 2 6" xfId="62161" xr:uid="{00000000-0005-0000-0000-000085F20000}"/>
    <cellStyle name="Total 2 2 3 7 2 7" xfId="62162" xr:uid="{00000000-0005-0000-0000-000086F20000}"/>
    <cellStyle name="Total 2 2 3 7 3" xfId="62163" xr:uid="{00000000-0005-0000-0000-000087F20000}"/>
    <cellStyle name="Total 2 2 3 7 3 2" xfId="62164" xr:uid="{00000000-0005-0000-0000-000088F20000}"/>
    <cellStyle name="Total 2 2 3 7 3 3" xfId="62165" xr:uid="{00000000-0005-0000-0000-000089F20000}"/>
    <cellStyle name="Total 2 2 3 7 3 4" xfId="62166" xr:uid="{00000000-0005-0000-0000-00008AF20000}"/>
    <cellStyle name="Total 2 2 3 7 3 5" xfId="62167" xr:uid="{00000000-0005-0000-0000-00008BF20000}"/>
    <cellStyle name="Total 2 2 3 7 4" xfId="62168" xr:uid="{00000000-0005-0000-0000-00008CF20000}"/>
    <cellStyle name="Total 2 2 3 7 4 2" xfId="62169" xr:uid="{00000000-0005-0000-0000-00008DF20000}"/>
    <cellStyle name="Total 2 2 3 7 4 3" xfId="62170" xr:uid="{00000000-0005-0000-0000-00008EF20000}"/>
    <cellStyle name="Total 2 2 3 7 4 4" xfId="62171" xr:uid="{00000000-0005-0000-0000-00008FF20000}"/>
    <cellStyle name="Total 2 2 3 7 4 5" xfId="62172" xr:uid="{00000000-0005-0000-0000-000090F20000}"/>
    <cellStyle name="Total 2 2 3 7 5" xfId="62173" xr:uid="{00000000-0005-0000-0000-000091F20000}"/>
    <cellStyle name="Total 2 2 3 7 6" xfId="62174" xr:uid="{00000000-0005-0000-0000-000092F20000}"/>
    <cellStyle name="Total 2 2 3 7 7" xfId="62175" xr:uid="{00000000-0005-0000-0000-000093F20000}"/>
    <cellStyle name="Total 2 2 3 7 8" xfId="62176" xr:uid="{00000000-0005-0000-0000-000094F20000}"/>
    <cellStyle name="Total 2 2 3 8" xfId="62177" xr:uid="{00000000-0005-0000-0000-000095F20000}"/>
    <cellStyle name="Total 2 2 3 8 2" xfId="62178" xr:uid="{00000000-0005-0000-0000-000096F20000}"/>
    <cellStyle name="Total 2 2 3 8 2 2" xfId="62179" xr:uid="{00000000-0005-0000-0000-000097F20000}"/>
    <cellStyle name="Total 2 2 3 8 2 2 2" xfId="62180" xr:uid="{00000000-0005-0000-0000-000098F20000}"/>
    <cellStyle name="Total 2 2 3 8 2 2 3" xfId="62181" xr:uid="{00000000-0005-0000-0000-000099F20000}"/>
    <cellStyle name="Total 2 2 3 8 2 2 4" xfId="62182" xr:uid="{00000000-0005-0000-0000-00009AF20000}"/>
    <cellStyle name="Total 2 2 3 8 2 2 5" xfId="62183" xr:uid="{00000000-0005-0000-0000-00009BF20000}"/>
    <cellStyle name="Total 2 2 3 8 2 3" xfId="62184" xr:uid="{00000000-0005-0000-0000-00009CF20000}"/>
    <cellStyle name="Total 2 2 3 8 2 3 2" xfId="62185" xr:uid="{00000000-0005-0000-0000-00009DF20000}"/>
    <cellStyle name="Total 2 2 3 8 2 3 3" xfId="62186" xr:uid="{00000000-0005-0000-0000-00009EF20000}"/>
    <cellStyle name="Total 2 2 3 8 2 3 4" xfId="62187" xr:uid="{00000000-0005-0000-0000-00009FF20000}"/>
    <cellStyle name="Total 2 2 3 8 2 3 5" xfId="62188" xr:uid="{00000000-0005-0000-0000-0000A0F20000}"/>
    <cellStyle name="Total 2 2 3 8 2 4" xfId="62189" xr:uid="{00000000-0005-0000-0000-0000A1F20000}"/>
    <cellStyle name="Total 2 2 3 8 2 5" xfId="62190" xr:uid="{00000000-0005-0000-0000-0000A2F20000}"/>
    <cellStyle name="Total 2 2 3 8 2 6" xfId="62191" xr:uid="{00000000-0005-0000-0000-0000A3F20000}"/>
    <cellStyle name="Total 2 2 3 8 2 7" xfId="62192" xr:uid="{00000000-0005-0000-0000-0000A4F20000}"/>
    <cellStyle name="Total 2 2 3 8 3" xfId="62193" xr:uid="{00000000-0005-0000-0000-0000A5F20000}"/>
    <cellStyle name="Total 2 2 3 8 3 2" xfId="62194" xr:uid="{00000000-0005-0000-0000-0000A6F20000}"/>
    <cellStyle name="Total 2 2 3 8 3 3" xfId="62195" xr:uid="{00000000-0005-0000-0000-0000A7F20000}"/>
    <cellStyle name="Total 2 2 3 8 3 4" xfId="62196" xr:uid="{00000000-0005-0000-0000-0000A8F20000}"/>
    <cellStyle name="Total 2 2 3 8 3 5" xfId="62197" xr:uid="{00000000-0005-0000-0000-0000A9F20000}"/>
    <cellStyle name="Total 2 2 3 8 4" xfId="62198" xr:uid="{00000000-0005-0000-0000-0000AAF20000}"/>
    <cellStyle name="Total 2 2 3 8 4 2" xfId="62199" xr:uid="{00000000-0005-0000-0000-0000ABF20000}"/>
    <cellStyle name="Total 2 2 3 8 4 3" xfId="62200" xr:uid="{00000000-0005-0000-0000-0000ACF20000}"/>
    <cellStyle name="Total 2 2 3 8 4 4" xfId="62201" xr:uid="{00000000-0005-0000-0000-0000ADF20000}"/>
    <cellStyle name="Total 2 2 3 8 4 5" xfId="62202" xr:uid="{00000000-0005-0000-0000-0000AEF20000}"/>
    <cellStyle name="Total 2 2 3 8 5" xfId="62203" xr:uid="{00000000-0005-0000-0000-0000AFF20000}"/>
    <cellStyle name="Total 2 2 3 8 6" xfId="62204" xr:uid="{00000000-0005-0000-0000-0000B0F20000}"/>
    <cellStyle name="Total 2 2 3 8 7" xfId="62205" xr:uid="{00000000-0005-0000-0000-0000B1F20000}"/>
    <cellStyle name="Total 2 2 3 8 8" xfId="62206" xr:uid="{00000000-0005-0000-0000-0000B2F20000}"/>
    <cellStyle name="Total 2 2 3 9" xfId="62207" xr:uid="{00000000-0005-0000-0000-0000B3F20000}"/>
    <cellStyle name="Total 2 2 3 9 2" xfId="62208" xr:uid="{00000000-0005-0000-0000-0000B4F20000}"/>
    <cellStyle name="Total 2 2 3 9 2 2" xfId="62209" xr:uid="{00000000-0005-0000-0000-0000B5F20000}"/>
    <cellStyle name="Total 2 2 3 9 2 2 2" xfId="62210" xr:uid="{00000000-0005-0000-0000-0000B6F20000}"/>
    <cellStyle name="Total 2 2 3 9 2 2 3" xfId="62211" xr:uid="{00000000-0005-0000-0000-0000B7F20000}"/>
    <cellStyle name="Total 2 2 3 9 2 2 4" xfId="62212" xr:uid="{00000000-0005-0000-0000-0000B8F20000}"/>
    <cellStyle name="Total 2 2 3 9 2 2 5" xfId="62213" xr:uid="{00000000-0005-0000-0000-0000B9F20000}"/>
    <cellStyle name="Total 2 2 3 9 2 3" xfId="62214" xr:uid="{00000000-0005-0000-0000-0000BAF20000}"/>
    <cellStyle name="Total 2 2 3 9 2 3 2" xfId="62215" xr:uid="{00000000-0005-0000-0000-0000BBF20000}"/>
    <cellStyle name="Total 2 2 3 9 2 3 3" xfId="62216" xr:uid="{00000000-0005-0000-0000-0000BCF20000}"/>
    <cellStyle name="Total 2 2 3 9 2 3 4" xfId="62217" xr:uid="{00000000-0005-0000-0000-0000BDF20000}"/>
    <cellStyle name="Total 2 2 3 9 2 3 5" xfId="62218" xr:uid="{00000000-0005-0000-0000-0000BEF20000}"/>
    <cellStyle name="Total 2 2 3 9 2 4" xfId="62219" xr:uid="{00000000-0005-0000-0000-0000BFF20000}"/>
    <cellStyle name="Total 2 2 3 9 2 5" xfId="62220" xr:uid="{00000000-0005-0000-0000-0000C0F20000}"/>
    <cellStyle name="Total 2 2 3 9 2 6" xfId="62221" xr:uid="{00000000-0005-0000-0000-0000C1F20000}"/>
    <cellStyle name="Total 2 2 3 9 2 7" xfId="62222" xr:uid="{00000000-0005-0000-0000-0000C2F20000}"/>
    <cellStyle name="Total 2 2 3 9 3" xfId="62223" xr:uid="{00000000-0005-0000-0000-0000C3F20000}"/>
    <cellStyle name="Total 2 2 3 9 3 2" xfId="62224" xr:uid="{00000000-0005-0000-0000-0000C4F20000}"/>
    <cellStyle name="Total 2 2 3 9 3 3" xfId="62225" xr:uid="{00000000-0005-0000-0000-0000C5F20000}"/>
    <cellStyle name="Total 2 2 3 9 3 4" xfId="62226" xr:uid="{00000000-0005-0000-0000-0000C6F20000}"/>
    <cellStyle name="Total 2 2 3 9 3 5" xfId="62227" xr:uid="{00000000-0005-0000-0000-0000C7F20000}"/>
    <cellStyle name="Total 2 2 3 9 4" xfId="62228" xr:uid="{00000000-0005-0000-0000-0000C8F20000}"/>
    <cellStyle name="Total 2 2 3 9 4 2" xfId="62229" xr:uid="{00000000-0005-0000-0000-0000C9F20000}"/>
    <cellStyle name="Total 2 2 3 9 4 3" xfId="62230" xr:uid="{00000000-0005-0000-0000-0000CAF20000}"/>
    <cellStyle name="Total 2 2 3 9 4 4" xfId="62231" xr:uid="{00000000-0005-0000-0000-0000CBF20000}"/>
    <cellStyle name="Total 2 2 3 9 4 5" xfId="62232" xr:uid="{00000000-0005-0000-0000-0000CCF20000}"/>
    <cellStyle name="Total 2 2 3 9 5" xfId="62233" xr:uid="{00000000-0005-0000-0000-0000CDF20000}"/>
    <cellStyle name="Total 2 2 3 9 6" xfId="62234" xr:uid="{00000000-0005-0000-0000-0000CEF20000}"/>
    <cellStyle name="Total 2 2 3 9 7" xfId="62235" xr:uid="{00000000-0005-0000-0000-0000CFF20000}"/>
    <cellStyle name="Total 2 2 3 9 8" xfId="62236" xr:uid="{00000000-0005-0000-0000-0000D0F20000}"/>
    <cellStyle name="Total 2 2 4" xfId="2194" xr:uid="{00000000-0005-0000-0000-0000D1F20000}"/>
    <cellStyle name="Total 2 2 4 2" xfId="2195" xr:uid="{00000000-0005-0000-0000-0000D2F20000}"/>
    <cellStyle name="Total 2 2 4 2 2" xfId="62237" xr:uid="{00000000-0005-0000-0000-0000D3F20000}"/>
    <cellStyle name="Total 2 2 4 3" xfId="62238" xr:uid="{00000000-0005-0000-0000-0000D4F20000}"/>
    <cellStyle name="Total 2 2 4 4" xfId="62239" xr:uid="{00000000-0005-0000-0000-0000D5F20000}"/>
    <cellStyle name="Total 2 2 4 5" xfId="62240" xr:uid="{00000000-0005-0000-0000-0000D6F20000}"/>
    <cellStyle name="Total 2 2 5" xfId="2196" xr:uid="{00000000-0005-0000-0000-0000D7F20000}"/>
    <cellStyle name="Total 2 2 5 2" xfId="2197" xr:uid="{00000000-0005-0000-0000-0000D8F20000}"/>
    <cellStyle name="Total 2 2 5 2 2" xfId="62241" xr:uid="{00000000-0005-0000-0000-0000D9F20000}"/>
    <cellStyle name="Total 2 2 5 3" xfId="62242" xr:uid="{00000000-0005-0000-0000-0000DAF20000}"/>
    <cellStyle name="Total 2 2 5 4" xfId="62243" xr:uid="{00000000-0005-0000-0000-0000DBF20000}"/>
    <cellStyle name="Total 2 2 5 5" xfId="62244" xr:uid="{00000000-0005-0000-0000-0000DCF20000}"/>
    <cellStyle name="Total 2 2 6" xfId="2198" xr:uid="{00000000-0005-0000-0000-0000DDF20000}"/>
    <cellStyle name="Total 2 2 6 2" xfId="62245" xr:uid="{00000000-0005-0000-0000-0000DEF20000}"/>
    <cellStyle name="Total 2 2 7" xfId="62246" xr:uid="{00000000-0005-0000-0000-0000DFF20000}"/>
    <cellStyle name="Total 2 2 8" xfId="62247" xr:uid="{00000000-0005-0000-0000-0000E0F20000}"/>
    <cellStyle name="Total 2 2_T-straight with PEDs adjustor" xfId="62248" xr:uid="{00000000-0005-0000-0000-0000E1F20000}"/>
    <cellStyle name="Total 2 3" xfId="2199" xr:uid="{00000000-0005-0000-0000-0000E2F20000}"/>
    <cellStyle name="Total 2 3 2" xfId="2200" xr:uid="{00000000-0005-0000-0000-0000E3F20000}"/>
    <cellStyle name="Total 2 3 2 10" xfId="62249" xr:uid="{00000000-0005-0000-0000-0000E4F20000}"/>
    <cellStyle name="Total 2 3 2 10 2" xfId="62250" xr:uid="{00000000-0005-0000-0000-0000E5F20000}"/>
    <cellStyle name="Total 2 3 2 10 2 2" xfId="62251" xr:uid="{00000000-0005-0000-0000-0000E6F20000}"/>
    <cellStyle name="Total 2 3 2 10 2 2 2" xfId="62252" xr:uid="{00000000-0005-0000-0000-0000E7F20000}"/>
    <cellStyle name="Total 2 3 2 10 2 2 3" xfId="62253" xr:uid="{00000000-0005-0000-0000-0000E8F20000}"/>
    <cellStyle name="Total 2 3 2 10 2 2 4" xfId="62254" xr:uid="{00000000-0005-0000-0000-0000E9F20000}"/>
    <cellStyle name="Total 2 3 2 10 2 2 5" xfId="62255" xr:uid="{00000000-0005-0000-0000-0000EAF20000}"/>
    <cellStyle name="Total 2 3 2 10 2 3" xfId="62256" xr:uid="{00000000-0005-0000-0000-0000EBF20000}"/>
    <cellStyle name="Total 2 3 2 10 2 3 2" xfId="62257" xr:uid="{00000000-0005-0000-0000-0000ECF20000}"/>
    <cellStyle name="Total 2 3 2 10 2 3 3" xfId="62258" xr:uid="{00000000-0005-0000-0000-0000EDF20000}"/>
    <cellStyle name="Total 2 3 2 10 2 3 4" xfId="62259" xr:uid="{00000000-0005-0000-0000-0000EEF20000}"/>
    <cellStyle name="Total 2 3 2 10 2 3 5" xfId="62260" xr:uid="{00000000-0005-0000-0000-0000EFF20000}"/>
    <cellStyle name="Total 2 3 2 10 2 4" xfId="62261" xr:uid="{00000000-0005-0000-0000-0000F0F20000}"/>
    <cellStyle name="Total 2 3 2 10 2 5" xfId="62262" xr:uid="{00000000-0005-0000-0000-0000F1F20000}"/>
    <cellStyle name="Total 2 3 2 10 2 6" xfId="62263" xr:uid="{00000000-0005-0000-0000-0000F2F20000}"/>
    <cellStyle name="Total 2 3 2 10 2 7" xfId="62264" xr:uid="{00000000-0005-0000-0000-0000F3F20000}"/>
    <cellStyle name="Total 2 3 2 10 3" xfId="62265" xr:uid="{00000000-0005-0000-0000-0000F4F20000}"/>
    <cellStyle name="Total 2 3 2 10 3 2" xfId="62266" xr:uid="{00000000-0005-0000-0000-0000F5F20000}"/>
    <cellStyle name="Total 2 3 2 10 3 3" xfId="62267" xr:uid="{00000000-0005-0000-0000-0000F6F20000}"/>
    <cellStyle name="Total 2 3 2 10 3 4" xfId="62268" xr:uid="{00000000-0005-0000-0000-0000F7F20000}"/>
    <cellStyle name="Total 2 3 2 10 3 5" xfId="62269" xr:uid="{00000000-0005-0000-0000-0000F8F20000}"/>
    <cellStyle name="Total 2 3 2 10 4" xfId="62270" xr:uid="{00000000-0005-0000-0000-0000F9F20000}"/>
    <cellStyle name="Total 2 3 2 10 4 2" xfId="62271" xr:uid="{00000000-0005-0000-0000-0000FAF20000}"/>
    <cellStyle name="Total 2 3 2 10 4 3" xfId="62272" xr:uid="{00000000-0005-0000-0000-0000FBF20000}"/>
    <cellStyle name="Total 2 3 2 10 4 4" xfId="62273" xr:uid="{00000000-0005-0000-0000-0000FCF20000}"/>
    <cellStyle name="Total 2 3 2 10 4 5" xfId="62274" xr:uid="{00000000-0005-0000-0000-0000FDF20000}"/>
    <cellStyle name="Total 2 3 2 10 5" xfId="62275" xr:uid="{00000000-0005-0000-0000-0000FEF20000}"/>
    <cellStyle name="Total 2 3 2 10 6" xfId="62276" xr:uid="{00000000-0005-0000-0000-0000FFF20000}"/>
    <cellStyle name="Total 2 3 2 10 7" xfId="62277" xr:uid="{00000000-0005-0000-0000-000000F30000}"/>
    <cellStyle name="Total 2 3 2 10 8" xfId="62278" xr:uid="{00000000-0005-0000-0000-000001F30000}"/>
    <cellStyle name="Total 2 3 2 11" xfId="62279" xr:uid="{00000000-0005-0000-0000-000002F30000}"/>
    <cellStyle name="Total 2 3 2 11 2" xfId="62280" xr:uid="{00000000-0005-0000-0000-000003F30000}"/>
    <cellStyle name="Total 2 3 2 11 2 2" xfId="62281" xr:uid="{00000000-0005-0000-0000-000004F30000}"/>
    <cellStyle name="Total 2 3 2 11 2 2 2" xfId="62282" xr:uid="{00000000-0005-0000-0000-000005F30000}"/>
    <cellStyle name="Total 2 3 2 11 2 2 3" xfId="62283" xr:uid="{00000000-0005-0000-0000-000006F30000}"/>
    <cellStyle name="Total 2 3 2 11 2 2 4" xfId="62284" xr:uid="{00000000-0005-0000-0000-000007F30000}"/>
    <cellStyle name="Total 2 3 2 11 2 2 5" xfId="62285" xr:uid="{00000000-0005-0000-0000-000008F30000}"/>
    <cellStyle name="Total 2 3 2 11 2 3" xfId="62286" xr:uid="{00000000-0005-0000-0000-000009F30000}"/>
    <cellStyle name="Total 2 3 2 11 2 3 2" xfId="62287" xr:uid="{00000000-0005-0000-0000-00000AF30000}"/>
    <cellStyle name="Total 2 3 2 11 2 3 3" xfId="62288" xr:uid="{00000000-0005-0000-0000-00000BF30000}"/>
    <cellStyle name="Total 2 3 2 11 2 3 4" xfId="62289" xr:uid="{00000000-0005-0000-0000-00000CF30000}"/>
    <cellStyle name="Total 2 3 2 11 2 3 5" xfId="62290" xr:uid="{00000000-0005-0000-0000-00000DF30000}"/>
    <cellStyle name="Total 2 3 2 11 2 4" xfId="62291" xr:uid="{00000000-0005-0000-0000-00000EF30000}"/>
    <cellStyle name="Total 2 3 2 11 2 5" xfId="62292" xr:uid="{00000000-0005-0000-0000-00000FF30000}"/>
    <cellStyle name="Total 2 3 2 11 2 6" xfId="62293" xr:uid="{00000000-0005-0000-0000-000010F30000}"/>
    <cellStyle name="Total 2 3 2 11 2 7" xfId="62294" xr:uid="{00000000-0005-0000-0000-000011F30000}"/>
    <cellStyle name="Total 2 3 2 11 3" xfId="62295" xr:uid="{00000000-0005-0000-0000-000012F30000}"/>
    <cellStyle name="Total 2 3 2 11 3 2" xfId="62296" xr:uid="{00000000-0005-0000-0000-000013F30000}"/>
    <cellStyle name="Total 2 3 2 11 3 3" xfId="62297" xr:uid="{00000000-0005-0000-0000-000014F30000}"/>
    <cellStyle name="Total 2 3 2 11 3 4" xfId="62298" xr:uid="{00000000-0005-0000-0000-000015F30000}"/>
    <cellStyle name="Total 2 3 2 11 3 5" xfId="62299" xr:uid="{00000000-0005-0000-0000-000016F30000}"/>
    <cellStyle name="Total 2 3 2 11 4" xfId="62300" xr:uid="{00000000-0005-0000-0000-000017F30000}"/>
    <cellStyle name="Total 2 3 2 11 4 2" xfId="62301" xr:uid="{00000000-0005-0000-0000-000018F30000}"/>
    <cellStyle name="Total 2 3 2 11 4 3" xfId="62302" xr:uid="{00000000-0005-0000-0000-000019F30000}"/>
    <cellStyle name="Total 2 3 2 11 4 4" xfId="62303" xr:uid="{00000000-0005-0000-0000-00001AF30000}"/>
    <cellStyle name="Total 2 3 2 11 4 5" xfId="62304" xr:uid="{00000000-0005-0000-0000-00001BF30000}"/>
    <cellStyle name="Total 2 3 2 11 5" xfId="62305" xr:uid="{00000000-0005-0000-0000-00001CF30000}"/>
    <cellStyle name="Total 2 3 2 11 6" xfId="62306" xr:uid="{00000000-0005-0000-0000-00001DF30000}"/>
    <cellStyle name="Total 2 3 2 11 7" xfId="62307" xr:uid="{00000000-0005-0000-0000-00001EF30000}"/>
    <cellStyle name="Total 2 3 2 11 8" xfId="62308" xr:uid="{00000000-0005-0000-0000-00001FF30000}"/>
    <cellStyle name="Total 2 3 2 12" xfId="62309" xr:uid="{00000000-0005-0000-0000-000020F30000}"/>
    <cellStyle name="Total 2 3 2 12 2" xfId="62310" xr:uid="{00000000-0005-0000-0000-000021F30000}"/>
    <cellStyle name="Total 2 3 2 12 2 2" xfId="62311" xr:uid="{00000000-0005-0000-0000-000022F30000}"/>
    <cellStyle name="Total 2 3 2 12 2 2 2" xfId="62312" xr:uid="{00000000-0005-0000-0000-000023F30000}"/>
    <cellStyle name="Total 2 3 2 12 2 2 3" xfId="62313" xr:uid="{00000000-0005-0000-0000-000024F30000}"/>
    <cellStyle name="Total 2 3 2 12 2 2 4" xfId="62314" xr:uid="{00000000-0005-0000-0000-000025F30000}"/>
    <cellStyle name="Total 2 3 2 12 2 2 5" xfId="62315" xr:uid="{00000000-0005-0000-0000-000026F30000}"/>
    <cellStyle name="Total 2 3 2 12 2 3" xfId="62316" xr:uid="{00000000-0005-0000-0000-000027F30000}"/>
    <cellStyle name="Total 2 3 2 12 2 3 2" xfId="62317" xr:uid="{00000000-0005-0000-0000-000028F30000}"/>
    <cellStyle name="Total 2 3 2 12 2 3 3" xfId="62318" xr:uid="{00000000-0005-0000-0000-000029F30000}"/>
    <cellStyle name="Total 2 3 2 12 2 3 4" xfId="62319" xr:uid="{00000000-0005-0000-0000-00002AF30000}"/>
    <cellStyle name="Total 2 3 2 12 2 3 5" xfId="62320" xr:uid="{00000000-0005-0000-0000-00002BF30000}"/>
    <cellStyle name="Total 2 3 2 12 2 4" xfId="62321" xr:uid="{00000000-0005-0000-0000-00002CF30000}"/>
    <cellStyle name="Total 2 3 2 12 2 5" xfId="62322" xr:uid="{00000000-0005-0000-0000-00002DF30000}"/>
    <cellStyle name="Total 2 3 2 12 2 6" xfId="62323" xr:uid="{00000000-0005-0000-0000-00002EF30000}"/>
    <cellStyle name="Total 2 3 2 12 2 7" xfId="62324" xr:uid="{00000000-0005-0000-0000-00002FF30000}"/>
    <cellStyle name="Total 2 3 2 12 3" xfId="62325" xr:uid="{00000000-0005-0000-0000-000030F30000}"/>
    <cellStyle name="Total 2 3 2 12 3 2" xfId="62326" xr:uid="{00000000-0005-0000-0000-000031F30000}"/>
    <cellStyle name="Total 2 3 2 12 3 3" xfId="62327" xr:uid="{00000000-0005-0000-0000-000032F30000}"/>
    <cellStyle name="Total 2 3 2 12 3 4" xfId="62328" xr:uid="{00000000-0005-0000-0000-000033F30000}"/>
    <cellStyle name="Total 2 3 2 12 3 5" xfId="62329" xr:uid="{00000000-0005-0000-0000-000034F30000}"/>
    <cellStyle name="Total 2 3 2 12 4" xfId="62330" xr:uid="{00000000-0005-0000-0000-000035F30000}"/>
    <cellStyle name="Total 2 3 2 12 4 2" xfId="62331" xr:uid="{00000000-0005-0000-0000-000036F30000}"/>
    <cellStyle name="Total 2 3 2 12 4 3" xfId="62332" xr:uid="{00000000-0005-0000-0000-000037F30000}"/>
    <cellStyle name="Total 2 3 2 12 4 4" xfId="62333" xr:uid="{00000000-0005-0000-0000-000038F30000}"/>
    <cellStyle name="Total 2 3 2 12 4 5" xfId="62334" xr:uid="{00000000-0005-0000-0000-000039F30000}"/>
    <cellStyle name="Total 2 3 2 12 5" xfId="62335" xr:uid="{00000000-0005-0000-0000-00003AF30000}"/>
    <cellStyle name="Total 2 3 2 12 6" xfId="62336" xr:uid="{00000000-0005-0000-0000-00003BF30000}"/>
    <cellStyle name="Total 2 3 2 12 7" xfId="62337" xr:uid="{00000000-0005-0000-0000-00003CF30000}"/>
    <cellStyle name="Total 2 3 2 12 8" xfId="62338" xr:uid="{00000000-0005-0000-0000-00003DF30000}"/>
    <cellStyle name="Total 2 3 2 13" xfId="62339" xr:uid="{00000000-0005-0000-0000-00003EF30000}"/>
    <cellStyle name="Total 2 3 2 13 2" xfId="62340" xr:uid="{00000000-0005-0000-0000-00003FF30000}"/>
    <cellStyle name="Total 2 3 2 13 2 2" xfId="62341" xr:uid="{00000000-0005-0000-0000-000040F30000}"/>
    <cellStyle name="Total 2 3 2 13 2 2 2" xfId="62342" xr:uid="{00000000-0005-0000-0000-000041F30000}"/>
    <cellStyle name="Total 2 3 2 13 2 2 3" xfId="62343" xr:uid="{00000000-0005-0000-0000-000042F30000}"/>
    <cellStyle name="Total 2 3 2 13 2 2 4" xfId="62344" xr:uid="{00000000-0005-0000-0000-000043F30000}"/>
    <cellStyle name="Total 2 3 2 13 2 2 5" xfId="62345" xr:uid="{00000000-0005-0000-0000-000044F30000}"/>
    <cellStyle name="Total 2 3 2 13 2 3" xfId="62346" xr:uid="{00000000-0005-0000-0000-000045F30000}"/>
    <cellStyle name="Total 2 3 2 13 2 3 2" xfId="62347" xr:uid="{00000000-0005-0000-0000-000046F30000}"/>
    <cellStyle name="Total 2 3 2 13 2 3 3" xfId="62348" xr:uid="{00000000-0005-0000-0000-000047F30000}"/>
    <cellStyle name="Total 2 3 2 13 2 3 4" xfId="62349" xr:uid="{00000000-0005-0000-0000-000048F30000}"/>
    <cellStyle name="Total 2 3 2 13 2 3 5" xfId="62350" xr:uid="{00000000-0005-0000-0000-000049F30000}"/>
    <cellStyle name="Total 2 3 2 13 2 4" xfId="62351" xr:uid="{00000000-0005-0000-0000-00004AF30000}"/>
    <cellStyle name="Total 2 3 2 13 2 5" xfId="62352" xr:uid="{00000000-0005-0000-0000-00004BF30000}"/>
    <cellStyle name="Total 2 3 2 13 2 6" xfId="62353" xr:uid="{00000000-0005-0000-0000-00004CF30000}"/>
    <cellStyle name="Total 2 3 2 13 2 7" xfId="62354" xr:uid="{00000000-0005-0000-0000-00004DF30000}"/>
    <cellStyle name="Total 2 3 2 13 3" xfId="62355" xr:uid="{00000000-0005-0000-0000-00004EF30000}"/>
    <cellStyle name="Total 2 3 2 13 3 2" xfId="62356" xr:uid="{00000000-0005-0000-0000-00004FF30000}"/>
    <cellStyle name="Total 2 3 2 13 3 3" xfId="62357" xr:uid="{00000000-0005-0000-0000-000050F30000}"/>
    <cellStyle name="Total 2 3 2 13 3 4" xfId="62358" xr:uid="{00000000-0005-0000-0000-000051F30000}"/>
    <cellStyle name="Total 2 3 2 13 3 5" xfId="62359" xr:uid="{00000000-0005-0000-0000-000052F30000}"/>
    <cellStyle name="Total 2 3 2 13 4" xfId="62360" xr:uid="{00000000-0005-0000-0000-000053F30000}"/>
    <cellStyle name="Total 2 3 2 13 4 2" xfId="62361" xr:uid="{00000000-0005-0000-0000-000054F30000}"/>
    <cellStyle name="Total 2 3 2 13 4 3" xfId="62362" xr:uid="{00000000-0005-0000-0000-000055F30000}"/>
    <cellStyle name="Total 2 3 2 13 4 4" xfId="62363" xr:uid="{00000000-0005-0000-0000-000056F30000}"/>
    <cellStyle name="Total 2 3 2 13 4 5" xfId="62364" xr:uid="{00000000-0005-0000-0000-000057F30000}"/>
    <cellStyle name="Total 2 3 2 13 5" xfId="62365" xr:uid="{00000000-0005-0000-0000-000058F30000}"/>
    <cellStyle name="Total 2 3 2 13 6" xfId="62366" xr:uid="{00000000-0005-0000-0000-000059F30000}"/>
    <cellStyle name="Total 2 3 2 13 7" xfId="62367" xr:uid="{00000000-0005-0000-0000-00005AF30000}"/>
    <cellStyle name="Total 2 3 2 13 8" xfId="62368" xr:uid="{00000000-0005-0000-0000-00005BF30000}"/>
    <cellStyle name="Total 2 3 2 14" xfId="62369" xr:uid="{00000000-0005-0000-0000-00005CF30000}"/>
    <cellStyle name="Total 2 3 2 14 2" xfId="62370" xr:uid="{00000000-0005-0000-0000-00005DF30000}"/>
    <cellStyle name="Total 2 3 2 14 2 2" xfId="62371" xr:uid="{00000000-0005-0000-0000-00005EF30000}"/>
    <cellStyle name="Total 2 3 2 14 2 2 2" xfId="62372" xr:uid="{00000000-0005-0000-0000-00005FF30000}"/>
    <cellStyle name="Total 2 3 2 14 2 2 3" xfId="62373" xr:uid="{00000000-0005-0000-0000-000060F30000}"/>
    <cellStyle name="Total 2 3 2 14 2 2 4" xfId="62374" xr:uid="{00000000-0005-0000-0000-000061F30000}"/>
    <cellStyle name="Total 2 3 2 14 2 2 5" xfId="62375" xr:uid="{00000000-0005-0000-0000-000062F30000}"/>
    <cellStyle name="Total 2 3 2 14 2 3" xfId="62376" xr:uid="{00000000-0005-0000-0000-000063F30000}"/>
    <cellStyle name="Total 2 3 2 14 2 3 2" xfId="62377" xr:uid="{00000000-0005-0000-0000-000064F30000}"/>
    <cellStyle name="Total 2 3 2 14 2 3 3" xfId="62378" xr:uid="{00000000-0005-0000-0000-000065F30000}"/>
    <cellStyle name="Total 2 3 2 14 2 3 4" xfId="62379" xr:uid="{00000000-0005-0000-0000-000066F30000}"/>
    <cellStyle name="Total 2 3 2 14 2 3 5" xfId="62380" xr:uid="{00000000-0005-0000-0000-000067F30000}"/>
    <cellStyle name="Total 2 3 2 14 2 4" xfId="62381" xr:uid="{00000000-0005-0000-0000-000068F30000}"/>
    <cellStyle name="Total 2 3 2 14 2 5" xfId="62382" xr:uid="{00000000-0005-0000-0000-000069F30000}"/>
    <cellStyle name="Total 2 3 2 14 2 6" xfId="62383" xr:uid="{00000000-0005-0000-0000-00006AF30000}"/>
    <cellStyle name="Total 2 3 2 14 2 7" xfId="62384" xr:uid="{00000000-0005-0000-0000-00006BF30000}"/>
    <cellStyle name="Total 2 3 2 14 3" xfId="62385" xr:uid="{00000000-0005-0000-0000-00006CF30000}"/>
    <cellStyle name="Total 2 3 2 14 3 2" xfId="62386" xr:uid="{00000000-0005-0000-0000-00006DF30000}"/>
    <cellStyle name="Total 2 3 2 14 3 3" xfId="62387" xr:uid="{00000000-0005-0000-0000-00006EF30000}"/>
    <cellStyle name="Total 2 3 2 14 3 4" xfId="62388" xr:uid="{00000000-0005-0000-0000-00006FF30000}"/>
    <cellStyle name="Total 2 3 2 14 3 5" xfId="62389" xr:uid="{00000000-0005-0000-0000-000070F30000}"/>
    <cellStyle name="Total 2 3 2 14 4" xfId="62390" xr:uid="{00000000-0005-0000-0000-000071F30000}"/>
    <cellStyle name="Total 2 3 2 14 4 2" xfId="62391" xr:uid="{00000000-0005-0000-0000-000072F30000}"/>
    <cellStyle name="Total 2 3 2 14 4 3" xfId="62392" xr:uid="{00000000-0005-0000-0000-000073F30000}"/>
    <cellStyle name="Total 2 3 2 14 4 4" xfId="62393" xr:uid="{00000000-0005-0000-0000-000074F30000}"/>
    <cellStyle name="Total 2 3 2 14 4 5" xfId="62394" xr:uid="{00000000-0005-0000-0000-000075F30000}"/>
    <cellStyle name="Total 2 3 2 14 5" xfId="62395" xr:uid="{00000000-0005-0000-0000-000076F30000}"/>
    <cellStyle name="Total 2 3 2 14 6" xfId="62396" xr:uid="{00000000-0005-0000-0000-000077F30000}"/>
    <cellStyle name="Total 2 3 2 14 7" xfId="62397" xr:uid="{00000000-0005-0000-0000-000078F30000}"/>
    <cellStyle name="Total 2 3 2 14 8" xfId="62398" xr:uid="{00000000-0005-0000-0000-000079F30000}"/>
    <cellStyle name="Total 2 3 2 15" xfId="62399" xr:uid="{00000000-0005-0000-0000-00007AF30000}"/>
    <cellStyle name="Total 2 3 2 15 2" xfId="62400" xr:uid="{00000000-0005-0000-0000-00007BF30000}"/>
    <cellStyle name="Total 2 3 2 15 2 2" xfId="62401" xr:uid="{00000000-0005-0000-0000-00007CF30000}"/>
    <cellStyle name="Total 2 3 2 15 2 3" xfId="62402" xr:uid="{00000000-0005-0000-0000-00007DF30000}"/>
    <cellStyle name="Total 2 3 2 15 2 4" xfId="62403" xr:uid="{00000000-0005-0000-0000-00007EF30000}"/>
    <cellStyle name="Total 2 3 2 15 2 5" xfId="62404" xr:uid="{00000000-0005-0000-0000-00007FF30000}"/>
    <cellStyle name="Total 2 3 2 15 3" xfId="62405" xr:uid="{00000000-0005-0000-0000-000080F30000}"/>
    <cellStyle name="Total 2 3 2 15 3 2" xfId="62406" xr:uid="{00000000-0005-0000-0000-000081F30000}"/>
    <cellStyle name="Total 2 3 2 15 3 3" xfId="62407" xr:uid="{00000000-0005-0000-0000-000082F30000}"/>
    <cellStyle name="Total 2 3 2 15 3 4" xfId="62408" xr:uid="{00000000-0005-0000-0000-000083F30000}"/>
    <cellStyle name="Total 2 3 2 15 3 5" xfId="62409" xr:uid="{00000000-0005-0000-0000-000084F30000}"/>
    <cellStyle name="Total 2 3 2 15 4" xfId="62410" xr:uid="{00000000-0005-0000-0000-000085F30000}"/>
    <cellStyle name="Total 2 3 2 15 5" xfId="62411" xr:uid="{00000000-0005-0000-0000-000086F30000}"/>
    <cellStyle name="Total 2 3 2 15 6" xfId="62412" xr:uid="{00000000-0005-0000-0000-000087F30000}"/>
    <cellStyle name="Total 2 3 2 15 7" xfId="62413" xr:uid="{00000000-0005-0000-0000-000088F30000}"/>
    <cellStyle name="Total 2 3 2 16" xfId="62414" xr:uid="{00000000-0005-0000-0000-000089F30000}"/>
    <cellStyle name="Total 2 3 2 16 2" xfId="62415" xr:uid="{00000000-0005-0000-0000-00008AF30000}"/>
    <cellStyle name="Total 2 3 2 16 3" xfId="62416" xr:uid="{00000000-0005-0000-0000-00008BF30000}"/>
    <cellStyle name="Total 2 3 2 16 4" xfId="62417" xr:uid="{00000000-0005-0000-0000-00008CF30000}"/>
    <cellStyle name="Total 2 3 2 16 5" xfId="62418" xr:uid="{00000000-0005-0000-0000-00008DF30000}"/>
    <cellStyle name="Total 2 3 2 17" xfId="62419" xr:uid="{00000000-0005-0000-0000-00008EF30000}"/>
    <cellStyle name="Total 2 3 2 17 2" xfId="62420" xr:uid="{00000000-0005-0000-0000-00008FF30000}"/>
    <cellStyle name="Total 2 3 2 17 3" xfId="62421" xr:uid="{00000000-0005-0000-0000-000090F30000}"/>
    <cellStyle name="Total 2 3 2 17 4" xfId="62422" xr:uid="{00000000-0005-0000-0000-000091F30000}"/>
    <cellStyle name="Total 2 3 2 17 5" xfId="62423" xr:uid="{00000000-0005-0000-0000-000092F30000}"/>
    <cellStyle name="Total 2 3 2 18" xfId="62424" xr:uid="{00000000-0005-0000-0000-000093F30000}"/>
    <cellStyle name="Total 2 3 2 19" xfId="62425" xr:uid="{00000000-0005-0000-0000-000094F30000}"/>
    <cellStyle name="Total 2 3 2 2" xfId="2201" xr:uid="{00000000-0005-0000-0000-000095F30000}"/>
    <cellStyle name="Total 2 3 2 2 2" xfId="2202" xr:uid="{00000000-0005-0000-0000-000096F30000}"/>
    <cellStyle name="Total 2 3 2 2 2 2" xfId="62426" xr:uid="{00000000-0005-0000-0000-000097F30000}"/>
    <cellStyle name="Total 2 3 2 2 2 2 2" xfId="62427" xr:uid="{00000000-0005-0000-0000-000098F30000}"/>
    <cellStyle name="Total 2 3 2 2 2 2 3" xfId="62428" xr:uid="{00000000-0005-0000-0000-000099F30000}"/>
    <cellStyle name="Total 2 3 2 2 2 2 4" xfId="62429" xr:uid="{00000000-0005-0000-0000-00009AF30000}"/>
    <cellStyle name="Total 2 3 2 2 2 2 5" xfId="62430" xr:uid="{00000000-0005-0000-0000-00009BF30000}"/>
    <cellStyle name="Total 2 3 2 2 2 3" xfId="62431" xr:uid="{00000000-0005-0000-0000-00009CF30000}"/>
    <cellStyle name="Total 2 3 2 2 2 3 2" xfId="62432" xr:uid="{00000000-0005-0000-0000-00009DF30000}"/>
    <cellStyle name="Total 2 3 2 2 2 3 3" xfId="62433" xr:uid="{00000000-0005-0000-0000-00009EF30000}"/>
    <cellStyle name="Total 2 3 2 2 2 3 4" xfId="62434" xr:uid="{00000000-0005-0000-0000-00009FF30000}"/>
    <cellStyle name="Total 2 3 2 2 2 3 5" xfId="62435" xr:uid="{00000000-0005-0000-0000-0000A0F30000}"/>
    <cellStyle name="Total 2 3 2 2 2 4" xfId="62436" xr:uid="{00000000-0005-0000-0000-0000A1F30000}"/>
    <cellStyle name="Total 2 3 2 2 2 5" xfId="62437" xr:uid="{00000000-0005-0000-0000-0000A2F30000}"/>
    <cellStyle name="Total 2 3 2 2 2 6" xfId="62438" xr:uid="{00000000-0005-0000-0000-0000A3F30000}"/>
    <cellStyle name="Total 2 3 2 2 2 7" xfId="62439" xr:uid="{00000000-0005-0000-0000-0000A4F30000}"/>
    <cellStyle name="Total 2 3 2 2 3" xfId="62440" xr:uid="{00000000-0005-0000-0000-0000A5F30000}"/>
    <cellStyle name="Total 2 3 2 2 3 2" xfId="62441" xr:uid="{00000000-0005-0000-0000-0000A6F30000}"/>
    <cellStyle name="Total 2 3 2 2 3 3" xfId="62442" xr:uid="{00000000-0005-0000-0000-0000A7F30000}"/>
    <cellStyle name="Total 2 3 2 2 3 4" xfId="62443" xr:uid="{00000000-0005-0000-0000-0000A8F30000}"/>
    <cellStyle name="Total 2 3 2 2 3 5" xfId="62444" xr:uid="{00000000-0005-0000-0000-0000A9F30000}"/>
    <cellStyle name="Total 2 3 2 2 4" xfId="62445" xr:uid="{00000000-0005-0000-0000-0000AAF30000}"/>
    <cellStyle name="Total 2 3 2 2 4 2" xfId="62446" xr:uid="{00000000-0005-0000-0000-0000ABF30000}"/>
    <cellStyle name="Total 2 3 2 2 4 3" xfId="62447" xr:uid="{00000000-0005-0000-0000-0000ACF30000}"/>
    <cellStyle name="Total 2 3 2 2 4 4" xfId="62448" xr:uid="{00000000-0005-0000-0000-0000ADF30000}"/>
    <cellStyle name="Total 2 3 2 2 4 5" xfId="62449" xr:uid="{00000000-0005-0000-0000-0000AEF30000}"/>
    <cellStyle name="Total 2 3 2 2 5" xfId="62450" xr:uid="{00000000-0005-0000-0000-0000AFF30000}"/>
    <cellStyle name="Total 2 3 2 2 6" xfId="62451" xr:uid="{00000000-0005-0000-0000-0000B0F30000}"/>
    <cellStyle name="Total 2 3 2 2 7" xfId="62452" xr:uid="{00000000-0005-0000-0000-0000B1F30000}"/>
    <cellStyle name="Total 2 3 2 2 8" xfId="62453" xr:uid="{00000000-0005-0000-0000-0000B2F30000}"/>
    <cellStyle name="Total 2 3 2 20" xfId="62454" xr:uid="{00000000-0005-0000-0000-0000B3F30000}"/>
    <cellStyle name="Total 2 3 2 21" xfId="62455" xr:uid="{00000000-0005-0000-0000-0000B4F30000}"/>
    <cellStyle name="Total 2 3 2 3" xfId="2203" xr:uid="{00000000-0005-0000-0000-0000B5F30000}"/>
    <cellStyle name="Total 2 3 2 3 2" xfId="2204" xr:uid="{00000000-0005-0000-0000-0000B6F30000}"/>
    <cellStyle name="Total 2 3 2 3 2 2" xfId="62456" xr:uid="{00000000-0005-0000-0000-0000B7F30000}"/>
    <cellStyle name="Total 2 3 2 3 2 2 2" xfId="62457" xr:uid="{00000000-0005-0000-0000-0000B8F30000}"/>
    <cellStyle name="Total 2 3 2 3 2 2 3" xfId="62458" xr:uid="{00000000-0005-0000-0000-0000B9F30000}"/>
    <cellStyle name="Total 2 3 2 3 2 2 4" xfId="62459" xr:uid="{00000000-0005-0000-0000-0000BAF30000}"/>
    <cellStyle name="Total 2 3 2 3 2 2 5" xfId="62460" xr:uid="{00000000-0005-0000-0000-0000BBF30000}"/>
    <cellStyle name="Total 2 3 2 3 2 3" xfId="62461" xr:uid="{00000000-0005-0000-0000-0000BCF30000}"/>
    <cellStyle name="Total 2 3 2 3 2 3 2" xfId="62462" xr:uid="{00000000-0005-0000-0000-0000BDF30000}"/>
    <cellStyle name="Total 2 3 2 3 2 3 3" xfId="62463" xr:uid="{00000000-0005-0000-0000-0000BEF30000}"/>
    <cellStyle name="Total 2 3 2 3 2 3 4" xfId="62464" xr:uid="{00000000-0005-0000-0000-0000BFF30000}"/>
    <cellStyle name="Total 2 3 2 3 2 3 5" xfId="62465" xr:uid="{00000000-0005-0000-0000-0000C0F30000}"/>
    <cellStyle name="Total 2 3 2 3 2 4" xfId="62466" xr:uid="{00000000-0005-0000-0000-0000C1F30000}"/>
    <cellStyle name="Total 2 3 2 3 2 5" xfId="62467" xr:uid="{00000000-0005-0000-0000-0000C2F30000}"/>
    <cellStyle name="Total 2 3 2 3 2 6" xfId="62468" xr:uid="{00000000-0005-0000-0000-0000C3F30000}"/>
    <cellStyle name="Total 2 3 2 3 2 7" xfId="62469" xr:uid="{00000000-0005-0000-0000-0000C4F30000}"/>
    <cellStyle name="Total 2 3 2 3 3" xfId="62470" xr:uid="{00000000-0005-0000-0000-0000C5F30000}"/>
    <cellStyle name="Total 2 3 2 3 3 2" xfId="62471" xr:uid="{00000000-0005-0000-0000-0000C6F30000}"/>
    <cellStyle name="Total 2 3 2 3 3 3" xfId="62472" xr:uid="{00000000-0005-0000-0000-0000C7F30000}"/>
    <cellStyle name="Total 2 3 2 3 3 4" xfId="62473" xr:uid="{00000000-0005-0000-0000-0000C8F30000}"/>
    <cellStyle name="Total 2 3 2 3 3 5" xfId="62474" xr:uid="{00000000-0005-0000-0000-0000C9F30000}"/>
    <cellStyle name="Total 2 3 2 3 4" xfId="62475" xr:uid="{00000000-0005-0000-0000-0000CAF30000}"/>
    <cellStyle name="Total 2 3 2 3 4 2" xfId="62476" xr:uid="{00000000-0005-0000-0000-0000CBF30000}"/>
    <cellStyle name="Total 2 3 2 3 4 3" xfId="62477" xr:uid="{00000000-0005-0000-0000-0000CCF30000}"/>
    <cellStyle name="Total 2 3 2 3 4 4" xfId="62478" xr:uid="{00000000-0005-0000-0000-0000CDF30000}"/>
    <cellStyle name="Total 2 3 2 3 4 5" xfId="62479" xr:uid="{00000000-0005-0000-0000-0000CEF30000}"/>
    <cellStyle name="Total 2 3 2 3 5" xfId="62480" xr:uid="{00000000-0005-0000-0000-0000CFF30000}"/>
    <cellStyle name="Total 2 3 2 3 6" xfId="62481" xr:uid="{00000000-0005-0000-0000-0000D0F30000}"/>
    <cellStyle name="Total 2 3 2 3 7" xfId="62482" xr:uid="{00000000-0005-0000-0000-0000D1F30000}"/>
    <cellStyle name="Total 2 3 2 3 8" xfId="62483" xr:uid="{00000000-0005-0000-0000-0000D2F30000}"/>
    <cellStyle name="Total 2 3 2 4" xfId="2205" xr:uid="{00000000-0005-0000-0000-0000D3F30000}"/>
    <cellStyle name="Total 2 3 2 4 2" xfId="2206" xr:uid="{00000000-0005-0000-0000-0000D4F30000}"/>
    <cellStyle name="Total 2 3 2 4 2 2" xfId="62484" xr:uid="{00000000-0005-0000-0000-0000D5F30000}"/>
    <cellStyle name="Total 2 3 2 4 2 2 2" xfId="62485" xr:uid="{00000000-0005-0000-0000-0000D6F30000}"/>
    <cellStyle name="Total 2 3 2 4 2 2 3" xfId="62486" xr:uid="{00000000-0005-0000-0000-0000D7F30000}"/>
    <cellStyle name="Total 2 3 2 4 2 2 4" xfId="62487" xr:uid="{00000000-0005-0000-0000-0000D8F30000}"/>
    <cellStyle name="Total 2 3 2 4 2 2 5" xfId="62488" xr:uid="{00000000-0005-0000-0000-0000D9F30000}"/>
    <cellStyle name="Total 2 3 2 4 2 3" xfId="62489" xr:uid="{00000000-0005-0000-0000-0000DAF30000}"/>
    <cellStyle name="Total 2 3 2 4 2 3 2" xfId="62490" xr:uid="{00000000-0005-0000-0000-0000DBF30000}"/>
    <cellStyle name="Total 2 3 2 4 2 3 3" xfId="62491" xr:uid="{00000000-0005-0000-0000-0000DCF30000}"/>
    <cellStyle name="Total 2 3 2 4 2 3 4" xfId="62492" xr:uid="{00000000-0005-0000-0000-0000DDF30000}"/>
    <cellStyle name="Total 2 3 2 4 2 3 5" xfId="62493" xr:uid="{00000000-0005-0000-0000-0000DEF30000}"/>
    <cellStyle name="Total 2 3 2 4 2 4" xfId="62494" xr:uid="{00000000-0005-0000-0000-0000DFF30000}"/>
    <cellStyle name="Total 2 3 2 4 2 5" xfId="62495" xr:uid="{00000000-0005-0000-0000-0000E0F30000}"/>
    <cellStyle name="Total 2 3 2 4 2 6" xfId="62496" xr:uid="{00000000-0005-0000-0000-0000E1F30000}"/>
    <cellStyle name="Total 2 3 2 4 2 7" xfId="62497" xr:uid="{00000000-0005-0000-0000-0000E2F30000}"/>
    <cellStyle name="Total 2 3 2 4 3" xfId="62498" xr:uid="{00000000-0005-0000-0000-0000E3F30000}"/>
    <cellStyle name="Total 2 3 2 4 3 2" xfId="62499" xr:uid="{00000000-0005-0000-0000-0000E4F30000}"/>
    <cellStyle name="Total 2 3 2 4 3 3" xfId="62500" xr:uid="{00000000-0005-0000-0000-0000E5F30000}"/>
    <cellStyle name="Total 2 3 2 4 3 4" xfId="62501" xr:uid="{00000000-0005-0000-0000-0000E6F30000}"/>
    <cellStyle name="Total 2 3 2 4 3 5" xfId="62502" xr:uid="{00000000-0005-0000-0000-0000E7F30000}"/>
    <cellStyle name="Total 2 3 2 4 4" xfId="62503" xr:uid="{00000000-0005-0000-0000-0000E8F30000}"/>
    <cellStyle name="Total 2 3 2 4 4 2" xfId="62504" xr:uid="{00000000-0005-0000-0000-0000E9F30000}"/>
    <cellStyle name="Total 2 3 2 4 4 3" xfId="62505" xr:uid="{00000000-0005-0000-0000-0000EAF30000}"/>
    <cellStyle name="Total 2 3 2 4 4 4" xfId="62506" xr:uid="{00000000-0005-0000-0000-0000EBF30000}"/>
    <cellStyle name="Total 2 3 2 4 4 5" xfId="62507" xr:uid="{00000000-0005-0000-0000-0000ECF30000}"/>
    <cellStyle name="Total 2 3 2 4 5" xfId="62508" xr:uid="{00000000-0005-0000-0000-0000EDF30000}"/>
    <cellStyle name="Total 2 3 2 4 6" xfId="62509" xr:uid="{00000000-0005-0000-0000-0000EEF30000}"/>
    <cellStyle name="Total 2 3 2 4 7" xfId="62510" xr:uid="{00000000-0005-0000-0000-0000EFF30000}"/>
    <cellStyle name="Total 2 3 2 4 8" xfId="62511" xr:uid="{00000000-0005-0000-0000-0000F0F30000}"/>
    <cellStyle name="Total 2 3 2 5" xfId="2207" xr:uid="{00000000-0005-0000-0000-0000F1F30000}"/>
    <cellStyle name="Total 2 3 2 5 2" xfId="62512" xr:uid="{00000000-0005-0000-0000-0000F2F30000}"/>
    <cellStyle name="Total 2 3 2 5 2 2" xfId="62513" xr:uid="{00000000-0005-0000-0000-0000F3F30000}"/>
    <cellStyle name="Total 2 3 2 5 2 2 2" xfId="62514" xr:uid="{00000000-0005-0000-0000-0000F4F30000}"/>
    <cellStyle name="Total 2 3 2 5 2 2 3" xfId="62515" xr:uid="{00000000-0005-0000-0000-0000F5F30000}"/>
    <cellStyle name="Total 2 3 2 5 2 2 4" xfId="62516" xr:uid="{00000000-0005-0000-0000-0000F6F30000}"/>
    <cellStyle name="Total 2 3 2 5 2 2 5" xfId="62517" xr:uid="{00000000-0005-0000-0000-0000F7F30000}"/>
    <cellStyle name="Total 2 3 2 5 2 3" xfId="62518" xr:uid="{00000000-0005-0000-0000-0000F8F30000}"/>
    <cellStyle name="Total 2 3 2 5 2 3 2" xfId="62519" xr:uid="{00000000-0005-0000-0000-0000F9F30000}"/>
    <cellStyle name="Total 2 3 2 5 2 3 3" xfId="62520" xr:uid="{00000000-0005-0000-0000-0000FAF30000}"/>
    <cellStyle name="Total 2 3 2 5 2 3 4" xfId="62521" xr:uid="{00000000-0005-0000-0000-0000FBF30000}"/>
    <cellStyle name="Total 2 3 2 5 2 3 5" xfId="62522" xr:uid="{00000000-0005-0000-0000-0000FCF30000}"/>
    <cellStyle name="Total 2 3 2 5 2 4" xfId="62523" xr:uid="{00000000-0005-0000-0000-0000FDF30000}"/>
    <cellStyle name="Total 2 3 2 5 2 5" xfId="62524" xr:uid="{00000000-0005-0000-0000-0000FEF30000}"/>
    <cellStyle name="Total 2 3 2 5 2 6" xfId="62525" xr:uid="{00000000-0005-0000-0000-0000FFF30000}"/>
    <cellStyle name="Total 2 3 2 5 2 7" xfId="62526" xr:uid="{00000000-0005-0000-0000-000000F40000}"/>
    <cellStyle name="Total 2 3 2 5 3" xfId="62527" xr:uid="{00000000-0005-0000-0000-000001F40000}"/>
    <cellStyle name="Total 2 3 2 5 3 2" xfId="62528" xr:uid="{00000000-0005-0000-0000-000002F40000}"/>
    <cellStyle name="Total 2 3 2 5 3 3" xfId="62529" xr:uid="{00000000-0005-0000-0000-000003F40000}"/>
    <cellStyle name="Total 2 3 2 5 3 4" xfId="62530" xr:uid="{00000000-0005-0000-0000-000004F40000}"/>
    <cellStyle name="Total 2 3 2 5 3 5" xfId="62531" xr:uid="{00000000-0005-0000-0000-000005F40000}"/>
    <cellStyle name="Total 2 3 2 5 4" xfId="62532" xr:uid="{00000000-0005-0000-0000-000006F40000}"/>
    <cellStyle name="Total 2 3 2 5 4 2" xfId="62533" xr:uid="{00000000-0005-0000-0000-000007F40000}"/>
    <cellStyle name="Total 2 3 2 5 4 3" xfId="62534" xr:uid="{00000000-0005-0000-0000-000008F40000}"/>
    <cellStyle name="Total 2 3 2 5 4 4" xfId="62535" xr:uid="{00000000-0005-0000-0000-000009F40000}"/>
    <cellStyle name="Total 2 3 2 5 4 5" xfId="62536" xr:uid="{00000000-0005-0000-0000-00000AF40000}"/>
    <cellStyle name="Total 2 3 2 5 5" xfId="62537" xr:uid="{00000000-0005-0000-0000-00000BF40000}"/>
    <cellStyle name="Total 2 3 2 5 6" xfId="62538" xr:uid="{00000000-0005-0000-0000-00000CF40000}"/>
    <cellStyle name="Total 2 3 2 5 7" xfId="62539" xr:uid="{00000000-0005-0000-0000-00000DF40000}"/>
    <cellStyle name="Total 2 3 2 5 8" xfId="62540" xr:uid="{00000000-0005-0000-0000-00000EF40000}"/>
    <cellStyle name="Total 2 3 2 6" xfId="62541" xr:uid="{00000000-0005-0000-0000-00000FF40000}"/>
    <cellStyle name="Total 2 3 2 6 2" xfId="62542" xr:uid="{00000000-0005-0000-0000-000010F40000}"/>
    <cellStyle name="Total 2 3 2 6 2 2" xfId="62543" xr:uid="{00000000-0005-0000-0000-000011F40000}"/>
    <cellStyle name="Total 2 3 2 6 2 2 2" xfId="62544" xr:uid="{00000000-0005-0000-0000-000012F40000}"/>
    <cellStyle name="Total 2 3 2 6 2 2 3" xfId="62545" xr:uid="{00000000-0005-0000-0000-000013F40000}"/>
    <cellStyle name="Total 2 3 2 6 2 2 4" xfId="62546" xr:uid="{00000000-0005-0000-0000-000014F40000}"/>
    <cellStyle name="Total 2 3 2 6 2 2 5" xfId="62547" xr:uid="{00000000-0005-0000-0000-000015F40000}"/>
    <cellStyle name="Total 2 3 2 6 2 3" xfId="62548" xr:uid="{00000000-0005-0000-0000-000016F40000}"/>
    <cellStyle name="Total 2 3 2 6 2 3 2" xfId="62549" xr:uid="{00000000-0005-0000-0000-000017F40000}"/>
    <cellStyle name="Total 2 3 2 6 2 3 3" xfId="62550" xr:uid="{00000000-0005-0000-0000-000018F40000}"/>
    <cellStyle name="Total 2 3 2 6 2 3 4" xfId="62551" xr:uid="{00000000-0005-0000-0000-000019F40000}"/>
    <cellStyle name="Total 2 3 2 6 2 3 5" xfId="62552" xr:uid="{00000000-0005-0000-0000-00001AF40000}"/>
    <cellStyle name="Total 2 3 2 6 2 4" xfId="62553" xr:uid="{00000000-0005-0000-0000-00001BF40000}"/>
    <cellStyle name="Total 2 3 2 6 2 5" xfId="62554" xr:uid="{00000000-0005-0000-0000-00001CF40000}"/>
    <cellStyle name="Total 2 3 2 6 2 6" xfId="62555" xr:uid="{00000000-0005-0000-0000-00001DF40000}"/>
    <cellStyle name="Total 2 3 2 6 2 7" xfId="62556" xr:uid="{00000000-0005-0000-0000-00001EF40000}"/>
    <cellStyle name="Total 2 3 2 6 3" xfId="62557" xr:uid="{00000000-0005-0000-0000-00001FF40000}"/>
    <cellStyle name="Total 2 3 2 6 3 2" xfId="62558" xr:uid="{00000000-0005-0000-0000-000020F40000}"/>
    <cellStyle name="Total 2 3 2 6 3 3" xfId="62559" xr:uid="{00000000-0005-0000-0000-000021F40000}"/>
    <cellStyle name="Total 2 3 2 6 3 4" xfId="62560" xr:uid="{00000000-0005-0000-0000-000022F40000}"/>
    <cellStyle name="Total 2 3 2 6 3 5" xfId="62561" xr:uid="{00000000-0005-0000-0000-000023F40000}"/>
    <cellStyle name="Total 2 3 2 6 4" xfId="62562" xr:uid="{00000000-0005-0000-0000-000024F40000}"/>
    <cellStyle name="Total 2 3 2 6 4 2" xfId="62563" xr:uid="{00000000-0005-0000-0000-000025F40000}"/>
    <cellStyle name="Total 2 3 2 6 4 3" xfId="62564" xr:uid="{00000000-0005-0000-0000-000026F40000}"/>
    <cellStyle name="Total 2 3 2 6 4 4" xfId="62565" xr:uid="{00000000-0005-0000-0000-000027F40000}"/>
    <cellStyle name="Total 2 3 2 6 4 5" xfId="62566" xr:uid="{00000000-0005-0000-0000-000028F40000}"/>
    <cellStyle name="Total 2 3 2 6 5" xfId="62567" xr:uid="{00000000-0005-0000-0000-000029F40000}"/>
    <cellStyle name="Total 2 3 2 6 6" xfId="62568" xr:uid="{00000000-0005-0000-0000-00002AF40000}"/>
    <cellStyle name="Total 2 3 2 6 7" xfId="62569" xr:uid="{00000000-0005-0000-0000-00002BF40000}"/>
    <cellStyle name="Total 2 3 2 6 8" xfId="62570" xr:uid="{00000000-0005-0000-0000-00002CF40000}"/>
    <cellStyle name="Total 2 3 2 7" xfId="62571" xr:uid="{00000000-0005-0000-0000-00002DF40000}"/>
    <cellStyle name="Total 2 3 2 7 2" xfId="62572" xr:uid="{00000000-0005-0000-0000-00002EF40000}"/>
    <cellStyle name="Total 2 3 2 7 2 2" xfId="62573" xr:uid="{00000000-0005-0000-0000-00002FF40000}"/>
    <cellStyle name="Total 2 3 2 7 2 2 2" xfId="62574" xr:uid="{00000000-0005-0000-0000-000030F40000}"/>
    <cellStyle name="Total 2 3 2 7 2 2 3" xfId="62575" xr:uid="{00000000-0005-0000-0000-000031F40000}"/>
    <cellStyle name="Total 2 3 2 7 2 2 4" xfId="62576" xr:uid="{00000000-0005-0000-0000-000032F40000}"/>
    <cellStyle name="Total 2 3 2 7 2 2 5" xfId="62577" xr:uid="{00000000-0005-0000-0000-000033F40000}"/>
    <cellStyle name="Total 2 3 2 7 2 3" xfId="62578" xr:uid="{00000000-0005-0000-0000-000034F40000}"/>
    <cellStyle name="Total 2 3 2 7 2 3 2" xfId="62579" xr:uid="{00000000-0005-0000-0000-000035F40000}"/>
    <cellStyle name="Total 2 3 2 7 2 3 3" xfId="62580" xr:uid="{00000000-0005-0000-0000-000036F40000}"/>
    <cellStyle name="Total 2 3 2 7 2 3 4" xfId="62581" xr:uid="{00000000-0005-0000-0000-000037F40000}"/>
    <cellStyle name="Total 2 3 2 7 2 3 5" xfId="62582" xr:uid="{00000000-0005-0000-0000-000038F40000}"/>
    <cellStyle name="Total 2 3 2 7 2 4" xfId="62583" xr:uid="{00000000-0005-0000-0000-000039F40000}"/>
    <cellStyle name="Total 2 3 2 7 2 5" xfId="62584" xr:uid="{00000000-0005-0000-0000-00003AF40000}"/>
    <cellStyle name="Total 2 3 2 7 2 6" xfId="62585" xr:uid="{00000000-0005-0000-0000-00003BF40000}"/>
    <cellStyle name="Total 2 3 2 7 2 7" xfId="62586" xr:uid="{00000000-0005-0000-0000-00003CF40000}"/>
    <cellStyle name="Total 2 3 2 7 3" xfId="62587" xr:uid="{00000000-0005-0000-0000-00003DF40000}"/>
    <cellStyle name="Total 2 3 2 7 3 2" xfId="62588" xr:uid="{00000000-0005-0000-0000-00003EF40000}"/>
    <cellStyle name="Total 2 3 2 7 3 3" xfId="62589" xr:uid="{00000000-0005-0000-0000-00003FF40000}"/>
    <cellStyle name="Total 2 3 2 7 3 4" xfId="62590" xr:uid="{00000000-0005-0000-0000-000040F40000}"/>
    <cellStyle name="Total 2 3 2 7 3 5" xfId="62591" xr:uid="{00000000-0005-0000-0000-000041F40000}"/>
    <cellStyle name="Total 2 3 2 7 4" xfId="62592" xr:uid="{00000000-0005-0000-0000-000042F40000}"/>
    <cellStyle name="Total 2 3 2 7 4 2" xfId="62593" xr:uid="{00000000-0005-0000-0000-000043F40000}"/>
    <cellStyle name="Total 2 3 2 7 4 3" xfId="62594" xr:uid="{00000000-0005-0000-0000-000044F40000}"/>
    <cellStyle name="Total 2 3 2 7 4 4" xfId="62595" xr:uid="{00000000-0005-0000-0000-000045F40000}"/>
    <cellStyle name="Total 2 3 2 7 4 5" xfId="62596" xr:uid="{00000000-0005-0000-0000-000046F40000}"/>
    <cellStyle name="Total 2 3 2 7 5" xfId="62597" xr:uid="{00000000-0005-0000-0000-000047F40000}"/>
    <cellStyle name="Total 2 3 2 7 6" xfId="62598" xr:uid="{00000000-0005-0000-0000-000048F40000}"/>
    <cellStyle name="Total 2 3 2 7 7" xfId="62599" xr:uid="{00000000-0005-0000-0000-000049F40000}"/>
    <cellStyle name="Total 2 3 2 7 8" xfId="62600" xr:uid="{00000000-0005-0000-0000-00004AF40000}"/>
    <cellStyle name="Total 2 3 2 8" xfId="62601" xr:uid="{00000000-0005-0000-0000-00004BF40000}"/>
    <cellStyle name="Total 2 3 2 8 2" xfId="62602" xr:uid="{00000000-0005-0000-0000-00004CF40000}"/>
    <cellStyle name="Total 2 3 2 8 2 2" xfId="62603" xr:uid="{00000000-0005-0000-0000-00004DF40000}"/>
    <cellStyle name="Total 2 3 2 8 2 2 2" xfId="62604" xr:uid="{00000000-0005-0000-0000-00004EF40000}"/>
    <cellStyle name="Total 2 3 2 8 2 2 3" xfId="62605" xr:uid="{00000000-0005-0000-0000-00004FF40000}"/>
    <cellStyle name="Total 2 3 2 8 2 2 4" xfId="62606" xr:uid="{00000000-0005-0000-0000-000050F40000}"/>
    <cellStyle name="Total 2 3 2 8 2 2 5" xfId="62607" xr:uid="{00000000-0005-0000-0000-000051F40000}"/>
    <cellStyle name="Total 2 3 2 8 2 3" xfId="62608" xr:uid="{00000000-0005-0000-0000-000052F40000}"/>
    <cellStyle name="Total 2 3 2 8 2 3 2" xfId="62609" xr:uid="{00000000-0005-0000-0000-000053F40000}"/>
    <cellStyle name="Total 2 3 2 8 2 3 3" xfId="62610" xr:uid="{00000000-0005-0000-0000-000054F40000}"/>
    <cellStyle name="Total 2 3 2 8 2 3 4" xfId="62611" xr:uid="{00000000-0005-0000-0000-000055F40000}"/>
    <cellStyle name="Total 2 3 2 8 2 3 5" xfId="62612" xr:uid="{00000000-0005-0000-0000-000056F40000}"/>
    <cellStyle name="Total 2 3 2 8 2 4" xfId="62613" xr:uid="{00000000-0005-0000-0000-000057F40000}"/>
    <cellStyle name="Total 2 3 2 8 2 5" xfId="62614" xr:uid="{00000000-0005-0000-0000-000058F40000}"/>
    <cellStyle name="Total 2 3 2 8 2 6" xfId="62615" xr:uid="{00000000-0005-0000-0000-000059F40000}"/>
    <cellStyle name="Total 2 3 2 8 2 7" xfId="62616" xr:uid="{00000000-0005-0000-0000-00005AF40000}"/>
    <cellStyle name="Total 2 3 2 8 3" xfId="62617" xr:uid="{00000000-0005-0000-0000-00005BF40000}"/>
    <cellStyle name="Total 2 3 2 8 3 2" xfId="62618" xr:uid="{00000000-0005-0000-0000-00005CF40000}"/>
    <cellStyle name="Total 2 3 2 8 3 3" xfId="62619" xr:uid="{00000000-0005-0000-0000-00005DF40000}"/>
    <cellStyle name="Total 2 3 2 8 3 4" xfId="62620" xr:uid="{00000000-0005-0000-0000-00005EF40000}"/>
    <cellStyle name="Total 2 3 2 8 3 5" xfId="62621" xr:uid="{00000000-0005-0000-0000-00005FF40000}"/>
    <cellStyle name="Total 2 3 2 8 4" xfId="62622" xr:uid="{00000000-0005-0000-0000-000060F40000}"/>
    <cellStyle name="Total 2 3 2 8 4 2" xfId="62623" xr:uid="{00000000-0005-0000-0000-000061F40000}"/>
    <cellStyle name="Total 2 3 2 8 4 3" xfId="62624" xr:uid="{00000000-0005-0000-0000-000062F40000}"/>
    <cellStyle name="Total 2 3 2 8 4 4" xfId="62625" xr:uid="{00000000-0005-0000-0000-000063F40000}"/>
    <cellStyle name="Total 2 3 2 8 4 5" xfId="62626" xr:uid="{00000000-0005-0000-0000-000064F40000}"/>
    <cellStyle name="Total 2 3 2 8 5" xfId="62627" xr:uid="{00000000-0005-0000-0000-000065F40000}"/>
    <cellStyle name="Total 2 3 2 8 6" xfId="62628" xr:uid="{00000000-0005-0000-0000-000066F40000}"/>
    <cellStyle name="Total 2 3 2 8 7" xfId="62629" xr:uid="{00000000-0005-0000-0000-000067F40000}"/>
    <cellStyle name="Total 2 3 2 8 8" xfId="62630" xr:uid="{00000000-0005-0000-0000-000068F40000}"/>
    <cellStyle name="Total 2 3 2 9" xfId="62631" xr:uid="{00000000-0005-0000-0000-000069F40000}"/>
    <cellStyle name="Total 2 3 2 9 2" xfId="62632" xr:uid="{00000000-0005-0000-0000-00006AF40000}"/>
    <cellStyle name="Total 2 3 2 9 2 2" xfId="62633" xr:uid="{00000000-0005-0000-0000-00006BF40000}"/>
    <cellStyle name="Total 2 3 2 9 2 2 2" xfId="62634" xr:uid="{00000000-0005-0000-0000-00006CF40000}"/>
    <cellStyle name="Total 2 3 2 9 2 2 3" xfId="62635" xr:uid="{00000000-0005-0000-0000-00006DF40000}"/>
    <cellStyle name="Total 2 3 2 9 2 2 4" xfId="62636" xr:uid="{00000000-0005-0000-0000-00006EF40000}"/>
    <cellStyle name="Total 2 3 2 9 2 2 5" xfId="62637" xr:uid="{00000000-0005-0000-0000-00006FF40000}"/>
    <cellStyle name="Total 2 3 2 9 2 3" xfId="62638" xr:uid="{00000000-0005-0000-0000-000070F40000}"/>
    <cellStyle name="Total 2 3 2 9 2 3 2" xfId="62639" xr:uid="{00000000-0005-0000-0000-000071F40000}"/>
    <cellStyle name="Total 2 3 2 9 2 3 3" xfId="62640" xr:uid="{00000000-0005-0000-0000-000072F40000}"/>
    <cellStyle name="Total 2 3 2 9 2 3 4" xfId="62641" xr:uid="{00000000-0005-0000-0000-000073F40000}"/>
    <cellStyle name="Total 2 3 2 9 2 3 5" xfId="62642" xr:uid="{00000000-0005-0000-0000-000074F40000}"/>
    <cellStyle name="Total 2 3 2 9 2 4" xfId="62643" xr:uid="{00000000-0005-0000-0000-000075F40000}"/>
    <cellStyle name="Total 2 3 2 9 2 5" xfId="62644" xr:uid="{00000000-0005-0000-0000-000076F40000}"/>
    <cellStyle name="Total 2 3 2 9 2 6" xfId="62645" xr:uid="{00000000-0005-0000-0000-000077F40000}"/>
    <cellStyle name="Total 2 3 2 9 2 7" xfId="62646" xr:uid="{00000000-0005-0000-0000-000078F40000}"/>
    <cellStyle name="Total 2 3 2 9 3" xfId="62647" xr:uid="{00000000-0005-0000-0000-000079F40000}"/>
    <cellStyle name="Total 2 3 2 9 3 2" xfId="62648" xr:uid="{00000000-0005-0000-0000-00007AF40000}"/>
    <cellStyle name="Total 2 3 2 9 3 3" xfId="62649" xr:uid="{00000000-0005-0000-0000-00007BF40000}"/>
    <cellStyle name="Total 2 3 2 9 3 4" xfId="62650" xr:uid="{00000000-0005-0000-0000-00007CF40000}"/>
    <cellStyle name="Total 2 3 2 9 3 5" xfId="62651" xr:uid="{00000000-0005-0000-0000-00007DF40000}"/>
    <cellStyle name="Total 2 3 2 9 4" xfId="62652" xr:uid="{00000000-0005-0000-0000-00007EF40000}"/>
    <cellStyle name="Total 2 3 2 9 4 2" xfId="62653" xr:uid="{00000000-0005-0000-0000-00007FF40000}"/>
    <cellStyle name="Total 2 3 2 9 4 3" xfId="62654" xr:uid="{00000000-0005-0000-0000-000080F40000}"/>
    <cellStyle name="Total 2 3 2 9 4 4" xfId="62655" xr:uid="{00000000-0005-0000-0000-000081F40000}"/>
    <cellStyle name="Total 2 3 2 9 4 5" xfId="62656" xr:uid="{00000000-0005-0000-0000-000082F40000}"/>
    <cellStyle name="Total 2 3 2 9 5" xfId="62657" xr:uid="{00000000-0005-0000-0000-000083F40000}"/>
    <cellStyle name="Total 2 3 2 9 6" xfId="62658" xr:uid="{00000000-0005-0000-0000-000084F40000}"/>
    <cellStyle name="Total 2 3 2 9 7" xfId="62659" xr:uid="{00000000-0005-0000-0000-000085F40000}"/>
    <cellStyle name="Total 2 3 2 9 8" xfId="62660" xr:uid="{00000000-0005-0000-0000-000086F40000}"/>
    <cellStyle name="Total 2 3 3" xfId="2208" xr:uid="{00000000-0005-0000-0000-000087F40000}"/>
    <cellStyle name="Total 2 3 3 2" xfId="2209" xr:uid="{00000000-0005-0000-0000-000088F40000}"/>
    <cellStyle name="Total 2 3 3 2 2" xfId="62661" xr:uid="{00000000-0005-0000-0000-000089F40000}"/>
    <cellStyle name="Total 2 3 3 3" xfId="62662" xr:uid="{00000000-0005-0000-0000-00008AF40000}"/>
    <cellStyle name="Total 2 3 3 4" xfId="62663" xr:uid="{00000000-0005-0000-0000-00008BF40000}"/>
    <cellStyle name="Total 2 3 3 5" xfId="62664" xr:uid="{00000000-0005-0000-0000-00008CF40000}"/>
    <cellStyle name="Total 2 3 4" xfId="2210" xr:uid="{00000000-0005-0000-0000-00008DF40000}"/>
    <cellStyle name="Total 2 3 4 2" xfId="2211" xr:uid="{00000000-0005-0000-0000-00008EF40000}"/>
    <cellStyle name="Total 2 3 4 2 2" xfId="62665" xr:uid="{00000000-0005-0000-0000-00008FF40000}"/>
    <cellStyle name="Total 2 3 4 3" xfId="62666" xr:uid="{00000000-0005-0000-0000-000090F40000}"/>
    <cellStyle name="Total 2 3 4 4" xfId="62667" xr:uid="{00000000-0005-0000-0000-000091F40000}"/>
    <cellStyle name="Total 2 3 4 5" xfId="62668" xr:uid="{00000000-0005-0000-0000-000092F40000}"/>
    <cellStyle name="Total 2 3 5" xfId="2212" xr:uid="{00000000-0005-0000-0000-000093F40000}"/>
    <cellStyle name="Total 2 3 5 2" xfId="62669" xr:uid="{00000000-0005-0000-0000-000094F40000}"/>
    <cellStyle name="Total 2 3 6" xfId="62670" xr:uid="{00000000-0005-0000-0000-000095F40000}"/>
    <cellStyle name="Total 2 3 7" xfId="62671" xr:uid="{00000000-0005-0000-0000-000096F40000}"/>
    <cellStyle name="Total 2 3_T-straight with PEDs adjustor" xfId="62672" xr:uid="{00000000-0005-0000-0000-000097F40000}"/>
    <cellStyle name="Total 2 4" xfId="2213" xr:uid="{00000000-0005-0000-0000-000098F40000}"/>
    <cellStyle name="Total 2 4 2" xfId="2214" xr:uid="{00000000-0005-0000-0000-000099F40000}"/>
    <cellStyle name="Total 2 4 3" xfId="62673" xr:uid="{00000000-0005-0000-0000-00009AF40000}"/>
    <cellStyle name="Total 2 4_T-straight with PEDs adjustor" xfId="62674" xr:uid="{00000000-0005-0000-0000-00009BF40000}"/>
    <cellStyle name="Total 2 5" xfId="2215" xr:uid="{00000000-0005-0000-0000-00009CF40000}"/>
    <cellStyle name="Total 2 5 10" xfId="62675" xr:uid="{00000000-0005-0000-0000-00009DF40000}"/>
    <cellStyle name="Total 2 5 10 2" xfId="62676" xr:uid="{00000000-0005-0000-0000-00009EF40000}"/>
    <cellStyle name="Total 2 5 10 2 2" xfId="62677" xr:uid="{00000000-0005-0000-0000-00009FF40000}"/>
    <cellStyle name="Total 2 5 10 2 2 2" xfId="62678" xr:uid="{00000000-0005-0000-0000-0000A0F40000}"/>
    <cellStyle name="Total 2 5 10 2 2 3" xfId="62679" xr:uid="{00000000-0005-0000-0000-0000A1F40000}"/>
    <cellStyle name="Total 2 5 10 2 2 4" xfId="62680" xr:uid="{00000000-0005-0000-0000-0000A2F40000}"/>
    <cellStyle name="Total 2 5 10 2 2 5" xfId="62681" xr:uid="{00000000-0005-0000-0000-0000A3F40000}"/>
    <cellStyle name="Total 2 5 10 2 3" xfId="62682" xr:uid="{00000000-0005-0000-0000-0000A4F40000}"/>
    <cellStyle name="Total 2 5 10 2 3 2" xfId="62683" xr:uid="{00000000-0005-0000-0000-0000A5F40000}"/>
    <cellStyle name="Total 2 5 10 2 3 3" xfId="62684" xr:uid="{00000000-0005-0000-0000-0000A6F40000}"/>
    <cellStyle name="Total 2 5 10 2 3 4" xfId="62685" xr:uid="{00000000-0005-0000-0000-0000A7F40000}"/>
    <cellStyle name="Total 2 5 10 2 3 5" xfId="62686" xr:uid="{00000000-0005-0000-0000-0000A8F40000}"/>
    <cellStyle name="Total 2 5 10 2 4" xfId="62687" xr:uid="{00000000-0005-0000-0000-0000A9F40000}"/>
    <cellStyle name="Total 2 5 10 2 5" xfId="62688" xr:uid="{00000000-0005-0000-0000-0000AAF40000}"/>
    <cellStyle name="Total 2 5 10 2 6" xfId="62689" xr:uid="{00000000-0005-0000-0000-0000ABF40000}"/>
    <cellStyle name="Total 2 5 10 2 7" xfId="62690" xr:uid="{00000000-0005-0000-0000-0000ACF40000}"/>
    <cellStyle name="Total 2 5 10 3" xfId="62691" xr:uid="{00000000-0005-0000-0000-0000ADF40000}"/>
    <cellStyle name="Total 2 5 10 3 2" xfId="62692" xr:uid="{00000000-0005-0000-0000-0000AEF40000}"/>
    <cellStyle name="Total 2 5 10 3 3" xfId="62693" xr:uid="{00000000-0005-0000-0000-0000AFF40000}"/>
    <cellStyle name="Total 2 5 10 3 4" xfId="62694" xr:uid="{00000000-0005-0000-0000-0000B0F40000}"/>
    <cellStyle name="Total 2 5 10 3 5" xfId="62695" xr:uid="{00000000-0005-0000-0000-0000B1F40000}"/>
    <cellStyle name="Total 2 5 10 4" xfId="62696" xr:uid="{00000000-0005-0000-0000-0000B2F40000}"/>
    <cellStyle name="Total 2 5 10 4 2" xfId="62697" xr:uid="{00000000-0005-0000-0000-0000B3F40000}"/>
    <cellStyle name="Total 2 5 10 4 3" xfId="62698" xr:uid="{00000000-0005-0000-0000-0000B4F40000}"/>
    <cellStyle name="Total 2 5 10 4 4" xfId="62699" xr:uid="{00000000-0005-0000-0000-0000B5F40000}"/>
    <cellStyle name="Total 2 5 10 4 5" xfId="62700" xr:uid="{00000000-0005-0000-0000-0000B6F40000}"/>
    <cellStyle name="Total 2 5 10 5" xfId="62701" xr:uid="{00000000-0005-0000-0000-0000B7F40000}"/>
    <cellStyle name="Total 2 5 10 6" xfId="62702" xr:uid="{00000000-0005-0000-0000-0000B8F40000}"/>
    <cellStyle name="Total 2 5 10 7" xfId="62703" xr:uid="{00000000-0005-0000-0000-0000B9F40000}"/>
    <cellStyle name="Total 2 5 10 8" xfId="62704" xr:uid="{00000000-0005-0000-0000-0000BAF40000}"/>
    <cellStyle name="Total 2 5 11" xfId="62705" xr:uid="{00000000-0005-0000-0000-0000BBF40000}"/>
    <cellStyle name="Total 2 5 11 2" xfId="62706" xr:uid="{00000000-0005-0000-0000-0000BCF40000}"/>
    <cellStyle name="Total 2 5 11 2 2" xfId="62707" xr:uid="{00000000-0005-0000-0000-0000BDF40000}"/>
    <cellStyle name="Total 2 5 11 2 2 2" xfId="62708" xr:uid="{00000000-0005-0000-0000-0000BEF40000}"/>
    <cellStyle name="Total 2 5 11 2 2 3" xfId="62709" xr:uid="{00000000-0005-0000-0000-0000BFF40000}"/>
    <cellStyle name="Total 2 5 11 2 2 4" xfId="62710" xr:uid="{00000000-0005-0000-0000-0000C0F40000}"/>
    <cellStyle name="Total 2 5 11 2 2 5" xfId="62711" xr:uid="{00000000-0005-0000-0000-0000C1F40000}"/>
    <cellStyle name="Total 2 5 11 2 3" xfId="62712" xr:uid="{00000000-0005-0000-0000-0000C2F40000}"/>
    <cellStyle name="Total 2 5 11 2 3 2" xfId="62713" xr:uid="{00000000-0005-0000-0000-0000C3F40000}"/>
    <cellStyle name="Total 2 5 11 2 3 3" xfId="62714" xr:uid="{00000000-0005-0000-0000-0000C4F40000}"/>
    <cellStyle name="Total 2 5 11 2 3 4" xfId="62715" xr:uid="{00000000-0005-0000-0000-0000C5F40000}"/>
    <cellStyle name="Total 2 5 11 2 3 5" xfId="62716" xr:uid="{00000000-0005-0000-0000-0000C6F40000}"/>
    <cellStyle name="Total 2 5 11 2 4" xfId="62717" xr:uid="{00000000-0005-0000-0000-0000C7F40000}"/>
    <cellStyle name="Total 2 5 11 2 5" xfId="62718" xr:uid="{00000000-0005-0000-0000-0000C8F40000}"/>
    <cellStyle name="Total 2 5 11 2 6" xfId="62719" xr:uid="{00000000-0005-0000-0000-0000C9F40000}"/>
    <cellStyle name="Total 2 5 11 2 7" xfId="62720" xr:uid="{00000000-0005-0000-0000-0000CAF40000}"/>
    <cellStyle name="Total 2 5 11 3" xfId="62721" xr:uid="{00000000-0005-0000-0000-0000CBF40000}"/>
    <cellStyle name="Total 2 5 11 3 2" xfId="62722" xr:uid="{00000000-0005-0000-0000-0000CCF40000}"/>
    <cellStyle name="Total 2 5 11 3 3" xfId="62723" xr:uid="{00000000-0005-0000-0000-0000CDF40000}"/>
    <cellStyle name="Total 2 5 11 3 4" xfId="62724" xr:uid="{00000000-0005-0000-0000-0000CEF40000}"/>
    <cellStyle name="Total 2 5 11 3 5" xfId="62725" xr:uid="{00000000-0005-0000-0000-0000CFF40000}"/>
    <cellStyle name="Total 2 5 11 4" xfId="62726" xr:uid="{00000000-0005-0000-0000-0000D0F40000}"/>
    <cellStyle name="Total 2 5 11 4 2" xfId="62727" xr:uid="{00000000-0005-0000-0000-0000D1F40000}"/>
    <cellStyle name="Total 2 5 11 4 3" xfId="62728" xr:uid="{00000000-0005-0000-0000-0000D2F40000}"/>
    <cellStyle name="Total 2 5 11 4 4" xfId="62729" xr:uid="{00000000-0005-0000-0000-0000D3F40000}"/>
    <cellStyle name="Total 2 5 11 4 5" xfId="62730" xr:uid="{00000000-0005-0000-0000-0000D4F40000}"/>
    <cellStyle name="Total 2 5 11 5" xfId="62731" xr:uid="{00000000-0005-0000-0000-0000D5F40000}"/>
    <cellStyle name="Total 2 5 11 6" xfId="62732" xr:uid="{00000000-0005-0000-0000-0000D6F40000}"/>
    <cellStyle name="Total 2 5 11 7" xfId="62733" xr:uid="{00000000-0005-0000-0000-0000D7F40000}"/>
    <cellStyle name="Total 2 5 11 8" xfId="62734" xr:uid="{00000000-0005-0000-0000-0000D8F40000}"/>
    <cellStyle name="Total 2 5 12" xfId="62735" xr:uid="{00000000-0005-0000-0000-0000D9F40000}"/>
    <cellStyle name="Total 2 5 12 2" xfId="62736" xr:uid="{00000000-0005-0000-0000-0000DAF40000}"/>
    <cellStyle name="Total 2 5 12 2 2" xfId="62737" xr:uid="{00000000-0005-0000-0000-0000DBF40000}"/>
    <cellStyle name="Total 2 5 12 2 2 2" xfId="62738" xr:uid="{00000000-0005-0000-0000-0000DCF40000}"/>
    <cellStyle name="Total 2 5 12 2 2 3" xfId="62739" xr:uid="{00000000-0005-0000-0000-0000DDF40000}"/>
    <cellStyle name="Total 2 5 12 2 2 4" xfId="62740" xr:uid="{00000000-0005-0000-0000-0000DEF40000}"/>
    <cellStyle name="Total 2 5 12 2 2 5" xfId="62741" xr:uid="{00000000-0005-0000-0000-0000DFF40000}"/>
    <cellStyle name="Total 2 5 12 2 3" xfId="62742" xr:uid="{00000000-0005-0000-0000-0000E0F40000}"/>
    <cellStyle name="Total 2 5 12 2 3 2" xfId="62743" xr:uid="{00000000-0005-0000-0000-0000E1F40000}"/>
    <cellStyle name="Total 2 5 12 2 3 3" xfId="62744" xr:uid="{00000000-0005-0000-0000-0000E2F40000}"/>
    <cellStyle name="Total 2 5 12 2 3 4" xfId="62745" xr:uid="{00000000-0005-0000-0000-0000E3F40000}"/>
    <cellStyle name="Total 2 5 12 2 3 5" xfId="62746" xr:uid="{00000000-0005-0000-0000-0000E4F40000}"/>
    <cellStyle name="Total 2 5 12 2 4" xfId="62747" xr:uid="{00000000-0005-0000-0000-0000E5F40000}"/>
    <cellStyle name="Total 2 5 12 2 5" xfId="62748" xr:uid="{00000000-0005-0000-0000-0000E6F40000}"/>
    <cellStyle name="Total 2 5 12 2 6" xfId="62749" xr:uid="{00000000-0005-0000-0000-0000E7F40000}"/>
    <cellStyle name="Total 2 5 12 2 7" xfId="62750" xr:uid="{00000000-0005-0000-0000-0000E8F40000}"/>
    <cellStyle name="Total 2 5 12 3" xfId="62751" xr:uid="{00000000-0005-0000-0000-0000E9F40000}"/>
    <cellStyle name="Total 2 5 12 3 2" xfId="62752" xr:uid="{00000000-0005-0000-0000-0000EAF40000}"/>
    <cellStyle name="Total 2 5 12 3 3" xfId="62753" xr:uid="{00000000-0005-0000-0000-0000EBF40000}"/>
    <cellStyle name="Total 2 5 12 3 4" xfId="62754" xr:uid="{00000000-0005-0000-0000-0000ECF40000}"/>
    <cellStyle name="Total 2 5 12 3 5" xfId="62755" xr:uid="{00000000-0005-0000-0000-0000EDF40000}"/>
    <cellStyle name="Total 2 5 12 4" xfId="62756" xr:uid="{00000000-0005-0000-0000-0000EEF40000}"/>
    <cellStyle name="Total 2 5 12 4 2" xfId="62757" xr:uid="{00000000-0005-0000-0000-0000EFF40000}"/>
    <cellStyle name="Total 2 5 12 4 3" xfId="62758" xr:uid="{00000000-0005-0000-0000-0000F0F40000}"/>
    <cellStyle name="Total 2 5 12 4 4" xfId="62759" xr:uid="{00000000-0005-0000-0000-0000F1F40000}"/>
    <cellStyle name="Total 2 5 12 4 5" xfId="62760" xr:uid="{00000000-0005-0000-0000-0000F2F40000}"/>
    <cellStyle name="Total 2 5 12 5" xfId="62761" xr:uid="{00000000-0005-0000-0000-0000F3F40000}"/>
    <cellStyle name="Total 2 5 12 6" xfId="62762" xr:uid="{00000000-0005-0000-0000-0000F4F40000}"/>
    <cellStyle name="Total 2 5 12 7" xfId="62763" xr:uid="{00000000-0005-0000-0000-0000F5F40000}"/>
    <cellStyle name="Total 2 5 12 8" xfId="62764" xr:uid="{00000000-0005-0000-0000-0000F6F40000}"/>
    <cellStyle name="Total 2 5 13" xfId="62765" xr:uid="{00000000-0005-0000-0000-0000F7F40000}"/>
    <cellStyle name="Total 2 5 13 2" xfId="62766" xr:uid="{00000000-0005-0000-0000-0000F8F40000}"/>
    <cellStyle name="Total 2 5 13 2 2" xfId="62767" xr:uid="{00000000-0005-0000-0000-0000F9F40000}"/>
    <cellStyle name="Total 2 5 13 2 2 2" xfId="62768" xr:uid="{00000000-0005-0000-0000-0000FAF40000}"/>
    <cellStyle name="Total 2 5 13 2 2 3" xfId="62769" xr:uid="{00000000-0005-0000-0000-0000FBF40000}"/>
    <cellStyle name="Total 2 5 13 2 2 4" xfId="62770" xr:uid="{00000000-0005-0000-0000-0000FCF40000}"/>
    <cellStyle name="Total 2 5 13 2 2 5" xfId="62771" xr:uid="{00000000-0005-0000-0000-0000FDF40000}"/>
    <cellStyle name="Total 2 5 13 2 3" xfId="62772" xr:uid="{00000000-0005-0000-0000-0000FEF40000}"/>
    <cellStyle name="Total 2 5 13 2 3 2" xfId="62773" xr:uid="{00000000-0005-0000-0000-0000FFF40000}"/>
    <cellStyle name="Total 2 5 13 2 3 3" xfId="62774" xr:uid="{00000000-0005-0000-0000-000000F50000}"/>
    <cellStyle name="Total 2 5 13 2 3 4" xfId="62775" xr:uid="{00000000-0005-0000-0000-000001F50000}"/>
    <cellStyle name="Total 2 5 13 2 3 5" xfId="62776" xr:uid="{00000000-0005-0000-0000-000002F50000}"/>
    <cellStyle name="Total 2 5 13 2 4" xfId="62777" xr:uid="{00000000-0005-0000-0000-000003F50000}"/>
    <cellStyle name="Total 2 5 13 2 5" xfId="62778" xr:uid="{00000000-0005-0000-0000-000004F50000}"/>
    <cellStyle name="Total 2 5 13 2 6" xfId="62779" xr:uid="{00000000-0005-0000-0000-000005F50000}"/>
    <cellStyle name="Total 2 5 13 2 7" xfId="62780" xr:uid="{00000000-0005-0000-0000-000006F50000}"/>
    <cellStyle name="Total 2 5 13 3" xfId="62781" xr:uid="{00000000-0005-0000-0000-000007F50000}"/>
    <cellStyle name="Total 2 5 13 3 2" xfId="62782" xr:uid="{00000000-0005-0000-0000-000008F50000}"/>
    <cellStyle name="Total 2 5 13 3 3" xfId="62783" xr:uid="{00000000-0005-0000-0000-000009F50000}"/>
    <cellStyle name="Total 2 5 13 3 4" xfId="62784" xr:uid="{00000000-0005-0000-0000-00000AF50000}"/>
    <cellStyle name="Total 2 5 13 3 5" xfId="62785" xr:uid="{00000000-0005-0000-0000-00000BF50000}"/>
    <cellStyle name="Total 2 5 13 4" xfId="62786" xr:uid="{00000000-0005-0000-0000-00000CF50000}"/>
    <cellStyle name="Total 2 5 13 4 2" xfId="62787" xr:uid="{00000000-0005-0000-0000-00000DF50000}"/>
    <cellStyle name="Total 2 5 13 4 3" xfId="62788" xr:uid="{00000000-0005-0000-0000-00000EF50000}"/>
    <cellStyle name="Total 2 5 13 4 4" xfId="62789" xr:uid="{00000000-0005-0000-0000-00000FF50000}"/>
    <cellStyle name="Total 2 5 13 4 5" xfId="62790" xr:uid="{00000000-0005-0000-0000-000010F50000}"/>
    <cellStyle name="Total 2 5 13 5" xfId="62791" xr:uid="{00000000-0005-0000-0000-000011F50000}"/>
    <cellStyle name="Total 2 5 13 6" xfId="62792" xr:uid="{00000000-0005-0000-0000-000012F50000}"/>
    <cellStyle name="Total 2 5 13 7" xfId="62793" xr:uid="{00000000-0005-0000-0000-000013F50000}"/>
    <cellStyle name="Total 2 5 13 8" xfId="62794" xr:uid="{00000000-0005-0000-0000-000014F50000}"/>
    <cellStyle name="Total 2 5 14" xfId="62795" xr:uid="{00000000-0005-0000-0000-000015F50000}"/>
    <cellStyle name="Total 2 5 14 2" xfId="62796" xr:uid="{00000000-0005-0000-0000-000016F50000}"/>
    <cellStyle name="Total 2 5 14 2 2" xfId="62797" xr:uid="{00000000-0005-0000-0000-000017F50000}"/>
    <cellStyle name="Total 2 5 14 2 2 2" xfId="62798" xr:uid="{00000000-0005-0000-0000-000018F50000}"/>
    <cellStyle name="Total 2 5 14 2 2 3" xfId="62799" xr:uid="{00000000-0005-0000-0000-000019F50000}"/>
    <cellStyle name="Total 2 5 14 2 2 4" xfId="62800" xr:uid="{00000000-0005-0000-0000-00001AF50000}"/>
    <cellStyle name="Total 2 5 14 2 2 5" xfId="62801" xr:uid="{00000000-0005-0000-0000-00001BF50000}"/>
    <cellStyle name="Total 2 5 14 2 3" xfId="62802" xr:uid="{00000000-0005-0000-0000-00001CF50000}"/>
    <cellStyle name="Total 2 5 14 2 3 2" xfId="62803" xr:uid="{00000000-0005-0000-0000-00001DF50000}"/>
    <cellStyle name="Total 2 5 14 2 3 3" xfId="62804" xr:uid="{00000000-0005-0000-0000-00001EF50000}"/>
    <cellStyle name="Total 2 5 14 2 3 4" xfId="62805" xr:uid="{00000000-0005-0000-0000-00001FF50000}"/>
    <cellStyle name="Total 2 5 14 2 3 5" xfId="62806" xr:uid="{00000000-0005-0000-0000-000020F50000}"/>
    <cellStyle name="Total 2 5 14 2 4" xfId="62807" xr:uid="{00000000-0005-0000-0000-000021F50000}"/>
    <cellStyle name="Total 2 5 14 2 5" xfId="62808" xr:uid="{00000000-0005-0000-0000-000022F50000}"/>
    <cellStyle name="Total 2 5 14 2 6" xfId="62809" xr:uid="{00000000-0005-0000-0000-000023F50000}"/>
    <cellStyle name="Total 2 5 14 2 7" xfId="62810" xr:uid="{00000000-0005-0000-0000-000024F50000}"/>
    <cellStyle name="Total 2 5 14 3" xfId="62811" xr:uid="{00000000-0005-0000-0000-000025F50000}"/>
    <cellStyle name="Total 2 5 14 3 2" xfId="62812" xr:uid="{00000000-0005-0000-0000-000026F50000}"/>
    <cellStyle name="Total 2 5 14 3 3" xfId="62813" xr:uid="{00000000-0005-0000-0000-000027F50000}"/>
    <cellStyle name="Total 2 5 14 3 4" xfId="62814" xr:uid="{00000000-0005-0000-0000-000028F50000}"/>
    <cellStyle name="Total 2 5 14 3 5" xfId="62815" xr:uid="{00000000-0005-0000-0000-000029F50000}"/>
    <cellStyle name="Total 2 5 14 4" xfId="62816" xr:uid="{00000000-0005-0000-0000-00002AF50000}"/>
    <cellStyle name="Total 2 5 14 4 2" xfId="62817" xr:uid="{00000000-0005-0000-0000-00002BF50000}"/>
    <cellStyle name="Total 2 5 14 4 3" xfId="62818" xr:uid="{00000000-0005-0000-0000-00002CF50000}"/>
    <cellStyle name="Total 2 5 14 4 4" xfId="62819" xr:uid="{00000000-0005-0000-0000-00002DF50000}"/>
    <cellStyle name="Total 2 5 14 4 5" xfId="62820" xr:uid="{00000000-0005-0000-0000-00002EF50000}"/>
    <cellStyle name="Total 2 5 14 5" xfId="62821" xr:uid="{00000000-0005-0000-0000-00002FF50000}"/>
    <cellStyle name="Total 2 5 14 6" xfId="62822" xr:uid="{00000000-0005-0000-0000-000030F50000}"/>
    <cellStyle name="Total 2 5 14 7" xfId="62823" xr:uid="{00000000-0005-0000-0000-000031F50000}"/>
    <cellStyle name="Total 2 5 14 8" xfId="62824" xr:uid="{00000000-0005-0000-0000-000032F50000}"/>
    <cellStyle name="Total 2 5 15" xfId="62825" xr:uid="{00000000-0005-0000-0000-000033F50000}"/>
    <cellStyle name="Total 2 5 15 2" xfId="62826" xr:uid="{00000000-0005-0000-0000-000034F50000}"/>
    <cellStyle name="Total 2 5 15 2 2" xfId="62827" xr:uid="{00000000-0005-0000-0000-000035F50000}"/>
    <cellStyle name="Total 2 5 15 2 3" xfId="62828" xr:uid="{00000000-0005-0000-0000-000036F50000}"/>
    <cellStyle name="Total 2 5 15 2 4" xfId="62829" xr:uid="{00000000-0005-0000-0000-000037F50000}"/>
    <cellStyle name="Total 2 5 15 2 5" xfId="62830" xr:uid="{00000000-0005-0000-0000-000038F50000}"/>
    <cellStyle name="Total 2 5 15 3" xfId="62831" xr:uid="{00000000-0005-0000-0000-000039F50000}"/>
    <cellStyle name="Total 2 5 15 3 2" xfId="62832" xr:uid="{00000000-0005-0000-0000-00003AF50000}"/>
    <cellStyle name="Total 2 5 15 3 3" xfId="62833" xr:uid="{00000000-0005-0000-0000-00003BF50000}"/>
    <cellStyle name="Total 2 5 15 3 4" xfId="62834" xr:uid="{00000000-0005-0000-0000-00003CF50000}"/>
    <cellStyle name="Total 2 5 15 3 5" xfId="62835" xr:uid="{00000000-0005-0000-0000-00003DF50000}"/>
    <cellStyle name="Total 2 5 15 4" xfId="62836" xr:uid="{00000000-0005-0000-0000-00003EF50000}"/>
    <cellStyle name="Total 2 5 15 5" xfId="62837" xr:uid="{00000000-0005-0000-0000-00003FF50000}"/>
    <cellStyle name="Total 2 5 15 6" xfId="62838" xr:uid="{00000000-0005-0000-0000-000040F50000}"/>
    <cellStyle name="Total 2 5 15 7" xfId="62839" xr:uid="{00000000-0005-0000-0000-000041F50000}"/>
    <cellStyle name="Total 2 5 16" xfId="62840" xr:uid="{00000000-0005-0000-0000-000042F50000}"/>
    <cellStyle name="Total 2 5 16 2" xfId="62841" xr:uid="{00000000-0005-0000-0000-000043F50000}"/>
    <cellStyle name="Total 2 5 16 3" xfId="62842" xr:uid="{00000000-0005-0000-0000-000044F50000}"/>
    <cellStyle name="Total 2 5 16 4" xfId="62843" xr:uid="{00000000-0005-0000-0000-000045F50000}"/>
    <cellStyle name="Total 2 5 16 5" xfId="62844" xr:uid="{00000000-0005-0000-0000-000046F50000}"/>
    <cellStyle name="Total 2 5 17" xfId="62845" xr:uid="{00000000-0005-0000-0000-000047F50000}"/>
    <cellStyle name="Total 2 5 17 2" xfId="62846" xr:uid="{00000000-0005-0000-0000-000048F50000}"/>
    <cellStyle name="Total 2 5 17 3" xfId="62847" xr:uid="{00000000-0005-0000-0000-000049F50000}"/>
    <cellStyle name="Total 2 5 17 4" xfId="62848" xr:uid="{00000000-0005-0000-0000-00004AF50000}"/>
    <cellStyle name="Total 2 5 17 5" xfId="62849" xr:uid="{00000000-0005-0000-0000-00004BF50000}"/>
    <cellStyle name="Total 2 5 18" xfId="62850" xr:uid="{00000000-0005-0000-0000-00004CF50000}"/>
    <cellStyle name="Total 2 5 19" xfId="62851" xr:uid="{00000000-0005-0000-0000-00004DF50000}"/>
    <cellStyle name="Total 2 5 2" xfId="2216" xr:uid="{00000000-0005-0000-0000-00004EF50000}"/>
    <cellStyle name="Total 2 5 2 2" xfId="2217" xr:uid="{00000000-0005-0000-0000-00004FF50000}"/>
    <cellStyle name="Total 2 5 2 2 2" xfId="62852" xr:uid="{00000000-0005-0000-0000-000050F50000}"/>
    <cellStyle name="Total 2 5 2 2 2 2" xfId="62853" xr:uid="{00000000-0005-0000-0000-000051F50000}"/>
    <cellStyle name="Total 2 5 2 2 2 3" xfId="62854" xr:uid="{00000000-0005-0000-0000-000052F50000}"/>
    <cellStyle name="Total 2 5 2 2 2 4" xfId="62855" xr:uid="{00000000-0005-0000-0000-000053F50000}"/>
    <cellStyle name="Total 2 5 2 2 2 5" xfId="62856" xr:uid="{00000000-0005-0000-0000-000054F50000}"/>
    <cellStyle name="Total 2 5 2 2 3" xfId="62857" xr:uid="{00000000-0005-0000-0000-000055F50000}"/>
    <cellStyle name="Total 2 5 2 2 3 2" xfId="62858" xr:uid="{00000000-0005-0000-0000-000056F50000}"/>
    <cellStyle name="Total 2 5 2 2 3 3" xfId="62859" xr:uid="{00000000-0005-0000-0000-000057F50000}"/>
    <cellStyle name="Total 2 5 2 2 3 4" xfId="62860" xr:uid="{00000000-0005-0000-0000-000058F50000}"/>
    <cellStyle name="Total 2 5 2 2 3 5" xfId="62861" xr:uid="{00000000-0005-0000-0000-000059F50000}"/>
    <cellStyle name="Total 2 5 2 2 4" xfId="62862" xr:uid="{00000000-0005-0000-0000-00005AF50000}"/>
    <cellStyle name="Total 2 5 2 2 5" xfId="62863" xr:uid="{00000000-0005-0000-0000-00005BF50000}"/>
    <cellStyle name="Total 2 5 2 2 6" xfId="62864" xr:uid="{00000000-0005-0000-0000-00005CF50000}"/>
    <cellStyle name="Total 2 5 2 2 7" xfId="62865" xr:uid="{00000000-0005-0000-0000-00005DF50000}"/>
    <cellStyle name="Total 2 5 2 3" xfId="62866" xr:uid="{00000000-0005-0000-0000-00005EF50000}"/>
    <cellStyle name="Total 2 5 2 3 2" xfId="62867" xr:uid="{00000000-0005-0000-0000-00005FF50000}"/>
    <cellStyle name="Total 2 5 2 3 3" xfId="62868" xr:uid="{00000000-0005-0000-0000-000060F50000}"/>
    <cellStyle name="Total 2 5 2 3 4" xfId="62869" xr:uid="{00000000-0005-0000-0000-000061F50000}"/>
    <cellStyle name="Total 2 5 2 3 5" xfId="62870" xr:uid="{00000000-0005-0000-0000-000062F50000}"/>
    <cellStyle name="Total 2 5 2 4" xfId="62871" xr:uid="{00000000-0005-0000-0000-000063F50000}"/>
    <cellStyle name="Total 2 5 2 4 2" xfId="62872" xr:uid="{00000000-0005-0000-0000-000064F50000}"/>
    <cellStyle name="Total 2 5 2 4 3" xfId="62873" xr:uid="{00000000-0005-0000-0000-000065F50000}"/>
    <cellStyle name="Total 2 5 2 4 4" xfId="62874" xr:uid="{00000000-0005-0000-0000-000066F50000}"/>
    <cellStyle name="Total 2 5 2 4 5" xfId="62875" xr:uid="{00000000-0005-0000-0000-000067F50000}"/>
    <cellStyle name="Total 2 5 2 5" xfId="62876" xr:uid="{00000000-0005-0000-0000-000068F50000}"/>
    <cellStyle name="Total 2 5 2 6" xfId="62877" xr:uid="{00000000-0005-0000-0000-000069F50000}"/>
    <cellStyle name="Total 2 5 2 7" xfId="62878" xr:uid="{00000000-0005-0000-0000-00006AF50000}"/>
    <cellStyle name="Total 2 5 2 8" xfId="62879" xr:uid="{00000000-0005-0000-0000-00006BF50000}"/>
    <cellStyle name="Total 2 5 20" xfId="62880" xr:uid="{00000000-0005-0000-0000-00006CF50000}"/>
    <cellStyle name="Total 2 5 21" xfId="62881" xr:uid="{00000000-0005-0000-0000-00006DF50000}"/>
    <cellStyle name="Total 2 5 3" xfId="2218" xr:uid="{00000000-0005-0000-0000-00006EF50000}"/>
    <cellStyle name="Total 2 5 3 2" xfId="2219" xr:uid="{00000000-0005-0000-0000-00006FF50000}"/>
    <cellStyle name="Total 2 5 3 2 2" xfId="62882" xr:uid="{00000000-0005-0000-0000-000070F50000}"/>
    <cellStyle name="Total 2 5 3 2 2 2" xfId="62883" xr:uid="{00000000-0005-0000-0000-000071F50000}"/>
    <cellStyle name="Total 2 5 3 2 2 3" xfId="62884" xr:uid="{00000000-0005-0000-0000-000072F50000}"/>
    <cellStyle name="Total 2 5 3 2 2 4" xfId="62885" xr:uid="{00000000-0005-0000-0000-000073F50000}"/>
    <cellStyle name="Total 2 5 3 2 2 5" xfId="62886" xr:uid="{00000000-0005-0000-0000-000074F50000}"/>
    <cellStyle name="Total 2 5 3 2 3" xfId="62887" xr:uid="{00000000-0005-0000-0000-000075F50000}"/>
    <cellStyle name="Total 2 5 3 2 3 2" xfId="62888" xr:uid="{00000000-0005-0000-0000-000076F50000}"/>
    <cellStyle name="Total 2 5 3 2 3 3" xfId="62889" xr:uid="{00000000-0005-0000-0000-000077F50000}"/>
    <cellStyle name="Total 2 5 3 2 3 4" xfId="62890" xr:uid="{00000000-0005-0000-0000-000078F50000}"/>
    <cellStyle name="Total 2 5 3 2 3 5" xfId="62891" xr:uid="{00000000-0005-0000-0000-000079F50000}"/>
    <cellStyle name="Total 2 5 3 2 4" xfId="62892" xr:uid="{00000000-0005-0000-0000-00007AF50000}"/>
    <cellStyle name="Total 2 5 3 2 5" xfId="62893" xr:uid="{00000000-0005-0000-0000-00007BF50000}"/>
    <cellStyle name="Total 2 5 3 2 6" xfId="62894" xr:uid="{00000000-0005-0000-0000-00007CF50000}"/>
    <cellStyle name="Total 2 5 3 2 7" xfId="62895" xr:uid="{00000000-0005-0000-0000-00007DF50000}"/>
    <cellStyle name="Total 2 5 3 3" xfId="62896" xr:uid="{00000000-0005-0000-0000-00007EF50000}"/>
    <cellStyle name="Total 2 5 3 3 2" xfId="62897" xr:uid="{00000000-0005-0000-0000-00007FF50000}"/>
    <cellStyle name="Total 2 5 3 3 3" xfId="62898" xr:uid="{00000000-0005-0000-0000-000080F50000}"/>
    <cellStyle name="Total 2 5 3 3 4" xfId="62899" xr:uid="{00000000-0005-0000-0000-000081F50000}"/>
    <cellStyle name="Total 2 5 3 3 5" xfId="62900" xr:uid="{00000000-0005-0000-0000-000082F50000}"/>
    <cellStyle name="Total 2 5 3 4" xfId="62901" xr:uid="{00000000-0005-0000-0000-000083F50000}"/>
    <cellStyle name="Total 2 5 3 4 2" xfId="62902" xr:uid="{00000000-0005-0000-0000-000084F50000}"/>
    <cellStyle name="Total 2 5 3 4 3" xfId="62903" xr:uid="{00000000-0005-0000-0000-000085F50000}"/>
    <cellStyle name="Total 2 5 3 4 4" xfId="62904" xr:uid="{00000000-0005-0000-0000-000086F50000}"/>
    <cellStyle name="Total 2 5 3 4 5" xfId="62905" xr:uid="{00000000-0005-0000-0000-000087F50000}"/>
    <cellStyle name="Total 2 5 3 5" xfId="62906" xr:uid="{00000000-0005-0000-0000-000088F50000}"/>
    <cellStyle name="Total 2 5 3 6" xfId="62907" xr:uid="{00000000-0005-0000-0000-000089F50000}"/>
    <cellStyle name="Total 2 5 3 7" xfId="62908" xr:uid="{00000000-0005-0000-0000-00008AF50000}"/>
    <cellStyle name="Total 2 5 3 8" xfId="62909" xr:uid="{00000000-0005-0000-0000-00008BF50000}"/>
    <cellStyle name="Total 2 5 4" xfId="2220" xr:uid="{00000000-0005-0000-0000-00008CF50000}"/>
    <cellStyle name="Total 2 5 4 2" xfId="2221" xr:uid="{00000000-0005-0000-0000-00008DF50000}"/>
    <cellStyle name="Total 2 5 4 2 2" xfId="62910" xr:uid="{00000000-0005-0000-0000-00008EF50000}"/>
    <cellStyle name="Total 2 5 4 2 2 2" xfId="62911" xr:uid="{00000000-0005-0000-0000-00008FF50000}"/>
    <cellStyle name="Total 2 5 4 2 2 3" xfId="62912" xr:uid="{00000000-0005-0000-0000-000090F50000}"/>
    <cellStyle name="Total 2 5 4 2 2 4" xfId="62913" xr:uid="{00000000-0005-0000-0000-000091F50000}"/>
    <cellStyle name="Total 2 5 4 2 2 5" xfId="62914" xr:uid="{00000000-0005-0000-0000-000092F50000}"/>
    <cellStyle name="Total 2 5 4 2 3" xfId="62915" xr:uid="{00000000-0005-0000-0000-000093F50000}"/>
    <cellStyle name="Total 2 5 4 2 3 2" xfId="62916" xr:uid="{00000000-0005-0000-0000-000094F50000}"/>
    <cellStyle name="Total 2 5 4 2 3 3" xfId="62917" xr:uid="{00000000-0005-0000-0000-000095F50000}"/>
    <cellStyle name="Total 2 5 4 2 3 4" xfId="62918" xr:uid="{00000000-0005-0000-0000-000096F50000}"/>
    <cellStyle name="Total 2 5 4 2 3 5" xfId="62919" xr:uid="{00000000-0005-0000-0000-000097F50000}"/>
    <cellStyle name="Total 2 5 4 2 4" xfId="62920" xr:uid="{00000000-0005-0000-0000-000098F50000}"/>
    <cellStyle name="Total 2 5 4 2 5" xfId="62921" xr:uid="{00000000-0005-0000-0000-000099F50000}"/>
    <cellStyle name="Total 2 5 4 2 6" xfId="62922" xr:uid="{00000000-0005-0000-0000-00009AF50000}"/>
    <cellStyle name="Total 2 5 4 2 7" xfId="62923" xr:uid="{00000000-0005-0000-0000-00009BF50000}"/>
    <cellStyle name="Total 2 5 4 3" xfId="62924" xr:uid="{00000000-0005-0000-0000-00009CF50000}"/>
    <cellStyle name="Total 2 5 4 3 2" xfId="62925" xr:uid="{00000000-0005-0000-0000-00009DF50000}"/>
    <cellStyle name="Total 2 5 4 3 3" xfId="62926" xr:uid="{00000000-0005-0000-0000-00009EF50000}"/>
    <cellStyle name="Total 2 5 4 3 4" xfId="62927" xr:uid="{00000000-0005-0000-0000-00009FF50000}"/>
    <cellStyle name="Total 2 5 4 3 5" xfId="62928" xr:uid="{00000000-0005-0000-0000-0000A0F50000}"/>
    <cellStyle name="Total 2 5 4 4" xfId="62929" xr:uid="{00000000-0005-0000-0000-0000A1F50000}"/>
    <cellStyle name="Total 2 5 4 4 2" xfId="62930" xr:uid="{00000000-0005-0000-0000-0000A2F50000}"/>
    <cellStyle name="Total 2 5 4 4 3" xfId="62931" xr:uid="{00000000-0005-0000-0000-0000A3F50000}"/>
    <cellStyle name="Total 2 5 4 4 4" xfId="62932" xr:uid="{00000000-0005-0000-0000-0000A4F50000}"/>
    <cellStyle name="Total 2 5 4 4 5" xfId="62933" xr:uid="{00000000-0005-0000-0000-0000A5F50000}"/>
    <cellStyle name="Total 2 5 4 5" xfId="62934" xr:uid="{00000000-0005-0000-0000-0000A6F50000}"/>
    <cellStyle name="Total 2 5 4 6" xfId="62935" xr:uid="{00000000-0005-0000-0000-0000A7F50000}"/>
    <cellStyle name="Total 2 5 4 7" xfId="62936" xr:uid="{00000000-0005-0000-0000-0000A8F50000}"/>
    <cellStyle name="Total 2 5 4 8" xfId="62937" xr:uid="{00000000-0005-0000-0000-0000A9F50000}"/>
    <cellStyle name="Total 2 5 5" xfId="2222" xr:uid="{00000000-0005-0000-0000-0000AAF50000}"/>
    <cellStyle name="Total 2 5 5 2" xfId="62938" xr:uid="{00000000-0005-0000-0000-0000ABF50000}"/>
    <cellStyle name="Total 2 5 5 2 2" xfId="62939" xr:uid="{00000000-0005-0000-0000-0000ACF50000}"/>
    <cellStyle name="Total 2 5 5 2 2 2" xfId="62940" xr:uid="{00000000-0005-0000-0000-0000ADF50000}"/>
    <cellStyle name="Total 2 5 5 2 2 3" xfId="62941" xr:uid="{00000000-0005-0000-0000-0000AEF50000}"/>
    <cellStyle name="Total 2 5 5 2 2 4" xfId="62942" xr:uid="{00000000-0005-0000-0000-0000AFF50000}"/>
    <cellStyle name="Total 2 5 5 2 2 5" xfId="62943" xr:uid="{00000000-0005-0000-0000-0000B0F50000}"/>
    <cellStyle name="Total 2 5 5 2 3" xfId="62944" xr:uid="{00000000-0005-0000-0000-0000B1F50000}"/>
    <cellStyle name="Total 2 5 5 2 3 2" xfId="62945" xr:uid="{00000000-0005-0000-0000-0000B2F50000}"/>
    <cellStyle name="Total 2 5 5 2 3 3" xfId="62946" xr:uid="{00000000-0005-0000-0000-0000B3F50000}"/>
    <cellStyle name="Total 2 5 5 2 3 4" xfId="62947" xr:uid="{00000000-0005-0000-0000-0000B4F50000}"/>
    <cellStyle name="Total 2 5 5 2 3 5" xfId="62948" xr:uid="{00000000-0005-0000-0000-0000B5F50000}"/>
    <cellStyle name="Total 2 5 5 2 4" xfId="62949" xr:uid="{00000000-0005-0000-0000-0000B6F50000}"/>
    <cellStyle name="Total 2 5 5 2 5" xfId="62950" xr:uid="{00000000-0005-0000-0000-0000B7F50000}"/>
    <cellStyle name="Total 2 5 5 2 6" xfId="62951" xr:uid="{00000000-0005-0000-0000-0000B8F50000}"/>
    <cellStyle name="Total 2 5 5 2 7" xfId="62952" xr:uid="{00000000-0005-0000-0000-0000B9F50000}"/>
    <cellStyle name="Total 2 5 5 3" xfId="62953" xr:uid="{00000000-0005-0000-0000-0000BAF50000}"/>
    <cellStyle name="Total 2 5 5 3 2" xfId="62954" xr:uid="{00000000-0005-0000-0000-0000BBF50000}"/>
    <cellStyle name="Total 2 5 5 3 3" xfId="62955" xr:uid="{00000000-0005-0000-0000-0000BCF50000}"/>
    <cellStyle name="Total 2 5 5 3 4" xfId="62956" xr:uid="{00000000-0005-0000-0000-0000BDF50000}"/>
    <cellStyle name="Total 2 5 5 3 5" xfId="62957" xr:uid="{00000000-0005-0000-0000-0000BEF50000}"/>
    <cellStyle name="Total 2 5 5 4" xfId="62958" xr:uid="{00000000-0005-0000-0000-0000BFF50000}"/>
    <cellStyle name="Total 2 5 5 4 2" xfId="62959" xr:uid="{00000000-0005-0000-0000-0000C0F50000}"/>
    <cellStyle name="Total 2 5 5 4 3" xfId="62960" xr:uid="{00000000-0005-0000-0000-0000C1F50000}"/>
    <cellStyle name="Total 2 5 5 4 4" xfId="62961" xr:uid="{00000000-0005-0000-0000-0000C2F50000}"/>
    <cellStyle name="Total 2 5 5 4 5" xfId="62962" xr:uid="{00000000-0005-0000-0000-0000C3F50000}"/>
    <cellStyle name="Total 2 5 5 5" xfId="62963" xr:uid="{00000000-0005-0000-0000-0000C4F50000}"/>
    <cellStyle name="Total 2 5 5 6" xfId="62964" xr:uid="{00000000-0005-0000-0000-0000C5F50000}"/>
    <cellStyle name="Total 2 5 5 7" xfId="62965" xr:uid="{00000000-0005-0000-0000-0000C6F50000}"/>
    <cellStyle name="Total 2 5 5 8" xfId="62966" xr:uid="{00000000-0005-0000-0000-0000C7F50000}"/>
    <cellStyle name="Total 2 5 6" xfId="62967" xr:uid="{00000000-0005-0000-0000-0000C8F50000}"/>
    <cellStyle name="Total 2 5 6 2" xfId="62968" xr:uid="{00000000-0005-0000-0000-0000C9F50000}"/>
    <cellStyle name="Total 2 5 6 2 2" xfId="62969" xr:uid="{00000000-0005-0000-0000-0000CAF50000}"/>
    <cellStyle name="Total 2 5 6 2 2 2" xfId="62970" xr:uid="{00000000-0005-0000-0000-0000CBF50000}"/>
    <cellStyle name="Total 2 5 6 2 2 3" xfId="62971" xr:uid="{00000000-0005-0000-0000-0000CCF50000}"/>
    <cellStyle name="Total 2 5 6 2 2 4" xfId="62972" xr:uid="{00000000-0005-0000-0000-0000CDF50000}"/>
    <cellStyle name="Total 2 5 6 2 2 5" xfId="62973" xr:uid="{00000000-0005-0000-0000-0000CEF50000}"/>
    <cellStyle name="Total 2 5 6 2 3" xfId="62974" xr:uid="{00000000-0005-0000-0000-0000CFF50000}"/>
    <cellStyle name="Total 2 5 6 2 3 2" xfId="62975" xr:uid="{00000000-0005-0000-0000-0000D0F50000}"/>
    <cellStyle name="Total 2 5 6 2 3 3" xfId="62976" xr:uid="{00000000-0005-0000-0000-0000D1F50000}"/>
    <cellStyle name="Total 2 5 6 2 3 4" xfId="62977" xr:uid="{00000000-0005-0000-0000-0000D2F50000}"/>
    <cellStyle name="Total 2 5 6 2 3 5" xfId="62978" xr:uid="{00000000-0005-0000-0000-0000D3F50000}"/>
    <cellStyle name="Total 2 5 6 2 4" xfId="62979" xr:uid="{00000000-0005-0000-0000-0000D4F50000}"/>
    <cellStyle name="Total 2 5 6 2 5" xfId="62980" xr:uid="{00000000-0005-0000-0000-0000D5F50000}"/>
    <cellStyle name="Total 2 5 6 2 6" xfId="62981" xr:uid="{00000000-0005-0000-0000-0000D6F50000}"/>
    <cellStyle name="Total 2 5 6 2 7" xfId="62982" xr:uid="{00000000-0005-0000-0000-0000D7F50000}"/>
    <cellStyle name="Total 2 5 6 3" xfId="62983" xr:uid="{00000000-0005-0000-0000-0000D8F50000}"/>
    <cellStyle name="Total 2 5 6 3 2" xfId="62984" xr:uid="{00000000-0005-0000-0000-0000D9F50000}"/>
    <cellStyle name="Total 2 5 6 3 3" xfId="62985" xr:uid="{00000000-0005-0000-0000-0000DAF50000}"/>
    <cellStyle name="Total 2 5 6 3 4" xfId="62986" xr:uid="{00000000-0005-0000-0000-0000DBF50000}"/>
    <cellStyle name="Total 2 5 6 3 5" xfId="62987" xr:uid="{00000000-0005-0000-0000-0000DCF50000}"/>
    <cellStyle name="Total 2 5 6 4" xfId="62988" xr:uid="{00000000-0005-0000-0000-0000DDF50000}"/>
    <cellStyle name="Total 2 5 6 4 2" xfId="62989" xr:uid="{00000000-0005-0000-0000-0000DEF50000}"/>
    <cellStyle name="Total 2 5 6 4 3" xfId="62990" xr:uid="{00000000-0005-0000-0000-0000DFF50000}"/>
    <cellStyle name="Total 2 5 6 4 4" xfId="62991" xr:uid="{00000000-0005-0000-0000-0000E0F50000}"/>
    <cellStyle name="Total 2 5 6 4 5" xfId="62992" xr:uid="{00000000-0005-0000-0000-0000E1F50000}"/>
    <cellStyle name="Total 2 5 6 5" xfId="62993" xr:uid="{00000000-0005-0000-0000-0000E2F50000}"/>
    <cellStyle name="Total 2 5 6 6" xfId="62994" xr:uid="{00000000-0005-0000-0000-0000E3F50000}"/>
    <cellStyle name="Total 2 5 6 7" xfId="62995" xr:uid="{00000000-0005-0000-0000-0000E4F50000}"/>
    <cellStyle name="Total 2 5 6 8" xfId="62996" xr:uid="{00000000-0005-0000-0000-0000E5F50000}"/>
    <cellStyle name="Total 2 5 7" xfId="62997" xr:uid="{00000000-0005-0000-0000-0000E6F50000}"/>
    <cellStyle name="Total 2 5 7 2" xfId="62998" xr:uid="{00000000-0005-0000-0000-0000E7F50000}"/>
    <cellStyle name="Total 2 5 7 2 2" xfId="62999" xr:uid="{00000000-0005-0000-0000-0000E8F50000}"/>
    <cellStyle name="Total 2 5 7 2 2 2" xfId="63000" xr:uid="{00000000-0005-0000-0000-0000E9F50000}"/>
    <cellStyle name="Total 2 5 7 2 2 3" xfId="63001" xr:uid="{00000000-0005-0000-0000-0000EAF50000}"/>
    <cellStyle name="Total 2 5 7 2 2 4" xfId="63002" xr:uid="{00000000-0005-0000-0000-0000EBF50000}"/>
    <cellStyle name="Total 2 5 7 2 2 5" xfId="63003" xr:uid="{00000000-0005-0000-0000-0000ECF50000}"/>
    <cellStyle name="Total 2 5 7 2 3" xfId="63004" xr:uid="{00000000-0005-0000-0000-0000EDF50000}"/>
    <cellStyle name="Total 2 5 7 2 3 2" xfId="63005" xr:uid="{00000000-0005-0000-0000-0000EEF50000}"/>
    <cellStyle name="Total 2 5 7 2 3 3" xfId="63006" xr:uid="{00000000-0005-0000-0000-0000EFF50000}"/>
    <cellStyle name="Total 2 5 7 2 3 4" xfId="63007" xr:uid="{00000000-0005-0000-0000-0000F0F50000}"/>
    <cellStyle name="Total 2 5 7 2 3 5" xfId="63008" xr:uid="{00000000-0005-0000-0000-0000F1F50000}"/>
    <cellStyle name="Total 2 5 7 2 4" xfId="63009" xr:uid="{00000000-0005-0000-0000-0000F2F50000}"/>
    <cellStyle name="Total 2 5 7 2 5" xfId="63010" xr:uid="{00000000-0005-0000-0000-0000F3F50000}"/>
    <cellStyle name="Total 2 5 7 2 6" xfId="63011" xr:uid="{00000000-0005-0000-0000-0000F4F50000}"/>
    <cellStyle name="Total 2 5 7 2 7" xfId="63012" xr:uid="{00000000-0005-0000-0000-0000F5F50000}"/>
    <cellStyle name="Total 2 5 7 3" xfId="63013" xr:uid="{00000000-0005-0000-0000-0000F6F50000}"/>
    <cellStyle name="Total 2 5 7 3 2" xfId="63014" xr:uid="{00000000-0005-0000-0000-0000F7F50000}"/>
    <cellStyle name="Total 2 5 7 3 3" xfId="63015" xr:uid="{00000000-0005-0000-0000-0000F8F50000}"/>
    <cellStyle name="Total 2 5 7 3 4" xfId="63016" xr:uid="{00000000-0005-0000-0000-0000F9F50000}"/>
    <cellStyle name="Total 2 5 7 3 5" xfId="63017" xr:uid="{00000000-0005-0000-0000-0000FAF50000}"/>
    <cellStyle name="Total 2 5 7 4" xfId="63018" xr:uid="{00000000-0005-0000-0000-0000FBF50000}"/>
    <cellStyle name="Total 2 5 7 4 2" xfId="63019" xr:uid="{00000000-0005-0000-0000-0000FCF50000}"/>
    <cellStyle name="Total 2 5 7 4 3" xfId="63020" xr:uid="{00000000-0005-0000-0000-0000FDF50000}"/>
    <cellStyle name="Total 2 5 7 4 4" xfId="63021" xr:uid="{00000000-0005-0000-0000-0000FEF50000}"/>
    <cellStyle name="Total 2 5 7 4 5" xfId="63022" xr:uid="{00000000-0005-0000-0000-0000FFF50000}"/>
    <cellStyle name="Total 2 5 7 5" xfId="63023" xr:uid="{00000000-0005-0000-0000-000000F60000}"/>
    <cellStyle name="Total 2 5 7 6" xfId="63024" xr:uid="{00000000-0005-0000-0000-000001F60000}"/>
    <cellStyle name="Total 2 5 7 7" xfId="63025" xr:uid="{00000000-0005-0000-0000-000002F60000}"/>
    <cellStyle name="Total 2 5 7 8" xfId="63026" xr:uid="{00000000-0005-0000-0000-000003F60000}"/>
    <cellStyle name="Total 2 5 8" xfId="63027" xr:uid="{00000000-0005-0000-0000-000004F60000}"/>
    <cellStyle name="Total 2 5 8 2" xfId="63028" xr:uid="{00000000-0005-0000-0000-000005F60000}"/>
    <cellStyle name="Total 2 5 8 2 2" xfId="63029" xr:uid="{00000000-0005-0000-0000-000006F60000}"/>
    <cellStyle name="Total 2 5 8 2 2 2" xfId="63030" xr:uid="{00000000-0005-0000-0000-000007F60000}"/>
    <cellStyle name="Total 2 5 8 2 2 3" xfId="63031" xr:uid="{00000000-0005-0000-0000-000008F60000}"/>
    <cellStyle name="Total 2 5 8 2 2 4" xfId="63032" xr:uid="{00000000-0005-0000-0000-000009F60000}"/>
    <cellStyle name="Total 2 5 8 2 2 5" xfId="63033" xr:uid="{00000000-0005-0000-0000-00000AF60000}"/>
    <cellStyle name="Total 2 5 8 2 3" xfId="63034" xr:uid="{00000000-0005-0000-0000-00000BF60000}"/>
    <cellStyle name="Total 2 5 8 2 3 2" xfId="63035" xr:uid="{00000000-0005-0000-0000-00000CF60000}"/>
    <cellStyle name="Total 2 5 8 2 3 3" xfId="63036" xr:uid="{00000000-0005-0000-0000-00000DF60000}"/>
    <cellStyle name="Total 2 5 8 2 3 4" xfId="63037" xr:uid="{00000000-0005-0000-0000-00000EF60000}"/>
    <cellStyle name="Total 2 5 8 2 3 5" xfId="63038" xr:uid="{00000000-0005-0000-0000-00000FF60000}"/>
    <cellStyle name="Total 2 5 8 2 4" xfId="63039" xr:uid="{00000000-0005-0000-0000-000010F60000}"/>
    <cellStyle name="Total 2 5 8 2 5" xfId="63040" xr:uid="{00000000-0005-0000-0000-000011F60000}"/>
    <cellStyle name="Total 2 5 8 2 6" xfId="63041" xr:uid="{00000000-0005-0000-0000-000012F60000}"/>
    <cellStyle name="Total 2 5 8 2 7" xfId="63042" xr:uid="{00000000-0005-0000-0000-000013F60000}"/>
    <cellStyle name="Total 2 5 8 3" xfId="63043" xr:uid="{00000000-0005-0000-0000-000014F60000}"/>
    <cellStyle name="Total 2 5 8 3 2" xfId="63044" xr:uid="{00000000-0005-0000-0000-000015F60000}"/>
    <cellStyle name="Total 2 5 8 3 3" xfId="63045" xr:uid="{00000000-0005-0000-0000-000016F60000}"/>
    <cellStyle name="Total 2 5 8 3 4" xfId="63046" xr:uid="{00000000-0005-0000-0000-000017F60000}"/>
    <cellStyle name="Total 2 5 8 3 5" xfId="63047" xr:uid="{00000000-0005-0000-0000-000018F60000}"/>
    <cellStyle name="Total 2 5 8 4" xfId="63048" xr:uid="{00000000-0005-0000-0000-000019F60000}"/>
    <cellStyle name="Total 2 5 8 4 2" xfId="63049" xr:uid="{00000000-0005-0000-0000-00001AF60000}"/>
    <cellStyle name="Total 2 5 8 4 3" xfId="63050" xr:uid="{00000000-0005-0000-0000-00001BF60000}"/>
    <cellStyle name="Total 2 5 8 4 4" xfId="63051" xr:uid="{00000000-0005-0000-0000-00001CF60000}"/>
    <cellStyle name="Total 2 5 8 4 5" xfId="63052" xr:uid="{00000000-0005-0000-0000-00001DF60000}"/>
    <cellStyle name="Total 2 5 8 5" xfId="63053" xr:uid="{00000000-0005-0000-0000-00001EF60000}"/>
    <cellStyle name="Total 2 5 8 6" xfId="63054" xr:uid="{00000000-0005-0000-0000-00001FF60000}"/>
    <cellStyle name="Total 2 5 8 7" xfId="63055" xr:uid="{00000000-0005-0000-0000-000020F60000}"/>
    <cellStyle name="Total 2 5 8 8" xfId="63056" xr:uid="{00000000-0005-0000-0000-000021F60000}"/>
    <cellStyle name="Total 2 5 9" xfId="63057" xr:uid="{00000000-0005-0000-0000-000022F60000}"/>
    <cellStyle name="Total 2 5 9 2" xfId="63058" xr:uid="{00000000-0005-0000-0000-000023F60000}"/>
    <cellStyle name="Total 2 5 9 2 2" xfId="63059" xr:uid="{00000000-0005-0000-0000-000024F60000}"/>
    <cellStyle name="Total 2 5 9 2 2 2" xfId="63060" xr:uid="{00000000-0005-0000-0000-000025F60000}"/>
    <cellStyle name="Total 2 5 9 2 2 3" xfId="63061" xr:uid="{00000000-0005-0000-0000-000026F60000}"/>
    <cellStyle name="Total 2 5 9 2 2 4" xfId="63062" xr:uid="{00000000-0005-0000-0000-000027F60000}"/>
    <cellStyle name="Total 2 5 9 2 2 5" xfId="63063" xr:uid="{00000000-0005-0000-0000-000028F60000}"/>
    <cellStyle name="Total 2 5 9 2 3" xfId="63064" xr:uid="{00000000-0005-0000-0000-000029F60000}"/>
    <cellStyle name="Total 2 5 9 2 3 2" xfId="63065" xr:uid="{00000000-0005-0000-0000-00002AF60000}"/>
    <cellStyle name="Total 2 5 9 2 3 3" xfId="63066" xr:uid="{00000000-0005-0000-0000-00002BF60000}"/>
    <cellStyle name="Total 2 5 9 2 3 4" xfId="63067" xr:uid="{00000000-0005-0000-0000-00002CF60000}"/>
    <cellStyle name="Total 2 5 9 2 3 5" xfId="63068" xr:uid="{00000000-0005-0000-0000-00002DF60000}"/>
    <cellStyle name="Total 2 5 9 2 4" xfId="63069" xr:uid="{00000000-0005-0000-0000-00002EF60000}"/>
    <cellStyle name="Total 2 5 9 2 5" xfId="63070" xr:uid="{00000000-0005-0000-0000-00002FF60000}"/>
    <cellStyle name="Total 2 5 9 2 6" xfId="63071" xr:uid="{00000000-0005-0000-0000-000030F60000}"/>
    <cellStyle name="Total 2 5 9 2 7" xfId="63072" xr:uid="{00000000-0005-0000-0000-000031F60000}"/>
    <cellStyle name="Total 2 5 9 3" xfId="63073" xr:uid="{00000000-0005-0000-0000-000032F60000}"/>
    <cellStyle name="Total 2 5 9 3 2" xfId="63074" xr:uid="{00000000-0005-0000-0000-000033F60000}"/>
    <cellStyle name="Total 2 5 9 3 3" xfId="63075" xr:uid="{00000000-0005-0000-0000-000034F60000}"/>
    <cellStyle name="Total 2 5 9 3 4" xfId="63076" xr:uid="{00000000-0005-0000-0000-000035F60000}"/>
    <cellStyle name="Total 2 5 9 3 5" xfId="63077" xr:uid="{00000000-0005-0000-0000-000036F60000}"/>
    <cellStyle name="Total 2 5 9 4" xfId="63078" xr:uid="{00000000-0005-0000-0000-000037F60000}"/>
    <cellStyle name="Total 2 5 9 4 2" xfId="63079" xr:uid="{00000000-0005-0000-0000-000038F60000}"/>
    <cellStyle name="Total 2 5 9 4 3" xfId="63080" xr:uid="{00000000-0005-0000-0000-000039F60000}"/>
    <cellStyle name="Total 2 5 9 4 4" xfId="63081" xr:uid="{00000000-0005-0000-0000-00003AF60000}"/>
    <cellStyle name="Total 2 5 9 4 5" xfId="63082" xr:uid="{00000000-0005-0000-0000-00003BF60000}"/>
    <cellStyle name="Total 2 5 9 5" xfId="63083" xr:uid="{00000000-0005-0000-0000-00003CF60000}"/>
    <cellStyle name="Total 2 5 9 6" xfId="63084" xr:uid="{00000000-0005-0000-0000-00003DF60000}"/>
    <cellStyle name="Total 2 5 9 7" xfId="63085" xr:uid="{00000000-0005-0000-0000-00003EF60000}"/>
    <cellStyle name="Total 2 5 9 8" xfId="63086" xr:uid="{00000000-0005-0000-0000-00003FF60000}"/>
    <cellStyle name="Total 2 6" xfId="2223" xr:uid="{00000000-0005-0000-0000-000040F60000}"/>
    <cellStyle name="Total 2 6 2" xfId="2224" xr:uid="{00000000-0005-0000-0000-000041F60000}"/>
    <cellStyle name="Total 2 6 2 2" xfId="63087" xr:uid="{00000000-0005-0000-0000-000042F60000}"/>
    <cellStyle name="Total 2 6 3" xfId="63088" xr:uid="{00000000-0005-0000-0000-000043F60000}"/>
    <cellStyle name="Total 2 6 4" xfId="63089" xr:uid="{00000000-0005-0000-0000-000044F60000}"/>
    <cellStyle name="Total 2 6 5" xfId="63090" xr:uid="{00000000-0005-0000-0000-000045F60000}"/>
    <cellStyle name="Total 2 7" xfId="2225" xr:uid="{00000000-0005-0000-0000-000046F60000}"/>
    <cellStyle name="Total 2 7 2" xfId="2226" xr:uid="{00000000-0005-0000-0000-000047F60000}"/>
    <cellStyle name="Total 2 7 2 2" xfId="63091" xr:uid="{00000000-0005-0000-0000-000048F60000}"/>
    <cellStyle name="Total 2 7 3" xfId="63092" xr:uid="{00000000-0005-0000-0000-000049F60000}"/>
    <cellStyle name="Total 2 7 4" xfId="63093" xr:uid="{00000000-0005-0000-0000-00004AF60000}"/>
    <cellStyle name="Total 2 7 5" xfId="63094" xr:uid="{00000000-0005-0000-0000-00004BF60000}"/>
    <cellStyle name="Total 2 8" xfId="2227" xr:uid="{00000000-0005-0000-0000-00004CF60000}"/>
    <cellStyle name="Total 2 8 2" xfId="63095" xr:uid="{00000000-0005-0000-0000-00004DF60000}"/>
    <cellStyle name="Total 2 9" xfId="63096" xr:uid="{00000000-0005-0000-0000-00004EF60000}"/>
    <cellStyle name="Total 2 9 2" xfId="63097" xr:uid="{00000000-0005-0000-0000-00004FF60000}"/>
    <cellStyle name="Total 2_T-straight with PEDs adjustor" xfId="63098" xr:uid="{00000000-0005-0000-0000-000050F60000}"/>
    <cellStyle name="Total 3" xfId="2228" xr:uid="{00000000-0005-0000-0000-000051F60000}"/>
    <cellStyle name="Total 3 2" xfId="2229" xr:uid="{00000000-0005-0000-0000-000052F60000}"/>
    <cellStyle name="Total 3 2 2" xfId="2230" xr:uid="{00000000-0005-0000-0000-000053F60000}"/>
    <cellStyle name="Total 3 2 2 10" xfId="63099" xr:uid="{00000000-0005-0000-0000-000054F60000}"/>
    <cellStyle name="Total 3 2 2 10 2" xfId="63100" xr:uid="{00000000-0005-0000-0000-000055F60000}"/>
    <cellStyle name="Total 3 2 2 10 2 2" xfId="63101" xr:uid="{00000000-0005-0000-0000-000056F60000}"/>
    <cellStyle name="Total 3 2 2 10 2 2 2" xfId="63102" xr:uid="{00000000-0005-0000-0000-000057F60000}"/>
    <cellStyle name="Total 3 2 2 10 2 2 3" xfId="63103" xr:uid="{00000000-0005-0000-0000-000058F60000}"/>
    <cellStyle name="Total 3 2 2 10 2 2 4" xfId="63104" xr:uid="{00000000-0005-0000-0000-000059F60000}"/>
    <cellStyle name="Total 3 2 2 10 2 2 5" xfId="63105" xr:uid="{00000000-0005-0000-0000-00005AF60000}"/>
    <cellStyle name="Total 3 2 2 10 2 3" xfId="63106" xr:uid="{00000000-0005-0000-0000-00005BF60000}"/>
    <cellStyle name="Total 3 2 2 10 2 3 2" xfId="63107" xr:uid="{00000000-0005-0000-0000-00005CF60000}"/>
    <cellStyle name="Total 3 2 2 10 2 3 3" xfId="63108" xr:uid="{00000000-0005-0000-0000-00005DF60000}"/>
    <cellStyle name="Total 3 2 2 10 2 3 4" xfId="63109" xr:uid="{00000000-0005-0000-0000-00005EF60000}"/>
    <cellStyle name="Total 3 2 2 10 2 3 5" xfId="63110" xr:uid="{00000000-0005-0000-0000-00005FF60000}"/>
    <cellStyle name="Total 3 2 2 10 2 4" xfId="63111" xr:uid="{00000000-0005-0000-0000-000060F60000}"/>
    <cellStyle name="Total 3 2 2 10 2 5" xfId="63112" xr:uid="{00000000-0005-0000-0000-000061F60000}"/>
    <cellStyle name="Total 3 2 2 10 2 6" xfId="63113" xr:uid="{00000000-0005-0000-0000-000062F60000}"/>
    <cellStyle name="Total 3 2 2 10 2 7" xfId="63114" xr:uid="{00000000-0005-0000-0000-000063F60000}"/>
    <cellStyle name="Total 3 2 2 10 3" xfId="63115" xr:uid="{00000000-0005-0000-0000-000064F60000}"/>
    <cellStyle name="Total 3 2 2 10 3 2" xfId="63116" xr:uid="{00000000-0005-0000-0000-000065F60000}"/>
    <cellStyle name="Total 3 2 2 10 3 3" xfId="63117" xr:uid="{00000000-0005-0000-0000-000066F60000}"/>
    <cellStyle name="Total 3 2 2 10 3 4" xfId="63118" xr:uid="{00000000-0005-0000-0000-000067F60000}"/>
    <cellStyle name="Total 3 2 2 10 3 5" xfId="63119" xr:uid="{00000000-0005-0000-0000-000068F60000}"/>
    <cellStyle name="Total 3 2 2 10 4" xfId="63120" xr:uid="{00000000-0005-0000-0000-000069F60000}"/>
    <cellStyle name="Total 3 2 2 10 4 2" xfId="63121" xr:uid="{00000000-0005-0000-0000-00006AF60000}"/>
    <cellStyle name="Total 3 2 2 10 4 3" xfId="63122" xr:uid="{00000000-0005-0000-0000-00006BF60000}"/>
    <cellStyle name="Total 3 2 2 10 4 4" xfId="63123" xr:uid="{00000000-0005-0000-0000-00006CF60000}"/>
    <cellStyle name="Total 3 2 2 10 4 5" xfId="63124" xr:uid="{00000000-0005-0000-0000-00006DF60000}"/>
    <cellStyle name="Total 3 2 2 10 5" xfId="63125" xr:uid="{00000000-0005-0000-0000-00006EF60000}"/>
    <cellStyle name="Total 3 2 2 10 6" xfId="63126" xr:uid="{00000000-0005-0000-0000-00006FF60000}"/>
    <cellStyle name="Total 3 2 2 10 7" xfId="63127" xr:uid="{00000000-0005-0000-0000-000070F60000}"/>
    <cellStyle name="Total 3 2 2 10 8" xfId="63128" xr:uid="{00000000-0005-0000-0000-000071F60000}"/>
    <cellStyle name="Total 3 2 2 11" xfId="63129" xr:uid="{00000000-0005-0000-0000-000072F60000}"/>
    <cellStyle name="Total 3 2 2 11 2" xfId="63130" xr:uid="{00000000-0005-0000-0000-000073F60000}"/>
    <cellStyle name="Total 3 2 2 11 2 2" xfId="63131" xr:uid="{00000000-0005-0000-0000-000074F60000}"/>
    <cellStyle name="Total 3 2 2 11 2 2 2" xfId="63132" xr:uid="{00000000-0005-0000-0000-000075F60000}"/>
    <cellStyle name="Total 3 2 2 11 2 2 3" xfId="63133" xr:uid="{00000000-0005-0000-0000-000076F60000}"/>
    <cellStyle name="Total 3 2 2 11 2 2 4" xfId="63134" xr:uid="{00000000-0005-0000-0000-000077F60000}"/>
    <cellStyle name="Total 3 2 2 11 2 2 5" xfId="63135" xr:uid="{00000000-0005-0000-0000-000078F60000}"/>
    <cellStyle name="Total 3 2 2 11 2 3" xfId="63136" xr:uid="{00000000-0005-0000-0000-000079F60000}"/>
    <cellStyle name="Total 3 2 2 11 2 3 2" xfId="63137" xr:uid="{00000000-0005-0000-0000-00007AF60000}"/>
    <cellStyle name="Total 3 2 2 11 2 3 3" xfId="63138" xr:uid="{00000000-0005-0000-0000-00007BF60000}"/>
    <cellStyle name="Total 3 2 2 11 2 3 4" xfId="63139" xr:uid="{00000000-0005-0000-0000-00007CF60000}"/>
    <cellStyle name="Total 3 2 2 11 2 3 5" xfId="63140" xr:uid="{00000000-0005-0000-0000-00007DF60000}"/>
    <cellStyle name="Total 3 2 2 11 2 4" xfId="63141" xr:uid="{00000000-0005-0000-0000-00007EF60000}"/>
    <cellStyle name="Total 3 2 2 11 2 5" xfId="63142" xr:uid="{00000000-0005-0000-0000-00007FF60000}"/>
    <cellStyle name="Total 3 2 2 11 2 6" xfId="63143" xr:uid="{00000000-0005-0000-0000-000080F60000}"/>
    <cellStyle name="Total 3 2 2 11 2 7" xfId="63144" xr:uid="{00000000-0005-0000-0000-000081F60000}"/>
    <cellStyle name="Total 3 2 2 11 3" xfId="63145" xr:uid="{00000000-0005-0000-0000-000082F60000}"/>
    <cellStyle name="Total 3 2 2 11 3 2" xfId="63146" xr:uid="{00000000-0005-0000-0000-000083F60000}"/>
    <cellStyle name="Total 3 2 2 11 3 3" xfId="63147" xr:uid="{00000000-0005-0000-0000-000084F60000}"/>
    <cellStyle name="Total 3 2 2 11 3 4" xfId="63148" xr:uid="{00000000-0005-0000-0000-000085F60000}"/>
    <cellStyle name="Total 3 2 2 11 3 5" xfId="63149" xr:uid="{00000000-0005-0000-0000-000086F60000}"/>
    <cellStyle name="Total 3 2 2 11 4" xfId="63150" xr:uid="{00000000-0005-0000-0000-000087F60000}"/>
    <cellStyle name="Total 3 2 2 11 4 2" xfId="63151" xr:uid="{00000000-0005-0000-0000-000088F60000}"/>
    <cellStyle name="Total 3 2 2 11 4 3" xfId="63152" xr:uid="{00000000-0005-0000-0000-000089F60000}"/>
    <cellStyle name="Total 3 2 2 11 4 4" xfId="63153" xr:uid="{00000000-0005-0000-0000-00008AF60000}"/>
    <cellStyle name="Total 3 2 2 11 4 5" xfId="63154" xr:uid="{00000000-0005-0000-0000-00008BF60000}"/>
    <cellStyle name="Total 3 2 2 11 5" xfId="63155" xr:uid="{00000000-0005-0000-0000-00008CF60000}"/>
    <cellStyle name="Total 3 2 2 11 6" xfId="63156" xr:uid="{00000000-0005-0000-0000-00008DF60000}"/>
    <cellStyle name="Total 3 2 2 11 7" xfId="63157" xr:uid="{00000000-0005-0000-0000-00008EF60000}"/>
    <cellStyle name="Total 3 2 2 11 8" xfId="63158" xr:uid="{00000000-0005-0000-0000-00008FF60000}"/>
    <cellStyle name="Total 3 2 2 12" xfId="63159" xr:uid="{00000000-0005-0000-0000-000090F60000}"/>
    <cellStyle name="Total 3 2 2 12 2" xfId="63160" xr:uid="{00000000-0005-0000-0000-000091F60000}"/>
    <cellStyle name="Total 3 2 2 12 2 2" xfId="63161" xr:uid="{00000000-0005-0000-0000-000092F60000}"/>
    <cellStyle name="Total 3 2 2 12 2 2 2" xfId="63162" xr:uid="{00000000-0005-0000-0000-000093F60000}"/>
    <cellStyle name="Total 3 2 2 12 2 2 3" xfId="63163" xr:uid="{00000000-0005-0000-0000-000094F60000}"/>
    <cellStyle name="Total 3 2 2 12 2 2 4" xfId="63164" xr:uid="{00000000-0005-0000-0000-000095F60000}"/>
    <cellStyle name="Total 3 2 2 12 2 2 5" xfId="63165" xr:uid="{00000000-0005-0000-0000-000096F60000}"/>
    <cellStyle name="Total 3 2 2 12 2 3" xfId="63166" xr:uid="{00000000-0005-0000-0000-000097F60000}"/>
    <cellStyle name="Total 3 2 2 12 2 3 2" xfId="63167" xr:uid="{00000000-0005-0000-0000-000098F60000}"/>
    <cellStyle name="Total 3 2 2 12 2 3 3" xfId="63168" xr:uid="{00000000-0005-0000-0000-000099F60000}"/>
    <cellStyle name="Total 3 2 2 12 2 3 4" xfId="63169" xr:uid="{00000000-0005-0000-0000-00009AF60000}"/>
    <cellStyle name="Total 3 2 2 12 2 3 5" xfId="63170" xr:uid="{00000000-0005-0000-0000-00009BF60000}"/>
    <cellStyle name="Total 3 2 2 12 2 4" xfId="63171" xr:uid="{00000000-0005-0000-0000-00009CF60000}"/>
    <cellStyle name="Total 3 2 2 12 2 5" xfId="63172" xr:uid="{00000000-0005-0000-0000-00009DF60000}"/>
    <cellStyle name="Total 3 2 2 12 2 6" xfId="63173" xr:uid="{00000000-0005-0000-0000-00009EF60000}"/>
    <cellStyle name="Total 3 2 2 12 2 7" xfId="63174" xr:uid="{00000000-0005-0000-0000-00009FF60000}"/>
    <cellStyle name="Total 3 2 2 12 3" xfId="63175" xr:uid="{00000000-0005-0000-0000-0000A0F60000}"/>
    <cellStyle name="Total 3 2 2 12 3 2" xfId="63176" xr:uid="{00000000-0005-0000-0000-0000A1F60000}"/>
    <cellStyle name="Total 3 2 2 12 3 3" xfId="63177" xr:uid="{00000000-0005-0000-0000-0000A2F60000}"/>
    <cellStyle name="Total 3 2 2 12 3 4" xfId="63178" xr:uid="{00000000-0005-0000-0000-0000A3F60000}"/>
    <cellStyle name="Total 3 2 2 12 3 5" xfId="63179" xr:uid="{00000000-0005-0000-0000-0000A4F60000}"/>
    <cellStyle name="Total 3 2 2 12 4" xfId="63180" xr:uid="{00000000-0005-0000-0000-0000A5F60000}"/>
    <cellStyle name="Total 3 2 2 12 4 2" xfId="63181" xr:uid="{00000000-0005-0000-0000-0000A6F60000}"/>
    <cellStyle name="Total 3 2 2 12 4 3" xfId="63182" xr:uid="{00000000-0005-0000-0000-0000A7F60000}"/>
    <cellStyle name="Total 3 2 2 12 4 4" xfId="63183" xr:uid="{00000000-0005-0000-0000-0000A8F60000}"/>
    <cellStyle name="Total 3 2 2 12 4 5" xfId="63184" xr:uid="{00000000-0005-0000-0000-0000A9F60000}"/>
    <cellStyle name="Total 3 2 2 12 5" xfId="63185" xr:uid="{00000000-0005-0000-0000-0000AAF60000}"/>
    <cellStyle name="Total 3 2 2 12 6" xfId="63186" xr:uid="{00000000-0005-0000-0000-0000ABF60000}"/>
    <cellStyle name="Total 3 2 2 12 7" xfId="63187" xr:uid="{00000000-0005-0000-0000-0000ACF60000}"/>
    <cellStyle name="Total 3 2 2 12 8" xfId="63188" xr:uid="{00000000-0005-0000-0000-0000ADF60000}"/>
    <cellStyle name="Total 3 2 2 13" xfId="63189" xr:uid="{00000000-0005-0000-0000-0000AEF60000}"/>
    <cellStyle name="Total 3 2 2 13 2" xfId="63190" xr:uid="{00000000-0005-0000-0000-0000AFF60000}"/>
    <cellStyle name="Total 3 2 2 13 2 2" xfId="63191" xr:uid="{00000000-0005-0000-0000-0000B0F60000}"/>
    <cellStyle name="Total 3 2 2 13 2 2 2" xfId="63192" xr:uid="{00000000-0005-0000-0000-0000B1F60000}"/>
    <cellStyle name="Total 3 2 2 13 2 2 3" xfId="63193" xr:uid="{00000000-0005-0000-0000-0000B2F60000}"/>
    <cellStyle name="Total 3 2 2 13 2 2 4" xfId="63194" xr:uid="{00000000-0005-0000-0000-0000B3F60000}"/>
    <cellStyle name="Total 3 2 2 13 2 2 5" xfId="63195" xr:uid="{00000000-0005-0000-0000-0000B4F60000}"/>
    <cellStyle name="Total 3 2 2 13 2 3" xfId="63196" xr:uid="{00000000-0005-0000-0000-0000B5F60000}"/>
    <cellStyle name="Total 3 2 2 13 2 3 2" xfId="63197" xr:uid="{00000000-0005-0000-0000-0000B6F60000}"/>
    <cellStyle name="Total 3 2 2 13 2 3 3" xfId="63198" xr:uid="{00000000-0005-0000-0000-0000B7F60000}"/>
    <cellStyle name="Total 3 2 2 13 2 3 4" xfId="63199" xr:uid="{00000000-0005-0000-0000-0000B8F60000}"/>
    <cellStyle name="Total 3 2 2 13 2 3 5" xfId="63200" xr:uid="{00000000-0005-0000-0000-0000B9F60000}"/>
    <cellStyle name="Total 3 2 2 13 2 4" xfId="63201" xr:uid="{00000000-0005-0000-0000-0000BAF60000}"/>
    <cellStyle name="Total 3 2 2 13 2 5" xfId="63202" xr:uid="{00000000-0005-0000-0000-0000BBF60000}"/>
    <cellStyle name="Total 3 2 2 13 2 6" xfId="63203" xr:uid="{00000000-0005-0000-0000-0000BCF60000}"/>
    <cellStyle name="Total 3 2 2 13 2 7" xfId="63204" xr:uid="{00000000-0005-0000-0000-0000BDF60000}"/>
    <cellStyle name="Total 3 2 2 13 3" xfId="63205" xr:uid="{00000000-0005-0000-0000-0000BEF60000}"/>
    <cellStyle name="Total 3 2 2 13 3 2" xfId="63206" xr:uid="{00000000-0005-0000-0000-0000BFF60000}"/>
    <cellStyle name="Total 3 2 2 13 3 3" xfId="63207" xr:uid="{00000000-0005-0000-0000-0000C0F60000}"/>
    <cellStyle name="Total 3 2 2 13 3 4" xfId="63208" xr:uid="{00000000-0005-0000-0000-0000C1F60000}"/>
    <cellStyle name="Total 3 2 2 13 3 5" xfId="63209" xr:uid="{00000000-0005-0000-0000-0000C2F60000}"/>
    <cellStyle name="Total 3 2 2 13 4" xfId="63210" xr:uid="{00000000-0005-0000-0000-0000C3F60000}"/>
    <cellStyle name="Total 3 2 2 13 4 2" xfId="63211" xr:uid="{00000000-0005-0000-0000-0000C4F60000}"/>
    <cellStyle name="Total 3 2 2 13 4 3" xfId="63212" xr:uid="{00000000-0005-0000-0000-0000C5F60000}"/>
    <cellStyle name="Total 3 2 2 13 4 4" xfId="63213" xr:uid="{00000000-0005-0000-0000-0000C6F60000}"/>
    <cellStyle name="Total 3 2 2 13 4 5" xfId="63214" xr:uid="{00000000-0005-0000-0000-0000C7F60000}"/>
    <cellStyle name="Total 3 2 2 13 5" xfId="63215" xr:uid="{00000000-0005-0000-0000-0000C8F60000}"/>
    <cellStyle name="Total 3 2 2 13 6" xfId="63216" xr:uid="{00000000-0005-0000-0000-0000C9F60000}"/>
    <cellStyle name="Total 3 2 2 13 7" xfId="63217" xr:uid="{00000000-0005-0000-0000-0000CAF60000}"/>
    <cellStyle name="Total 3 2 2 13 8" xfId="63218" xr:uid="{00000000-0005-0000-0000-0000CBF60000}"/>
    <cellStyle name="Total 3 2 2 14" xfId="63219" xr:uid="{00000000-0005-0000-0000-0000CCF60000}"/>
    <cellStyle name="Total 3 2 2 14 2" xfId="63220" xr:uid="{00000000-0005-0000-0000-0000CDF60000}"/>
    <cellStyle name="Total 3 2 2 14 2 2" xfId="63221" xr:uid="{00000000-0005-0000-0000-0000CEF60000}"/>
    <cellStyle name="Total 3 2 2 14 2 2 2" xfId="63222" xr:uid="{00000000-0005-0000-0000-0000CFF60000}"/>
    <cellStyle name="Total 3 2 2 14 2 2 3" xfId="63223" xr:uid="{00000000-0005-0000-0000-0000D0F60000}"/>
    <cellStyle name="Total 3 2 2 14 2 2 4" xfId="63224" xr:uid="{00000000-0005-0000-0000-0000D1F60000}"/>
    <cellStyle name="Total 3 2 2 14 2 2 5" xfId="63225" xr:uid="{00000000-0005-0000-0000-0000D2F60000}"/>
    <cellStyle name="Total 3 2 2 14 2 3" xfId="63226" xr:uid="{00000000-0005-0000-0000-0000D3F60000}"/>
    <cellStyle name="Total 3 2 2 14 2 3 2" xfId="63227" xr:uid="{00000000-0005-0000-0000-0000D4F60000}"/>
    <cellStyle name="Total 3 2 2 14 2 3 3" xfId="63228" xr:uid="{00000000-0005-0000-0000-0000D5F60000}"/>
    <cellStyle name="Total 3 2 2 14 2 3 4" xfId="63229" xr:uid="{00000000-0005-0000-0000-0000D6F60000}"/>
    <cellStyle name="Total 3 2 2 14 2 3 5" xfId="63230" xr:uid="{00000000-0005-0000-0000-0000D7F60000}"/>
    <cellStyle name="Total 3 2 2 14 2 4" xfId="63231" xr:uid="{00000000-0005-0000-0000-0000D8F60000}"/>
    <cellStyle name="Total 3 2 2 14 2 5" xfId="63232" xr:uid="{00000000-0005-0000-0000-0000D9F60000}"/>
    <cellStyle name="Total 3 2 2 14 2 6" xfId="63233" xr:uid="{00000000-0005-0000-0000-0000DAF60000}"/>
    <cellStyle name="Total 3 2 2 14 2 7" xfId="63234" xr:uid="{00000000-0005-0000-0000-0000DBF60000}"/>
    <cellStyle name="Total 3 2 2 14 3" xfId="63235" xr:uid="{00000000-0005-0000-0000-0000DCF60000}"/>
    <cellStyle name="Total 3 2 2 14 3 2" xfId="63236" xr:uid="{00000000-0005-0000-0000-0000DDF60000}"/>
    <cellStyle name="Total 3 2 2 14 3 3" xfId="63237" xr:uid="{00000000-0005-0000-0000-0000DEF60000}"/>
    <cellStyle name="Total 3 2 2 14 3 4" xfId="63238" xr:uid="{00000000-0005-0000-0000-0000DFF60000}"/>
    <cellStyle name="Total 3 2 2 14 3 5" xfId="63239" xr:uid="{00000000-0005-0000-0000-0000E0F60000}"/>
    <cellStyle name="Total 3 2 2 14 4" xfId="63240" xr:uid="{00000000-0005-0000-0000-0000E1F60000}"/>
    <cellStyle name="Total 3 2 2 14 4 2" xfId="63241" xr:uid="{00000000-0005-0000-0000-0000E2F60000}"/>
    <cellStyle name="Total 3 2 2 14 4 3" xfId="63242" xr:uid="{00000000-0005-0000-0000-0000E3F60000}"/>
    <cellStyle name="Total 3 2 2 14 4 4" xfId="63243" xr:uid="{00000000-0005-0000-0000-0000E4F60000}"/>
    <cellStyle name="Total 3 2 2 14 4 5" xfId="63244" xr:uid="{00000000-0005-0000-0000-0000E5F60000}"/>
    <cellStyle name="Total 3 2 2 14 5" xfId="63245" xr:uid="{00000000-0005-0000-0000-0000E6F60000}"/>
    <cellStyle name="Total 3 2 2 14 6" xfId="63246" xr:uid="{00000000-0005-0000-0000-0000E7F60000}"/>
    <cellStyle name="Total 3 2 2 14 7" xfId="63247" xr:uid="{00000000-0005-0000-0000-0000E8F60000}"/>
    <cellStyle name="Total 3 2 2 14 8" xfId="63248" xr:uid="{00000000-0005-0000-0000-0000E9F60000}"/>
    <cellStyle name="Total 3 2 2 15" xfId="63249" xr:uid="{00000000-0005-0000-0000-0000EAF60000}"/>
    <cellStyle name="Total 3 2 2 15 2" xfId="63250" xr:uid="{00000000-0005-0000-0000-0000EBF60000}"/>
    <cellStyle name="Total 3 2 2 15 2 2" xfId="63251" xr:uid="{00000000-0005-0000-0000-0000ECF60000}"/>
    <cellStyle name="Total 3 2 2 15 2 3" xfId="63252" xr:uid="{00000000-0005-0000-0000-0000EDF60000}"/>
    <cellStyle name="Total 3 2 2 15 2 4" xfId="63253" xr:uid="{00000000-0005-0000-0000-0000EEF60000}"/>
    <cellStyle name="Total 3 2 2 15 2 5" xfId="63254" xr:uid="{00000000-0005-0000-0000-0000EFF60000}"/>
    <cellStyle name="Total 3 2 2 15 3" xfId="63255" xr:uid="{00000000-0005-0000-0000-0000F0F60000}"/>
    <cellStyle name="Total 3 2 2 15 3 2" xfId="63256" xr:uid="{00000000-0005-0000-0000-0000F1F60000}"/>
    <cellStyle name="Total 3 2 2 15 3 3" xfId="63257" xr:uid="{00000000-0005-0000-0000-0000F2F60000}"/>
    <cellStyle name="Total 3 2 2 15 3 4" xfId="63258" xr:uid="{00000000-0005-0000-0000-0000F3F60000}"/>
    <cellStyle name="Total 3 2 2 15 3 5" xfId="63259" xr:uid="{00000000-0005-0000-0000-0000F4F60000}"/>
    <cellStyle name="Total 3 2 2 15 4" xfId="63260" xr:uid="{00000000-0005-0000-0000-0000F5F60000}"/>
    <cellStyle name="Total 3 2 2 15 5" xfId="63261" xr:uid="{00000000-0005-0000-0000-0000F6F60000}"/>
    <cellStyle name="Total 3 2 2 15 6" xfId="63262" xr:uid="{00000000-0005-0000-0000-0000F7F60000}"/>
    <cellStyle name="Total 3 2 2 15 7" xfId="63263" xr:uid="{00000000-0005-0000-0000-0000F8F60000}"/>
    <cellStyle name="Total 3 2 2 16" xfId="63264" xr:uid="{00000000-0005-0000-0000-0000F9F60000}"/>
    <cellStyle name="Total 3 2 2 16 2" xfId="63265" xr:uid="{00000000-0005-0000-0000-0000FAF60000}"/>
    <cellStyle name="Total 3 2 2 16 3" xfId="63266" xr:uid="{00000000-0005-0000-0000-0000FBF60000}"/>
    <cellStyle name="Total 3 2 2 16 4" xfId="63267" xr:uid="{00000000-0005-0000-0000-0000FCF60000}"/>
    <cellStyle name="Total 3 2 2 16 5" xfId="63268" xr:uid="{00000000-0005-0000-0000-0000FDF60000}"/>
    <cellStyle name="Total 3 2 2 17" xfId="63269" xr:uid="{00000000-0005-0000-0000-0000FEF60000}"/>
    <cellStyle name="Total 3 2 2 17 2" xfId="63270" xr:uid="{00000000-0005-0000-0000-0000FFF60000}"/>
    <cellStyle name="Total 3 2 2 17 3" xfId="63271" xr:uid="{00000000-0005-0000-0000-000000F70000}"/>
    <cellStyle name="Total 3 2 2 17 4" xfId="63272" xr:uid="{00000000-0005-0000-0000-000001F70000}"/>
    <cellStyle name="Total 3 2 2 17 5" xfId="63273" xr:uid="{00000000-0005-0000-0000-000002F70000}"/>
    <cellStyle name="Total 3 2 2 18" xfId="63274" xr:uid="{00000000-0005-0000-0000-000003F70000}"/>
    <cellStyle name="Total 3 2 2 18 2" xfId="63275" xr:uid="{00000000-0005-0000-0000-000004F70000}"/>
    <cellStyle name="Total 3 2 2 19" xfId="63276" xr:uid="{00000000-0005-0000-0000-000005F70000}"/>
    <cellStyle name="Total 3 2 2 2" xfId="2231" xr:uid="{00000000-0005-0000-0000-000006F70000}"/>
    <cellStyle name="Total 3 2 2 2 2" xfId="2232" xr:uid="{00000000-0005-0000-0000-000007F70000}"/>
    <cellStyle name="Total 3 2 2 2 2 2" xfId="63277" xr:uid="{00000000-0005-0000-0000-000008F70000}"/>
    <cellStyle name="Total 3 2 2 2 2 2 2" xfId="63278" xr:uid="{00000000-0005-0000-0000-000009F70000}"/>
    <cellStyle name="Total 3 2 2 2 2 2 3" xfId="63279" xr:uid="{00000000-0005-0000-0000-00000AF70000}"/>
    <cellStyle name="Total 3 2 2 2 2 2 4" xfId="63280" xr:uid="{00000000-0005-0000-0000-00000BF70000}"/>
    <cellStyle name="Total 3 2 2 2 2 2 5" xfId="63281" xr:uid="{00000000-0005-0000-0000-00000CF70000}"/>
    <cellStyle name="Total 3 2 2 2 2 3" xfId="63282" xr:uid="{00000000-0005-0000-0000-00000DF70000}"/>
    <cellStyle name="Total 3 2 2 2 2 3 2" xfId="63283" xr:uid="{00000000-0005-0000-0000-00000EF70000}"/>
    <cellStyle name="Total 3 2 2 2 2 3 3" xfId="63284" xr:uid="{00000000-0005-0000-0000-00000FF70000}"/>
    <cellStyle name="Total 3 2 2 2 2 3 4" xfId="63285" xr:uid="{00000000-0005-0000-0000-000010F70000}"/>
    <cellStyle name="Total 3 2 2 2 2 3 5" xfId="63286" xr:uid="{00000000-0005-0000-0000-000011F70000}"/>
    <cellStyle name="Total 3 2 2 2 2 4" xfId="63287" xr:uid="{00000000-0005-0000-0000-000012F70000}"/>
    <cellStyle name="Total 3 2 2 2 2 5" xfId="63288" xr:uid="{00000000-0005-0000-0000-000013F70000}"/>
    <cellStyle name="Total 3 2 2 2 2 6" xfId="63289" xr:uid="{00000000-0005-0000-0000-000014F70000}"/>
    <cellStyle name="Total 3 2 2 2 2 7" xfId="63290" xr:uid="{00000000-0005-0000-0000-000015F70000}"/>
    <cellStyle name="Total 3 2 2 2 3" xfId="63291" xr:uid="{00000000-0005-0000-0000-000016F70000}"/>
    <cellStyle name="Total 3 2 2 2 3 2" xfId="63292" xr:uid="{00000000-0005-0000-0000-000017F70000}"/>
    <cellStyle name="Total 3 2 2 2 3 3" xfId="63293" xr:uid="{00000000-0005-0000-0000-000018F70000}"/>
    <cellStyle name="Total 3 2 2 2 3 4" xfId="63294" xr:uid="{00000000-0005-0000-0000-000019F70000}"/>
    <cellStyle name="Total 3 2 2 2 3 5" xfId="63295" xr:uid="{00000000-0005-0000-0000-00001AF70000}"/>
    <cellStyle name="Total 3 2 2 2 4" xfId="63296" xr:uid="{00000000-0005-0000-0000-00001BF70000}"/>
    <cellStyle name="Total 3 2 2 2 4 2" xfId="63297" xr:uid="{00000000-0005-0000-0000-00001CF70000}"/>
    <cellStyle name="Total 3 2 2 2 4 3" xfId="63298" xr:uid="{00000000-0005-0000-0000-00001DF70000}"/>
    <cellStyle name="Total 3 2 2 2 4 4" xfId="63299" xr:uid="{00000000-0005-0000-0000-00001EF70000}"/>
    <cellStyle name="Total 3 2 2 2 4 5" xfId="63300" xr:uid="{00000000-0005-0000-0000-00001FF70000}"/>
    <cellStyle name="Total 3 2 2 2 5" xfId="63301" xr:uid="{00000000-0005-0000-0000-000020F70000}"/>
    <cellStyle name="Total 3 2 2 2 6" xfId="63302" xr:uid="{00000000-0005-0000-0000-000021F70000}"/>
    <cellStyle name="Total 3 2 2 2 7" xfId="63303" xr:uid="{00000000-0005-0000-0000-000022F70000}"/>
    <cellStyle name="Total 3 2 2 2 8" xfId="63304" xr:uid="{00000000-0005-0000-0000-000023F70000}"/>
    <cellStyle name="Total 3 2 2 20" xfId="63305" xr:uid="{00000000-0005-0000-0000-000024F70000}"/>
    <cellStyle name="Total 3 2 2 21" xfId="63306" xr:uid="{00000000-0005-0000-0000-000025F70000}"/>
    <cellStyle name="Total 3 2 2 3" xfId="2233" xr:uid="{00000000-0005-0000-0000-000026F70000}"/>
    <cellStyle name="Total 3 2 2 3 2" xfId="2234" xr:uid="{00000000-0005-0000-0000-000027F70000}"/>
    <cellStyle name="Total 3 2 2 3 2 2" xfId="63307" xr:uid="{00000000-0005-0000-0000-000028F70000}"/>
    <cellStyle name="Total 3 2 2 3 2 2 2" xfId="63308" xr:uid="{00000000-0005-0000-0000-000029F70000}"/>
    <cellStyle name="Total 3 2 2 3 2 2 3" xfId="63309" xr:uid="{00000000-0005-0000-0000-00002AF70000}"/>
    <cellStyle name="Total 3 2 2 3 2 2 4" xfId="63310" xr:uid="{00000000-0005-0000-0000-00002BF70000}"/>
    <cellStyle name="Total 3 2 2 3 2 2 5" xfId="63311" xr:uid="{00000000-0005-0000-0000-00002CF70000}"/>
    <cellStyle name="Total 3 2 2 3 2 3" xfId="63312" xr:uid="{00000000-0005-0000-0000-00002DF70000}"/>
    <cellStyle name="Total 3 2 2 3 2 3 2" xfId="63313" xr:uid="{00000000-0005-0000-0000-00002EF70000}"/>
    <cellStyle name="Total 3 2 2 3 2 3 3" xfId="63314" xr:uid="{00000000-0005-0000-0000-00002FF70000}"/>
    <cellStyle name="Total 3 2 2 3 2 3 4" xfId="63315" xr:uid="{00000000-0005-0000-0000-000030F70000}"/>
    <cellStyle name="Total 3 2 2 3 2 3 5" xfId="63316" xr:uid="{00000000-0005-0000-0000-000031F70000}"/>
    <cellStyle name="Total 3 2 2 3 2 4" xfId="63317" xr:uid="{00000000-0005-0000-0000-000032F70000}"/>
    <cellStyle name="Total 3 2 2 3 2 5" xfId="63318" xr:uid="{00000000-0005-0000-0000-000033F70000}"/>
    <cellStyle name="Total 3 2 2 3 2 6" xfId="63319" xr:uid="{00000000-0005-0000-0000-000034F70000}"/>
    <cellStyle name="Total 3 2 2 3 2 7" xfId="63320" xr:uid="{00000000-0005-0000-0000-000035F70000}"/>
    <cellStyle name="Total 3 2 2 3 3" xfId="63321" xr:uid="{00000000-0005-0000-0000-000036F70000}"/>
    <cellStyle name="Total 3 2 2 3 3 2" xfId="63322" xr:uid="{00000000-0005-0000-0000-000037F70000}"/>
    <cellStyle name="Total 3 2 2 3 3 3" xfId="63323" xr:uid="{00000000-0005-0000-0000-000038F70000}"/>
    <cellStyle name="Total 3 2 2 3 3 4" xfId="63324" xr:uid="{00000000-0005-0000-0000-000039F70000}"/>
    <cellStyle name="Total 3 2 2 3 3 5" xfId="63325" xr:uid="{00000000-0005-0000-0000-00003AF70000}"/>
    <cellStyle name="Total 3 2 2 3 4" xfId="63326" xr:uid="{00000000-0005-0000-0000-00003BF70000}"/>
    <cellStyle name="Total 3 2 2 3 4 2" xfId="63327" xr:uid="{00000000-0005-0000-0000-00003CF70000}"/>
    <cellStyle name="Total 3 2 2 3 4 3" xfId="63328" xr:uid="{00000000-0005-0000-0000-00003DF70000}"/>
    <cellStyle name="Total 3 2 2 3 4 4" xfId="63329" xr:uid="{00000000-0005-0000-0000-00003EF70000}"/>
    <cellStyle name="Total 3 2 2 3 4 5" xfId="63330" xr:uid="{00000000-0005-0000-0000-00003FF70000}"/>
    <cellStyle name="Total 3 2 2 3 5" xfId="63331" xr:uid="{00000000-0005-0000-0000-000040F70000}"/>
    <cellStyle name="Total 3 2 2 3 6" xfId="63332" xr:uid="{00000000-0005-0000-0000-000041F70000}"/>
    <cellStyle name="Total 3 2 2 3 7" xfId="63333" xr:uid="{00000000-0005-0000-0000-000042F70000}"/>
    <cellStyle name="Total 3 2 2 3 8" xfId="63334" xr:uid="{00000000-0005-0000-0000-000043F70000}"/>
    <cellStyle name="Total 3 2 2 4" xfId="2235" xr:uid="{00000000-0005-0000-0000-000044F70000}"/>
    <cellStyle name="Total 3 2 2 4 2" xfId="2236" xr:uid="{00000000-0005-0000-0000-000045F70000}"/>
    <cellStyle name="Total 3 2 2 4 2 2" xfId="63335" xr:uid="{00000000-0005-0000-0000-000046F70000}"/>
    <cellStyle name="Total 3 2 2 4 2 2 2" xfId="63336" xr:uid="{00000000-0005-0000-0000-000047F70000}"/>
    <cellStyle name="Total 3 2 2 4 2 2 3" xfId="63337" xr:uid="{00000000-0005-0000-0000-000048F70000}"/>
    <cellStyle name="Total 3 2 2 4 2 2 4" xfId="63338" xr:uid="{00000000-0005-0000-0000-000049F70000}"/>
    <cellStyle name="Total 3 2 2 4 2 2 5" xfId="63339" xr:uid="{00000000-0005-0000-0000-00004AF70000}"/>
    <cellStyle name="Total 3 2 2 4 2 3" xfId="63340" xr:uid="{00000000-0005-0000-0000-00004BF70000}"/>
    <cellStyle name="Total 3 2 2 4 2 3 2" xfId="63341" xr:uid="{00000000-0005-0000-0000-00004CF70000}"/>
    <cellStyle name="Total 3 2 2 4 2 3 3" xfId="63342" xr:uid="{00000000-0005-0000-0000-00004DF70000}"/>
    <cellStyle name="Total 3 2 2 4 2 3 4" xfId="63343" xr:uid="{00000000-0005-0000-0000-00004EF70000}"/>
    <cellStyle name="Total 3 2 2 4 2 3 5" xfId="63344" xr:uid="{00000000-0005-0000-0000-00004FF70000}"/>
    <cellStyle name="Total 3 2 2 4 2 4" xfId="63345" xr:uid="{00000000-0005-0000-0000-000050F70000}"/>
    <cellStyle name="Total 3 2 2 4 2 5" xfId="63346" xr:uid="{00000000-0005-0000-0000-000051F70000}"/>
    <cellStyle name="Total 3 2 2 4 2 6" xfId="63347" xr:uid="{00000000-0005-0000-0000-000052F70000}"/>
    <cellStyle name="Total 3 2 2 4 2 7" xfId="63348" xr:uid="{00000000-0005-0000-0000-000053F70000}"/>
    <cellStyle name="Total 3 2 2 4 3" xfId="63349" xr:uid="{00000000-0005-0000-0000-000054F70000}"/>
    <cellStyle name="Total 3 2 2 4 3 2" xfId="63350" xr:uid="{00000000-0005-0000-0000-000055F70000}"/>
    <cellStyle name="Total 3 2 2 4 3 3" xfId="63351" xr:uid="{00000000-0005-0000-0000-000056F70000}"/>
    <cellStyle name="Total 3 2 2 4 3 4" xfId="63352" xr:uid="{00000000-0005-0000-0000-000057F70000}"/>
    <cellStyle name="Total 3 2 2 4 3 5" xfId="63353" xr:uid="{00000000-0005-0000-0000-000058F70000}"/>
    <cellStyle name="Total 3 2 2 4 4" xfId="63354" xr:uid="{00000000-0005-0000-0000-000059F70000}"/>
    <cellStyle name="Total 3 2 2 4 4 2" xfId="63355" xr:uid="{00000000-0005-0000-0000-00005AF70000}"/>
    <cellStyle name="Total 3 2 2 4 4 3" xfId="63356" xr:uid="{00000000-0005-0000-0000-00005BF70000}"/>
    <cellStyle name="Total 3 2 2 4 4 4" xfId="63357" xr:uid="{00000000-0005-0000-0000-00005CF70000}"/>
    <cellStyle name="Total 3 2 2 4 4 5" xfId="63358" xr:uid="{00000000-0005-0000-0000-00005DF70000}"/>
    <cellStyle name="Total 3 2 2 4 5" xfId="63359" xr:uid="{00000000-0005-0000-0000-00005EF70000}"/>
    <cellStyle name="Total 3 2 2 4 6" xfId="63360" xr:uid="{00000000-0005-0000-0000-00005FF70000}"/>
    <cellStyle name="Total 3 2 2 4 7" xfId="63361" xr:uid="{00000000-0005-0000-0000-000060F70000}"/>
    <cellStyle name="Total 3 2 2 4 8" xfId="63362" xr:uid="{00000000-0005-0000-0000-000061F70000}"/>
    <cellStyle name="Total 3 2 2 5" xfId="2237" xr:uid="{00000000-0005-0000-0000-000062F70000}"/>
    <cellStyle name="Total 3 2 2 5 2" xfId="63363" xr:uid="{00000000-0005-0000-0000-000063F70000}"/>
    <cellStyle name="Total 3 2 2 5 2 2" xfId="63364" xr:uid="{00000000-0005-0000-0000-000064F70000}"/>
    <cellStyle name="Total 3 2 2 5 2 2 2" xfId="63365" xr:uid="{00000000-0005-0000-0000-000065F70000}"/>
    <cellStyle name="Total 3 2 2 5 2 2 3" xfId="63366" xr:uid="{00000000-0005-0000-0000-000066F70000}"/>
    <cellStyle name="Total 3 2 2 5 2 2 4" xfId="63367" xr:uid="{00000000-0005-0000-0000-000067F70000}"/>
    <cellStyle name="Total 3 2 2 5 2 2 5" xfId="63368" xr:uid="{00000000-0005-0000-0000-000068F70000}"/>
    <cellStyle name="Total 3 2 2 5 2 3" xfId="63369" xr:uid="{00000000-0005-0000-0000-000069F70000}"/>
    <cellStyle name="Total 3 2 2 5 2 3 2" xfId="63370" xr:uid="{00000000-0005-0000-0000-00006AF70000}"/>
    <cellStyle name="Total 3 2 2 5 2 3 3" xfId="63371" xr:uid="{00000000-0005-0000-0000-00006BF70000}"/>
    <cellStyle name="Total 3 2 2 5 2 3 4" xfId="63372" xr:uid="{00000000-0005-0000-0000-00006CF70000}"/>
    <cellStyle name="Total 3 2 2 5 2 3 5" xfId="63373" xr:uid="{00000000-0005-0000-0000-00006DF70000}"/>
    <cellStyle name="Total 3 2 2 5 2 4" xfId="63374" xr:uid="{00000000-0005-0000-0000-00006EF70000}"/>
    <cellStyle name="Total 3 2 2 5 2 5" xfId="63375" xr:uid="{00000000-0005-0000-0000-00006FF70000}"/>
    <cellStyle name="Total 3 2 2 5 2 6" xfId="63376" xr:uid="{00000000-0005-0000-0000-000070F70000}"/>
    <cellStyle name="Total 3 2 2 5 2 7" xfId="63377" xr:uid="{00000000-0005-0000-0000-000071F70000}"/>
    <cellStyle name="Total 3 2 2 5 3" xfId="63378" xr:uid="{00000000-0005-0000-0000-000072F70000}"/>
    <cellStyle name="Total 3 2 2 5 3 2" xfId="63379" xr:uid="{00000000-0005-0000-0000-000073F70000}"/>
    <cellStyle name="Total 3 2 2 5 3 3" xfId="63380" xr:uid="{00000000-0005-0000-0000-000074F70000}"/>
    <cellStyle name="Total 3 2 2 5 3 4" xfId="63381" xr:uid="{00000000-0005-0000-0000-000075F70000}"/>
    <cellStyle name="Total 3 2 2 5 3 5" xfId="63382" xr:uid="{00000000-0005-0000-0000-000076F70000}"/>
    <cellStyle name="Total 3 2 2 5 4" xfId="63383" xr:uid="{00000000-0005-0000-0000-000077F70000}"/>
    <cellStyle name="Total 3 2 2 5 4 2" xfId="63384" xr:uid="{00000000-0005-0000-0000-000078F70000}"/>
    <cellStyle name="Total 3 2 2 5 4 3" xfId="63385" xr:uid="{00000000-0005-0000-0000-000079F70000}"/>
    <cellStyle name="Total 3 2 2 5 4 4" xfId="63386" xr:uid="{00000000-0005-0000-0000-00007AF70000}"/>
    <cellStyle name="Total 3 2 2 5 4 5" xfId="63387" xr:uid="{00000000-0005-0000-0000-00007BF70000}"/>
    <cellStyle name="Total 3 2 2 5 5" xfId="63388" xr:uid="{00000000-0005-0000-0000-00007CF70000}"/>
    <cellStyle name="Total 3 2 2 5 6" xfId="63389" xr:uid="{00000000-0005-0000-0000-00007DF70000}"/>
    <cellStyle name="Total 3 2 2 5 7" xfId="63390" xr:uid="{00000000-0005-0000-0000-00007EF70000}"/>
    <cellStyle name="Total 3 2 2 5 8" xfId="63391" xr:uid="{00000000-0005-0000-0000-00007FF70000}"/>
    <cellStyle name="Total 3 2 2 6" xfId="63392" xr:uid="{00000000-0005-0000-0000-000080F70000}"/>
    <cellStyle name="Total 3 2 2 6 2" xfId="63393" xr:uid="{00000000-0005-0000-0000-000081F70000}"/>
    <cellStyle name="Total 3 2 2 6 2 2" xfId="63394" xr:uid="{00000000-0005-0000-0000-000082F70000}"/>
    <cellStyle name="Total 3 2 2 6 2 2 2" xfId="63395" xr:uid="{00000000-0005-0000-0000-000083F70000}"/>
    <cellStyle name="Total 3 2 2 6 2 2 3" xfId="63396" xr:uid="{00000000-0005-0000-0000-000084F70000}"/>
    <cellStyle name="Total 3 2 2 6 2 2 4" xfId="63397" xr:uid="{00000000-0005-0000-0000-000085F70000}"/>
    <cellStyle name="Total 3 2 2 6 2 2 5" xfId="63398" xr:uid="{00000000-0005-0000-0000-000086F70000}"/>
    <cellStyle name="Total 3 2 2 6 2 3" xfId="63399" xr:uid="{00000000-0005-0000-0000-000087F70000}"/>
    <cellStyle name="Total 3 2 2 6 2 3 2" xfId="63400" xr:uid="{00000000-0005-0000-0000-000088F70000}"/>
    <cellStyle name="Total 3 2 2 6 2 3 3" xfId="63401" xr:uid="{00000000-0005-0000-0000-000089F70000}"/>
    <cellStyle name="Total 3 2 2 6 2 3 4" xfId="63402" xr:uid="{00000000-0005-0000-0000-00008AF70000}"/>
    <cellStyle name="Total 3 2 2 6 2 3 5" xfId="63403" xr:uid="{00000000-0005-0000-0000-00008BF70000}"/>
    <cellStyle name="Total 3 2 2 6 2 4" xfId="63404" xr:uid="{00000000-0005-0000-0000-00008CF70000}"/>
    <cellStyle name="Total 3 2 2 6 2 5" xfId="63405" xr:uid="{00000000-0005-0000-0000-00008DF70000}"/>
    <cellStyle name="Total 3 2 2 6 2 6" xfId="63406" xr:uid="{00000000-0005-0000-0000-00008EF70000}"/>
    <cellStyle name="Total 3 2 2 6 2 7" xfId="63407" xr:uid="{00000000-0005-0000-0000-00008FF70000}"/>
    <cellStyle name="Total 3 2 2 6 3" xfId="63408" xr:uid="{00000000-0005-0000-0000-000090F70000}"/>
    <cellStyle name="Total 3 2 2 6 3 2" xfId="63409" xr:uid="{00000000-0005-0000-0000-000091F70000}"/>
    <cellStyle name="Total 3 2 2 6 3 3" xfId="63410" xr:uid="{00000000-0005-0000-0000-000092F70000}"/>
    <cellStyle name="Total 3 2 2 6 3 4" xfId="63411" xr:uid="{00000000-0005-0000-0000-000093F70000}"/>
    <cellStyle name="Total 3 2 2 6 3 5" xfId="63412" xr:uid="{00000000-0005-0000-0000-000094F70000}"/>
    <cellStyle name="Total 3 2 2 6 4" xfId="63413" xr:uid="{00000000-0005-0000-0000-000095F70000}"/>
    <cellStyle name="Total 3 2 2 6 4 2" xfId="63414" xr:uid="{00000000-0005-0000-0000-000096F70000}"/>
    <cellStyle name="Total 3 2 2 6 4 3" xfId="63415" xr:uid="{00000000-0005-0000-0000-000097F70000}"/>
    <cellStyle name="Total 3 2 2 6 4 4" xfId="63416" xr:uid="{00000000-0005-0000-0000-000098F70000}"/>
    <cellStyle name="Total 3 2 2 6 4 5" xfId="63417" xr:uid="{00000000-0005-0000-0000-000099F70000}"/>
    <cellStyle name="Total 3 2 2 6 5" xfId="63418" xr:uid="{00000000-0005-0000-0000-00009AF70000}"/>
    <cellStyle name="Total 3 2 2 6 6" xfId="63419" xr:uid="{00000000-0005-0000-0000-00009BF70000}"/>
    <cellStyle name="Total 3 2 2 6 7" xfId="63420" xr:uid="{00000000-0005-0000-0000-00009CF70000}"/>
    <cellStyle name="Total 3 2 2 6 8" xfId="63421" xr:uid="{00000000-0005-0000-0000-00009DF70000}"/>
    <cellStyle name="Total 3 2 2 7" xfId="63422" xr:uid="{00000000-0005-0000-0000-00009EF70000}"/>
    <cellStyle name="Total 3 2 2 7 2" xfId="63423" xr:uid="{00000000-0005-0000-0000-00009FF70000}"/>
    <cellStyle name="Total 3 2 2 7 2 2" xfId="63424" xr:uid="{00000000-0005-0000-0000-0000A0F70000}"/>
    <cellStyle name="Total 3 2 2 7 2 2 2" xfId="63425" xr:uid="{00000000-0005-0000-0000-0000A1F70000}"/>
    <cellStyle name="Total 3 2 2 7 2 2 3" xfId="63426" xr:uid="{00000000-0005-0000-0000-0000A2F70000}"/>
    <cellStyle name="Total 3 2 2 7 2 2 4" xfId="63427" xr:uid="{00000000-0005-0000-0000-0000A3F70000}"/>
    <cellStyle name="Total 3 2 2 7 2 2 5" xfId="63428" xr:uid="{00000000-0005-0000-0000-0000A4F70000}"/>
    <cellStyle name="Total 3 2 2 7 2 3" xfId="63429" xr:uid="{00000000-0005-0000-0000-0000A5F70000}"/>
    <cellStyle name="Total 3 2 2 7 2 3 2" xfId="63430" xr:uid="{00000000-0005-0000-0000-0000A6F70000}"/>
    <cellStyle name="Total 3 2 2 7 2 3 3" xfId="63431" xr:uid="{00000000-0005-0000-0000-0000A7F70000}"/>
    <cellStyle name="Total 3 2 2 7 2 3 4" xfId="63432" xr:uid="{00000000-0005-0000-0000-0000A8F70000}"/>
    <cellStyle name="Total 3 2 2 7 2 3 5" xfId="63433" xr:uid="{00000000-0005-0000-0000-0000A9F70000}"/>
    <cellStyle name="Total 3 2 2 7 2 4" xfId="63434" xr:uid="{00000000-0005-0000-0000-0000AAF70000}"/>
    <cellStyle name="Total 3 2 2 7 2 5" xfId="63435" xr:uid="{00000000-0005-0000-0000-0000ABF70000}"/>
    <cellStyle name="Total 3 2 2 7 2 6" xfId="63436" xr:uid="{00000000-0005-0000-0000-0000ACF70000}"/>
    <cellStyle name="Total 3 2 2 7 2 7" xfId="63437" xr:uid="{00000000-0005-0000-0000-0000ADF70000}"/>
    <cellStyle name="Total 3 2 2 7 3" xfId="63438" xr:uid="{00000000-0005-0000-0000-0000AEF70000}"/>
    <cellStyle name="Total 3 2 2 7 3 2" xfId="63439" xr:uid="{00000000-0005-0000-0000-0000AFF70000}"/>
    <cellStyle name="Total 3 2 2 7 3 3" xfId="63440" xr:uid="{00000000-0005-0000-0000-0000B0F70000}"/>
    <cellStyle name="Total 3 2 2 7 3 4" xfId="63441" xr:uid="{00000000-0005-0000-0000-0000B1F70000}"/>
    <cellStyle name="Total 3 2 2 7 3 5" xfId="63442" xr:uid="{00000000-0005-0000-0000-0000B2F70000}"/>
    <cellStyle name="Total 3 2 2 7 4" xfId="63443" xr:uid="{00000000-0005-0000-0000-0000B3F70000}"/>
    <cellStyle name="Total 3 2 2 7 4 2" xfId="63444" xr:uid="{00000000-0005-0000-0000-0000B4F70000}"/>
    <cellStyle name="Total 3 2 2 7 4 3" xfId="63445" xr:uid="{00000000-0005-0000-0000-0000B5F70000}"/>
    <cellStyle name="Total 3 2 2 7 4 4" xfId="63446" xr:uid="{00000000-0005-0000-0000-0000B6F70000}"/>
    <cellStyle name="Total 3 2 2 7 4 5" xfId="63447" xr:uid="{00000000-0005-0000-0000-0000B7F70000}"/>
    <cellStyle name="Total 3 2 2 7 5" xfId="63448" xr:uid="{00000000-0005-0000-0000-0000B8F70000}"/>
    <cellStyle name="Total 3 2 2 7 6" xfId="63449" xr:uid="{00000000-0005-0000-0000-0000B9F70000}"/>
    <cellStyle name="Total 3 2 2 7 7" xfId="63450" xr:uid="{00000000-0005-0000-0000-0000BAF70000}"/>
    <cellStyle name="Total 3 2 2 7 8" xfId="63451" xr:uid="{00000000-0005-0000-0000-0000BBF70000}"/>
    <cellStyle name="Total 3 2 2 8" xfId="63452" xr:uid="{00000000-0005-0000-0000-0000BCF70000}"/>
    <cellStyle name="Total 3 2 2 8 2" xfId="63453" xr:uid="{00000000-0005-0000-0000-0000BDF70000}"/>
    <cellStyle name="Total 3 2 2 8 2 2" xfId="63454" xr:uid="{00000000-0005-0000-0000-0000BEF70000}"/>
    <cellStyle name="Total 3 2 2 8 2 2 2" xfId="63455" xr:uid="{00000000-0005-0000-0000-0000BFF70000}"/>
    <cellStyle name="Total 3 2 2 8 2 2 3" xfId="63456" xr:uid="{00000000-0005-0000-0000-0000C0F70000}"/>
    <cellStyle name="Total 3 2 2 8 2 2 4" xfId="63457" xr:uid="{00000000-0005-0000-0000-0000C1F70000}"/>
    <cellStyle name="Total 3 2 2 8 2 2 5" xfId="63458" xr:uid="{00000000-0005-0000-0000-0000C2F70000}"/>
    <cellStyle name="Total 3 2 2 8 2 3" xfId="63459" xr:uid="{00000000-0005-0000-0000-0000C3F70000}"/>
    <cellStyle name="Total 3 2 2 8 2 3 2" xfId="63460" xr:uid="{00000000-0005-0000-0000-0000C4F70000}"/>
    <cellStyle name="Total 3 2 2 8 2 3 3" xfId="63461" xr:uid="{00000000-0005-0000-0000-0000C5F70000}"/>
    <cellStyle name="Total 3 2 2 8 2 3 4" xfId="63462" xr:uid="{00000000-0005-0000-0000-0000C6F70000}"/>
    <cellStyle name="Total 3 2 2 8 2 3 5" xfId="63463" xr:uid="{00000000-0005-0000-0000-0000C7F70000}"/>
    <cellStyle name="Total 3 2 2 8 2 4" xfId="63464" xr:uid="{00000000-0005-0000-0000-0000C8F70000}"/>
    <cellStyle name="Total 3 2 2 8 2 5" xfId="63465" xr:uid="{00000000-0005-0000-0000-0000C9F70000}"/>
    <cellStyle name="Total 3 2 2 8 2 6" xfId="63466" xr:uid="{00000000-0005-0000-0000-0000CAF70000}"/>
    <cellStyle name="Total 3 2 2 8 2 7" xfId="63467" xr:uid="{00000000-0005-0000-0000-0000CBF70000}"/>
    <cellStyle name="Total 3 2 2 8 3" xfId="63468" xr:uid="{00000000-0005-0000-0000-0000CCF70000}"/>
    <cellStyle name="Total 3 2 2 8 3 2" xfId="63469" xr:uid="{00000000-0005-0000-0000-0000CDF70000}"/>
    <cellStyle name="Total 3 2 2 8 3 3" xfId="63470" xr:uid="{00000000-0005-0000-0000-0000CEF70000}"/>
    <cellStyle name="Total 3 2 2 8 3 4" xfId="63471" xr:uid="{00000000-0005-0000-0000-0000CFF70000}"/>
    <cellStyle name="Total 3 2 2 8 3 5" xfId="63472" xr:uid="{00000000-0005-0000-0000-0000D0F70000}"/>
    <cellStyle name="Total 3 2 2 8 4" xfId="63473" xr:uid="{00000000-0005-0000-0000-0000D1F70000}"/>
    <cellStyle name="Total 3 2 2 8 4 2" xfId="63474" xr:uid="{00000000-0005-0000-0000-0000D2F70000}"/>
    <cellStyle name="Total 3 2 2 8 4 3" xfId="63475" xr:uid="{00000000-0005-0000-0000-0000D3F70000}"/>
    <cellStyle name="Total 3 2 2 8 4 4" xfId="63476" xr:uid="{00000000-0005-0000-0000-0000D4F70000}"/>
    <cellStyle name="Total 3 2 2 8 4 5" xfId="63477" xr:uid="{00000000-0005-0000-0000-0000D5F70000}"/>
    <cellStyle name="Total 3 2 2 8 5" xfId="63478" xr:uid="{00000000-0005-0000-0000-0000D6F70000}"/>
    <cellStyle name="Total 3 2 2 8 6" xfId="63479" xr:uid="{00000000-0005-0000-0000-0000D7F70000}"/>
    <cellStyle name="Total 3 2 2 8 7" xfId="63480" xr:uid="{00000000-0005-0000-0000-0000D8F70000}"/>
    <cellStyle name="Total 3 2 2 8 8" xfId="63481" xr:uid="{00000000-0005-0000-0000-0000D9F70000}"/>
    <cellStyle name="Total 3 2 2 9" xfId="63482" xr:uid="{00000000-0005-0000-0000-0000DAF70000}"/>
    <cellStyle name="Total 3 2 2 9 2" xfId="63483" xr:uid="{00000000-0005-0000-0000-0000DBF70000}"/>
    <cellStyle name="Total 3 2 2 9 2 2" xfId="63484" xr:uid="{00000000-0005-0000-0000-0000DCF70000}"/>
    <cellStyle name="Total 3 2 2 9 2 2 2" xfId="63485" xr:uid="{00000000-0005-0000-0000-0000DDF70000}"/>
    <cellStyle name="Total 3 2 2 9 2 2 3" xfId="63486" xr:uid="{00000000-0005-0000-0000-0000DEF70000}"/>
    <cellStyle name="Total 3 2 2 9 2 2 4" xfId="63487" xr:uid="{00000000-0005-0000-0000-0000DFF70000}"/>
    <cellStyle name="Total 3 2 2 9 2 2 5" xfId="63488" xr:uid="{00000000-0005-0000-0000-0000E0F70000}"/>
    <cellStyle name="Total 3 2 2 9 2 3" xfId="63489" xr:uid="{00000000-0005-0000-0000-0000E1F70000}"/>
    <cellStyle name="Total 3 2 2 9 2 3 2" xfId="63490" xr:uid="{00000000-0005-0000-0000-0000E2F70000}"/>
    <cellStyle name="Total 3 2 2 9 2 3 3" xfId="63491" xr:uid="{00000000-0005-0000-0000-0000E3F70000}"/>
    <cellStyle name="Total 3 2 2 9 2 3 4" xfId="63492" xr:uid="{00000000-0005-0000-0000-0000E4F70000}"/>
    <cellStyle name="Total 3 2 2 9 2 3 5" xfId="63493" xr:uid="{00000000-0005-0000-0000-0000E5F70000}"/>
    <cellStyle name="Total 3 2 2 9 2 4" xfId="63494" xr:uid="{00000000-0005-0000-0000-0000E6F70000}"/>
    <cellStyle name="Total 3 2 2 9 2 5" xfId="63495" xr:uid="{00000000-0005-0000-0000-0000E7F70000}"/>
    <cellStyle name="Total 3 2 2 9 2 6" xfId="63496" xr:uid="{00000000-0005-0000-0000-0000E8F70000}"/>
    <cellStyle name="Total 3 2 2 9 2 7" xfId="63497" xr:uid="{00000000-0005-0000-0000-0000E9F70000}"/>
    <cellStyle name="Total 3 2 2 9 3" xfId="63498" xr:uid="{00000000-0005-0000-0000-0000EAF70000}"/>
    <cellStyle name="Total 3 2 2 9 3 2" xfId="63499" xr:uid="{00000000-0005-0000-0000-0000EBF70000}"/>
    <cellStyle name="Total 3 2 2 9 3 3" xfId="63500" xr:uid="{00000000-0005-0000-0000-0000ECF70000}"/>
    <cellStyle name="Total 3 2 2 9 3 4" xfId="63501" xr:uid="{00000000-0005-0000-0000-0000EDF70000}"/>
    <cellStyle name="Total 3 2 2 9 3 5" xfId="63502" xr:uid="{00000000-0005-0000-0000-0000EEF70000}"/>
    <cellStyle name="Total 3 2 2 9 4" xfId="63503" xr:uid="{00000000-0005-0000-0000-0000EFF70000}"/>
    <cellStyle name="Total 3 2 2 9 4 2" xfId="63504" xr:uid="{00000000-0005-0000-0000-0000F0F70000}"/>
    <cellStyle name="Total 3 2 2 9 4 3" xfId="63505" xr:uid="{00000000-0005-0000-0000-0000F1F70000}"/>
    <cellStyle name="Total 3 2 2 9 4 4" xfId="63506" xr:uid="{00000000-0005-0000-0000-0000F2F70000}"/>
    <cellStyle name="Total 3 2 2 9 4 5" xfId="63507" xr:uid="{00000000-0005-0000-0000-0000F3F70000}"/>
    <cellStyle name="Total 3 2 2 9 5" xfId="63508" xr:uid="{00000000-0005-0000-0000-0000F4F70000}"/>
    <cellStyle name="Total 3 2 2 9 6" xfId="63509" xr:uid="{00000000-0005-0000-0000-0000F5F70000}"/>
    <cellStyle name="Total 3 2 2 9 7" xfId="63510" xr:uid="{00000000-0005-0000-0000-0000F6F70000}"/>
    <cellStyle name="Total 3 2 2 9 8" xfId="63511" xr:uid="{00000000-0005-0000-0000-0000F7F70000}"/>
    <cellStyle name="Total 3 2 3" xfId="2238" xr:uid="{00000000-0005-0000-0000-0000F8F70000}"/>
    <cellStyle name="Total 3 2 3 2" xfId="2239" xr:uid="{00000000-0005-0000-0000-0000F9F70000}"/>
    <cellStyle name="Total 3 2 3 2 2" xfId="63512" xr:uid="{00000000-0005-0000-0000-0000FAF70000}"/>
    <cellStyle name="Total 3 2 3 3" xfId="63513" xr:uid="{00000000-0005-0000-0000-0000FBF70000}"/>
    <cellStyle name="Total 3 2 3 4" xfId="63514" xr:uid="{00000000-0005-0000-0000-0000FCF70000}"/>
    <cellStyle name="Total 3 2 3 5" xfId="63515" xr:uid="{00000000-0005-0000-0000-0000FDF70000}"/>
    <cellStyle name="Total 3 2 4" xfId="2240" xr:uid="{00000000-0005-0000-0000-0000FEF70000}"/>
    <cellStyle name="Total 3 2 4 2" xfId="2241" xr:uid="{00000000-0005-0000-0000-0000FFF70000}"/>
    <cellStyle name="Total 3 2 4 2 2" xfId="63516" xr:uid="{00000000-0005-0000-0000-000000F80000}"/>
    <cellStyle name="Total 3 2 4 3" xfId="63517" xr:uid="{00000000-0005-0000-0000-000001F80000}"/>
    <cellStyle name="Total 3 2 4 4" xfId="63518" xr:uid="{00000000-0005-0000-0000-000002F80000}"/>
    <cellStyle name="Total 3 2 4 5" xfId="63519" xr:uid="{00000000-0005-0000-0000-000003F80000}"/>
    <cellStyle name="Total 3 2 5" xfId="2242" xr:uid="{00000000-0005-0000-0000-000004F80000}"/>
    <cellStyle name="Total 3 2 5 2" xfId="63520" xr:uid="{00000000-0005-0000-0000-000005F80000}"/>
    <cellStyle name="Total 3 2 6" xfId="63521" xr:uid="{00000000-0005-0000-0000-000006F80000}"/>
    <cellStyle name="Total 3 2 7" xfId="63522" xr:uid="{00000000-0005-0000-0000-000007F80000}"/>
    <cellStyle name="Total 3 2_T-straight with PEDs adjustor" xfId="63523" xr:uid="{00000000-0005-0000-0000-000008F80000}"/>
    <cellStyle name="Total 3 3" xfId="2243" xr:uid="{00000000-0005-0000-0000-000009F80000}"/>
    <cellStyle name="Total 3 3 10" xfId="63524" xr:uid="{00000000-0005-0000-0000-00000AF80000}"/>
    <cellStyle name="Total 3 3 10 2" xfId="63525" xr:uid="{00000000-0005-0000-0000-00000BF80000}"/>
    <cellStyle name="Total 3 3 10 2 2" xfId="63526" xr:uid="{00000000-0005-0000-0000-00000CF80000}"/>
    <cellStyle name="Total 3 3 10 2 2 2" xfId="63527" xr:uid="{00000000-0005-0000-0000-00000DF80000}"/>
    <cellStyle name="Total 3 3 10 2 2 3" xfId="63528" xr:uid="{00000000-0005-0000-0000-00000EF80000}"/>
    <cellStyle name="Total 3 3 10 2 2 4" xfId="63529" xr:uid="{00000000-0005-0000-0000-00000FF80000}"/>
    <cellStyle name="Total 3 3 10 2 2 5" xfId="63530" xr:uid="{00000000-0005-0000-0000-000010F80000}"/>
    <cellStyle name="Total 3 3 10 2 3" xfId="63531" xr:uid="{00000000-0005-0000-0000-000011F80000}"/>
    <cellStyle name="Total 3 3 10 2 3 2" xfId="63532" xr:uid="{00000000-0005-0000-0000-000012F80000}"/>
    <cellStyle name="Total 3 3 10 2 3 3" xfId="63533" xr:uid="{00000000-0005-0000-0000-000013F80000}"/>
    <cellStyle name="Total 3 3 10 2 3 4" xfId="63534" xr:uid="{00000000-0005-0000-0000-000014F80000}"/>
    <cellStyle name="Total 3 3 10 2 3 5" xfId="63535" xr:uid="{00000000-0005-0000-0000-000015F80000}"/>
    <cellStyle name="Total 3 3 10 2 4" xfId="63536" xr:uid="{00000000-0005-0000-0000-000016F80000}"/>
    <cellStyle name="Total 3 3 10 2 5" xfId="63537" xr:uid="{00000000-0005-0000-0000-000017F80000}"/>
    <cellStyle name="Total 3 3 10 2 6" xfId="63538" xr:uid="{00000000-0005-0000-0000-000018F80000}"/>
    <cellStyle name="Total 3 3 10 2 7" xfId="63539" xr:uid="{00000000-0005-0000-0000-000019F80000}"/>
    <cellStyle name="Total 3 3 10 3" xfId="63540" xr:uid="{00000000-0005-0000-0000-00001AF80000}"/>
    <cellStyle name="Total 3 3 10 3 2" xfId="63541" xr:uid="{00000000-0005-0000-0000-00001BF80000}"/>
    <cellStyle name="Total 3 3 10 3 3" xfId="63542" xr:uid="{00000000-0005-0000-0000-00001CF80000}"/>
    <cellStyle name="Total 3 3 10 3 4" xfId="63543" xr:uid="{00000000-0005-0000-0000-00001DF80000}"/>
    <cellStyle name="Total 3 3 10 3 5" xfId="63544" xr:uid="{00000000-0005-0000-0000-00001EF80000}"/>
    <cellStyle name="Total 3 3 10 4" xfId="63545" xr:uid="{00000000-0005-0000-0000-00001FF80000}"/>
    <cellStyle name="Total 3 3 10 4 2" xfId="63546" xr:uid="{00000000-0005-0000-0000-000020F80000}"/>
    <cellStyle name="Total 3 3 10 4 3" xfId="63547" xr:uid="{00000000-0005-0000-0000-000021F80000}"/>
    <cellStyle name="Total 3 3 10 4 4" xfId="63548" xr:uid="{00000000-0005-0000-0000-000022F80000}"/>
    <cellStyle name="Total 3 3 10 4 5" xfId="63549" xr:uid="{00000000-0005-0000-0000-000023F80000}"/>
    <cellStyle name="Total 3 3 10 5" xfId="63550" xr:uid="{00000000-0005-0000-0000-000024F80000}"/>
    <cellStyle name="Total 3 3 10 6" xfId="63551" xr:uid="{00000000-0005-0000-0000-000025F80000}"/>
    <cellStyle name="Total 3 3 10 7" xfId="63552" xr:uid="{00000000-0005-0000-0000-000026F80000}"/>
    <cellStyle name="Total 3 3 10 8" xfId="63553" xr:uid="{00000000-0005-0000-0000-000027F80000}"/>
    <cellStyle name="Total 3 3 11" xfId="63554" xr:uid="{00000000-0005-0000-0000-000028F80000}"/>
    <cellStyle name="Total 3 3 11 2" xfId="63555" xr:uid="{00000000-0005-0000-0000-000029F80000}"/>
    <cellStyle name="Total 3 3 11 2 2" xfId="63556" xr:uid="{00000000-0005-0000-0000-00002AF80000}"/>
    <cellStyle name="Total 3 3 11 2 2 2" xfId="63557" xr:uid="{00000000-0005-0000-0000-00002BF80000}"/>
    <cellStyle name="Total 3 3 11 2 2 3" xfId="63558" xr:uid="{00000000-0005-0000-0000-00002CF80000}"/>
    <cellStyle name="Total 3 3 11 2 2 4" xfId="63559" xr:uid="{00000000-0005-0000-0000-00002DF80000}"/>
    <cellStyle name="Total 3 3 11 2 2 5" xfId="63560" xr:uid="{00000000-0005-0000-0000-00002EF80000}"/>
    <cellStyle name="Total 3 3 11 2 3" xfId="63561" xr:uid="{00000000-0005-0000-0000-00002FF80000}"/>
    <cellStyle name="Total 3 3 11 2 3 2" xfId="63562" xr:uid="{00000000-0005-0000-0000-000030F80000}"/>
    <cellStyle name="Total 3 3 11 2 3 3" xfId="63563" xr:uid="{00000000-0005-0000-0000-000031F80000}"/>
    <cellStyle name="Total 3 3 11 2 3 4" xfId="63564" xr:uid="{00000000-0005-0000-0000-000032F80000}"/>
    <cellStyle name="Total 3 3 11 2 3 5" xfId="63565" xr:uid="{00000000-0005-0000-0000-000033F80000}"/>
    <cellStyle name="Total 3 3 11 2 4" xfId="63566" xr:uid="{00000000-0005-0000-0000-000034F80000}"/>
    <cellStyle name="Total 3 3 11 2 5" xfId="63567" xr:uid="{00000000-0005-0000-0000-000035F80000}"/>
    <cellStyle name="Total 3 3 11 2 6" xfId="63568" xr:uid="{00000000-0005-0000-0000-000036F80000}"/>
    <cellStyle name="Total 3 3 11 2 7" xfId="63569" xr:uid="{00000000-0005-0000-0000-000037F80000}"/>
    <cellStyle name="Total 3 3 11 3" xfId="63570" xr:uid="{00000000-0005-0000-0000-000038F80000}"/>
    <cellStyle name="Total 3 3 11 3 2" xfId="63571" xr:uid="{00000000-0005-0000-0000-000039F80000}"/>
    <cellStyle name="Total 3 3 11 3 3" xfId="63572" xr:uid="{00000000-0005-0000-0000-00003AF80000}"/>
    <cellStyle name="Total 3 3 11 3 4" xfId="63573" xr:uid="{00000000-0005-0000-0000-00003BF80000}"/>
    <cellStyle name="Total 3 3 11 3 5" xfId="63574" xr:uid="{00000000-0005-0000-0000-00003CF80000}"/>
    <cellStyle name="Total 3 3 11 4" xfId="63575" xr:uid="{00000000-0005-0000-0000-00003DF80000}"/>
    <cellStyle name="Total 3 3 11 4 2" xfId="63576" xr:uid="{00000000-0005-0000-0000-00003EF80000}"/>
    <cellStyle name="Total 3 3 11 4 3" xfId="63577" xr:uid="{00000000-0005-0000-0000-00003FF80000}"/>
    <cellStyle name="Total 3 3 11 4 4" xfId="63578" xr:uid="{00000000-0005-0000-0000-000040F80000}"/>
    <cellStyle name="Total 3 3 11 4 5" xfId="63579" xr:uid="{00000000-0005-0000-0000-000041F80000}"/>
    <cellStyle name="Total 3 3 11 5" xfId="63580" xr:uid="{00000000-0005-0000-0000-000042F80000}"/>
    <cellStyle name="Total 3 3 11 6" xfId="63581" xr:uid="{00000000-0005-0000-0000-000043F80000}"/>
    <cellStyle name="Total 3 3 11 7" xfId="63582" xr:uid="{00000000-0005-0000-0000-000044F80000}"/>
    <cellStyle name="Total 3 3 11 8" xfId="63583" xr:uid="{00000000-0005-0000-0000-000045F80000}"/>
    <cellStyle name="Total 3 3 12" xfId="63584" xr:uid="{00000000-0005-0000-0000-000046F80000}"/>
    <cellStyle name="Total 3 3 12 2" xfId="63585" xr:uid="{00000000-0005-0000-0000-000047F80000}"/>
    <cellStyle name="Total 3 3 12 2 2" xfId="63586" xr:uid="{00000000-0005-0000-0000-000048F80000}"/>
    <cellStyle name="Total 3 3 12 2 2 2" xfId="63587" xr:uid="{00000000-0005-0000-0000-000049F80000}"/>
    <cellStyle name="Total 3 3 12 2 2 3" xfId="63588" xr:uid="{00000000-0005-0000-0000-00004AF80000}"/>
    <cellStyle name="Total 3 3 12 2 2 4" xfId="63589" xr:uid="{00000000-0005-0000-0000-00004BF80000}"/>
    <cellStyle name="Total 3 3 12 2 2 5" xfId="63590" xr:uid="{00000000-0005-0000-0000-00004CF80000}"/>
    <cellStyle name="Total 3 3 12 2 3" xfId="63591" xr:uid="{00000000-0005-0000-0000-00004DF80000}"/>
    <cellStyle name="Total 3 3 12 2 3 2" xfId="63592" xr:uid="{00000000-0005-0000-0000-00004EF80000}"/>
    <cellStyle name="Total 3 3 12 2 3 3" xfId="63593" xr:uid="{00000000-0005-0000-0000-00004FF80000}"/>
    <cellStyle name="Total 3 3 12 2 3 4" xfId="63594" xr:uid="{00000000-0005-0000-0000-000050F80000}"/>
    <cellStyle name="Total 3 3 12 2 3 5" xfId="63595" xr:uid="{00000000-0005-0000-0000-000051F80000}"/>
    <cellStyle name="Total 3 3 12 2 4" xfId="63596" xr:uid="{00000000-0005-0000-0000-000052F80000}"/>
    <cellStyle name="Total 3 3 12 2 5" xfId="63597" xr:uid="{00000000-0005-0000-0000-000053F80000}"/>
    <cellStyle name="Total 3 3 12 2 6" xfId="63598" xr:uid="{00000000-0005-0000-0000-000054F80000}"/>
    <cellStyle name="Total 3 3 12 2 7" xfId="63599" xr:uid="{00000000-0005-0000-0000-000055F80000}"/>
    <cellStyle name="Total 3 3 12 3" xfId="63600" xr:uid="{00000000-0005-0000-0000-000056F80000}"/>
    <cellStyle name="Total 3 3 12 3 2" xfId="63601" xr:uid="{00000000-0005-0000-0000-000057F80000}"/>
    <cellStyle name="Total 3 3 12 3 3" xfId="63602" xr:uid="{00000000-0005-0000-0000-000058F80000}"/>
    <cellStyle name="Total 3 3 12 3 4" xfId="63603" xr:uid="{00000000-0005-0000-0000-000059F80000}"/>
    <cellStyle name="Total 3 3 12 3 5" xfId="63604" xr:uid="{00000000-0005-0000-0000-00005AF80000}"/>
    <cellStyle name="Total 3 3 12 4" xfId="63605" xr:uid="{00000000-0005-0000-0000-00005BF80000}"/>
    <cellStyle name="Total 3 3 12 4 2" xfId="63606" xr:uid="{00000000-0005-0000-0000-00005CF80000}"/>
    <cellStyle name="Total 3 3 12 4 3" xfId="63607" xr:uid="{00000000-0005-0000-0000-00005DF80000}"/>
    <cellStyle name="Total 3 3 12 4 4" xfId="63608" xr:uid="{00000000-0005-0000-0000-00005EF80000}"/>
    <cellStyle name="Total 3 3 12 4 5" xfId="63609" xr:uid="{00000000-0005-0000-0000-00005FF80000}"/>
    <cellStyle name="Total 3 3 12 5" xfId="63610" xr:uid="{00000000-0005-0000-0000-000060F80000}"/>
    <cellStyle name="Total 3 3 12 6" xfId="63611" xr:uid="{00000000-0005-0000-0000-000061F80000}"/>
    <cellStyle name="Total 3 3 12 7" xfId="63612" xr:uid="{00000000-0005-0000-0000-000062F80000}"/>
    <cellStyle name="Total 3 3 12 8" xfId="63613" xr:uid="{00000000-0005-0000-0000-000063F80000}"/>
    <cellStyle name="Total 3 3 13" xfId="63614" xr:uid="{00000000-0005-0000-0000-000064F80000}"/>
    <cellStyle name="Total 3 3 13 2" xfId="63615" xr:uid="{00000000-0005-0000-0000-000065F80000}"/>
    <cellStyle name="Total 3 3 13 2 2" xfId="63616" xr:uid="{00000000-0005-0000-0000-000066F80000}"/>
    <cellStyle name="Total 3 3 13 2 2 2" xfId="63617" xr:uid="{00000000-0005-0000-0000-000067F80000}"/>
    <cellStyle name="Total 3 3 13 2 2 3" xfId="63618" xr:uid="{00000000-0005-0000-0000-000068F80000}"/>
    <cellStyle name="Total 3 3 13 2 2 4" xfId="63619" xr:uid="{00000000-0005-0000-0000-000069F80000}"/>
    <cellStyle name="Total 3 3 13 2 2 5" xfId="63620" xr:uid="{00000000-0005-0000-0000-00006AF80000}"/>
    <cellStyle name="Total 3 3 13 2 3" xfId="63621" xr:uid="{00000000-0005-0000-0000-00006BF80000}"/>
    <cellStyle name="Total 3 3 13 2 3 2" xfId="63622" xr:uid="{00000000-0005-0000-0000-00006CF80000}"/>
    <cellStyle name="Total 3 3 13 2 3 3" xfId="63623" xr:uid="{00000000-0005-0000-0000-00006DF80000}"/>
    <cellStyle name="Total 3 3 13 2 3 4" xfId="63624" xr:uid="{00000000-0005-0000-0000-00006EF80000}"/>
    <cellStyle name="Total 3 3 13 2 3 5" xfId="63625" xr:uid="{00000000-0005-0000-0000-00006FF80000}"/>
    <cellStyle name="Total 3 3 13 2 4" xfId="63626" xr:uid="{00000000-0005-0000-0000-000070F80000}"/>
    <cellStyle name="Total 3 3 13 2 5" xfId="63627" xr:uid="{00000000-0005-0000-0000-000071F80000}"/>
    <cellStyle name="Total 3 3 13 2 6" xfId="63628" xr:uid="{00000000-0005-0000-0000-000072F80000}"/>
    <cellStyle name="Total 3 3 13 2 7" xfId="63629" xr:uid="{00000000-0005-0000-0000-000073F80000}"/>
    <cellStyle name="Total 3 3 13 3" xfId="63630" xr:uid="{00000000-0005-0000-0000-000074F80000}"/>
    <cellStyle name="Total 3 3 13 3 2" xfId="63631" xr:uid="{00000000-0005-0000-0000-000075F80000}"/>
    <cellStyle name="Total 3 3 13 3 3" xfId="63632" xr:uid="{00000000-0005-0000-0000-000076F80000}"/>
    <cellStyle name="Total 3 3 13 3 4" xfId="63633" xr:uid="{00000000-0005-0000-0000-000077F80000}"/>
    <cellStyle name="Total 3 3 13 3 5" xfId="63634" xr:uid="{00000000-0005-0000-0000-000078F80000}"/>
    <cellStyle name="Total 3 3 13 4" xfId="63635" xr:uid="{00000000-0005-0000-0000-000079F80000}"/>
    <cellStyle name="Total 3 3 13 4 2" xfId="63636" xr:uid="{00000000-0005-0000-0000-00007AF80000}"/>
    <cellStyle name="Total 3 3 13 4 3" xfId="63637" xr:uid="{00000000-0005-0000-0000-00007BF80000}"/>
    <cellStyle name="Total 3 3 13 4 4" xfId="63638" xr:uid="{00000000-0005-0000-0000-00007CF80000}"/>
    <cellStyle name="Total 3 3 13 4 5" xfId="63639" xr:uid="{00000000-0005-0000-0000-00007DF80000}"/>
    <cellStyle name="Total 3 3 13 5" xfId="63640" xr:uid="{00000000-0005-0000-0000-00007EF80000}"/>
    <cellStyle name="Total 3 3 13 6" xfId="63641" xr:uid="{00000000-0005-0000-0000-00007FF80000}"/>
    <cellStyle name="Total 3 3 13 7" xfId="63642" xr:uid="{00000000-0005-0000-0000-000080F80000}"/>
    <cellStyle name="Total 3 3 13 8" xfId="63643" xr:uid="{00000000-0005-0000-0000-000081F80000}"/>
    <cellStyle name="Total 3 3 14" xfId="63644" xr:uid="{00000000-0005-0000-0000-000082F80000}"/>
    <cellStyle name="Total 3 3 14 2" xfId="63645" xr:uid="{00000000-0005-0000-0000-000083F80000}"/>
    <cellStyle name="Total 3 3 14 2 2" xfId="63646" xr:uid="{00000000-0005-0000-0000-000084F80000}"/>
    <cellStyle name="Total 3 3 14 2 2 2" xfId="63647" xr:uid="{00000000-0005-0000-0000-000085F80000}"/>
    <cellStyle name="Total 3 3 14 2 2 3" xfId="63648" xr:uid="{00000000-0005-0000-0000-000086F80000}"/>
    <cellStyle name="Total 3 3 14 2 2 4" xfId="63649" xr:uid="{00000000-0005-0000-0000-000087F80000}"/>
    <cellStyle name="Total 3 3 14 2 2 5" xfId="63650" xr:uid="{00000000-0005-0000-0000-000088F80000}"/>
    <cellStyle name="Total 3 3 14 2 3" xfId="63651" xr:uid="{00000000-0005-0000-0000-000089F80000}"/>
    <cellStyle name="Total 3 3 14 2 3 2" xfId="63652" xr:uid="{00000000-0005-0000-0000-00008AF80000}"/>
    <cellStyle name="Total 3 3 14 2 3 3" xfId="63653" xr:uid="{00000000-0005-0000-0000-00008BF80000}"/>
    <cellStyle name="Total 3 3 14 2 3 4" xfId="63654" xr:uid="{00000000-0005-0000-0000-00008CF80000}"/>
    <cellStyle name="Total 3 3 14 2 3 5" xfId="63655" xr:uid="{00000000-0005-0000-0000-00008DF80000}"/>
    <cellStyle name="Total 3 3 14 2 4" xfId="63656" xr:uid="{00000000-0005-0000-0000-00008EF80000}"/>
    <cellStyle name="Total 3 3 14 2 5" xfId="63657" xr:uid="{00000000-0005-0000-0000-00008FF80000}"/>
    <cellStyle name="Total 3 3 14 2 6" xfId="63658" xr:uid="{00000000-0005-0000-0000-000090F80000}"/>
    <cellStyle name="Total 3 3 14 2 7" xfId="63659" xr:uid="{00000000-0005-0000-0000-000091F80000}"/>
    <cellStyle name="Total 3 3 14 3" xfId="63660" xr:uid="{00000000-0005-0000-0000-000092F80000}"/>
    <cellStyle name="Total 3 3 14 3 2" xfId="63661" xr:uid="{00000000-0005-0000-0000-000093F80000}"/>
    <cellStyle name="Total 3 3 14 3 3" xfId="63662" xr:uid="{00000000-0005-0000-0000-000094F80000}"/>
    <cellStyle name="Total 3 3 14 3 4" xfId="63663" xr:uid="{00000000-0005-0000-0000-000095F80000}"/>
    <cellStyle name="Total 3 3 14 3 5" xfId="63664" xr:uid="{00000000-0005-0000-0000-000096F80000}"/>
    <cellStyle name="Total 3 3 14 4" xfId="63665" xr:uid="{00000000-0005-0000-0000-000097F80000}"/>
    <cellStyle name="Total 3 3 14 4 2" xfId="63666" xr:uid="{00000000-0005-0000-0000-000098F80000}"/>
    <cellStyle name="Total 3 3 14 4 3" xfId="63667" xr:uid="{00000000-0005-0000-0000-000099F80000}"/>
    <cellStyle name="Total 3 3 14 4 4" xfId="63668" xr:uid="{00000000-0005-0000-0000-00009AF80000}"/>
    <cellStyle name="Total 3 3 14 4 5" xfId="63669" xr:uid="{00000000-0005-0000-0000-00009BF80000}"/>
    <cellStyle name="Total 3 3 14 5" xfId="63670" xr:uid="{00000000-0005-0000-0000-00009CF80000}"/>
    <cellStyle name="Total 3 3 14 6" xfId="63671" xr:uid="{00000000-0005-0000-0000-00009DF80000}"/>
    <cellStyle name="Total 3 3 14 7" xfId="63672" xr:uid="{00000000-0005-0000-0000-00009EF80000}"/>
    <cellStyle name="Total 3 3 14 8" xfId="63673" xr:uid="{00000000-0005-0000-0000-00009FF80000}"/>
    <cellStyle name="Total 3 3 15" xfId="63674" xr:uid="{00000000-0005-0000-0000-0000A0F80000}"/>
    <cellStyle name="Total 3 3 15 2" xfId="63675" xr:uid="{00000000-0005-0000-0000-0000A1F80000}"/>
    <cellStyle name="Total 3 3 15 2 2" xfId="63676" xr:uid="{00000000-0005-0000-0000-0000A2F80000}"/>
    <cellStyle name="Total 3 3 15 2 3" xfId="63677" xr:uid="{00000000-0005-0000-0000-0000A3F80000}"/>
    <cellStyle name="Total 3 3 15 2 4" xfId="63678" xr:uid="{00000000-0005-0000-0000-0000A4F80000}"/>
    <cellStyle name="Total 3 3 15 2 5" xfId="63679" xr:uid="{00000000-0005-0000-0000-0000A5F80000}"/>
    <cellStyle name="Total 3 3 15 3" xfId="63680" xr:uid="{00000000-0005-0000-0000-0000A6F80000}"/>
    <cellStyle name="Total 3 3 15 3 2" xfId="63681" xr:uid="{00000000-0005-0000-0000-0000A7F80000}"/>
    <cellStyle name="Total 3 3 15 3 3" xfId="63682" xr:uid="{00000000-0005-0000-0000-0000A8F80000}"/>
    <cellStyle name="Total 3 3 15 3 4" xfId="63683" xr:uid="{00000000-0005-0000-0000-0000A9F80000}"/>
    <cellStyle name="Total 3 3 15 3 5" xfId="63684" xr:uid="{00000000-0005-0000-0000-0000AAF80000}"/>
    <cellStyle name="Total 3 3 15 4" xfId="63685" xr:uid="{00000000-0005-0000-0000-0000ABF80000}"/>
    <cellStyle name="Total 3 3 15 5" xfId="63686" xr:uid="{00000000-0005-0000-0000-0000ACF80000}"/>
    <cellStyle name="Total 3 3 15 6" xfId="63687" xr:uid="{00000000-0005-0000-0000-0000ADF80000}"/>
    <cellStyle name="Total 3 3 15 7" xfId="63688" xr:uid="{00000000-0005-0000-0000-0000AEF80000}"/>
    <cellStyle name="Total 3 3 16" xfId="63689" xr:uid="{00000000-0005-0000-0000-0000AFF80000}"/>
    <cellStyle name="Total 3 3 16 2" xfId="63690" xr:uid="{00000000-0005-0000-0000-0000B0F80000}"/>
    <cellStyle name="Total 3 3 16 3" xfId="63691" xr:uid="{00000000-0005-0000-0000-0000B1F80000}"/>
    <cellStyle name="Total 3 3 16 4" xfId="63692" xr:uid="{00000000-0005-0000-0000-0000B2F80000}"/>
    <cellStyle name="Total 3 3 16 5" xfId="63693" xr:uid="{00000000-0005-0000-0000-0000B3F80000}"/>
    <cellStyle name="Total 3 3 17" xfId="63694" xr:uid="{00000000-0005-0000-0000-0000B4F80000}"/>
    <cellStyle name="Total 3 3 17 2" xfId="63695" xr:uid="{00000000-0005-0000-0000-0000B5F80000}"/>
    <cellStyle name="Total 3 3 17 3" xfId="63696" xr:uid="{00000000-0005-0000-0000-0000B6F80000}"/>
    <cellStyle name="Total 3 3 17 4" xfId="63697" xr:uid="{00000000-0005-0000-0000-0000B7F80000}"/>
    <cellStyle name="Total 3 3 17 5" xfId="63698" xr:uid="{00000000-0005-0000-0000-0000B8F80000}"/>
    <cellStyle name="Total 3 3 18" xfId="63699" xr:uid="{00000000-0005-0000-0000-0000B9F80000}"/>
    <cellStyle name="Total 3 3 18 2" xfId="63700" xr:uid="{00000000-0005-0000-0000-0000BAF80000}"/>
    <cellStyle name="Total 3 3 19" xfId="63701" xr:uid="{00000000-0005-0000-0000-0000BBF80000}"/>
    <cellStyle name="Total 3 3 2" xfId="2244" xr:uid="{00000000-0005-0000-0000-0000BCF80000}"/>
    <cellStyle name="Total 3 3 2 2" xfId="2245" xr:uid="{00000000-0005-0000-0000-0000BDF80000}"/>
    <cellStyle name="Total 3 3 2 2 2" xfId="63702" xr:uid="{00000000-0005-0000-0000-0000BEF80000}"/>
    <cellStyle name="Total 3 3 2 2 2 2" xfId="63703" xr:uid="{00000000-0005-0000-0000-0000BFF80000}"/>
    <cellStyle name="Total 3 3 2 2 2 3" xfId="63704" xr:uid="{00000000-0005-0000-0000-0000C0F80000}"/>
    <cellStyle name="Total 3 3 2 2 2 4" xfId="63705" xr:uid="{00000000-0005-0000-0000-0000C1F80000}"/>
    <cellStyle name="Total 3 3 2 2 2 5" xfId="63706" xr:uid="{00000000-0005-0000-0000-0000C2F80000}"/>
    <cellStyle name="Total 3 3 2 2 3" xfId="63707" xr:uid="{00000000-0005-0000-0000-0000C3F80000}"/>
    <cellStyle name="Total 3 3 2 2 3 2" xfId="63708" xr:uid="{00000000-0005-0000-0000-0000C4F80000}"/>
    <cellStyle name="Total 3 3 2 2 3 3" xfId="63709" xr:uid="{00000000-0005-0000-0000-0000C5F80000}"/>
    <cellStyle name="Total 3 3 2 2 3 4" xfId="63710" xr:uid="{00000000-0005-0000-0000-0000C6F80000}"/>
    <cellStyle name="Total 3 3 2 2 3 5" xfId="63711" xr:uid="{00000000-0005-0000-0000-0000C7F80000}"/>
    <cellStyle name="Total 3 3 2 2 4" xfId="63712" xr:uid="{00000000-0005-0000-0000-0000C8F80000}"/>
    <cellStyle name="Total 3 3 2 2 5" xfId="63713" xr:uid="{00000000-0005-0000-0000-0000C9F80000}"/>
    <cellStyle name="Total 3 3 2 2 6" xfId="63714" xr:uid="{00000000-0005-0000-0000-0000CAF80000}"/>
    <cellStyle name="Total 3 3 2 2 7" xfId="63715" xr:uid="{00000000-0005-0000-0000-0000CBF80000}"/>
    <cellStyle name="Total 3 3 2 3" xfId="63716" xr:uid="{00000000-0005-0000-0000-0000CCF80000}"/>
    <cellStyle name="Total 3 3 2 3 2" xfId="63717" xr:uid="{00000000-0005-0000-0000-0000CDF80000}"/>
    <cellStyle name="Total 3 3 2 3 3" xfId="63718" xr:uid="{00000000-0005-0000-0000-0000CEF80000}"/>
    <cellStyle name="Total 3 3 2 3 4" xfId="63719" xr:uid="{00000000-0005-0000-0000-0000CFF80000}"/>
    <cellStyle name="Total 3 3 2 3 5" xfId="63720" xr:uid="{00000000-0005-0000-0000-0000D0F80000}"/>
    <cellStyle name="Total 3 3 2 4" xfId="63721" xr:uid="{00000000-0005-0000-0000-0000D1F80000}"/>
    <cellStyle name="Total 3 3 2 4 2" xfId="63722" xr:uid="{00000000-0005-0000-0000-0000D2F80000}"/>
    <cellStyle name="Total 3 3 2 4 3" xfId="63723" xr:uid="{00000000-0005-0000-0000-0000D3F80000}"/>
    <cellStyle name="Total 3 3 2 4 4" xfId="63724" xr:uid="{00000000-0005-0000-0000-0000D4F80000}"/>
    <cellStyle name="Total 3 3 2 4 5" xfId="63725" xr:uid="{00000000-0005-0000-0000-0000D5F80000}"/>
    <cellStyle name="Total 3 3 2 5" xfId="63726" xr:uid="{00000000-0005-0000-0000-0000D6F80000}"/>
    <cellStyle name="Total 3 3 2 6" xfId="63727" xr:uid="{00000000-0005-0000-0000-0000D7F80000}"/>
    <cellStyle name="Total 3 3 2 7" xfId="63728" xr:uid="{00000000-0005-0000-0000-0000D8F80000}"/>
    <cellStyle name="Total 3 3 2 8" xfId="63729" xr:uid="{00000000-0005-0000-0000-0000D9F80000}"/>
    <cellStyle name="Total 3 3 20" xfId="63730" xr:uid="{00000000-0005-0000-0000-0000DAF80000}"/>
    <cellStyle name="Total 3 3 3" xfId="2246" xr:uid="{00000000-0005-0000-0000-0000DBF80000}"/>
    <cellStyle name="Total 3 3 3 2" xfId="2247" xr:uid="{00000000-0005-0000-0000-0000DCF80000}"/>
    <cellStyle name="Total 3 3 3 2 2" xfId="63731" xr:uid="{00000000-0005-0000-0000-0000DDF80000}"/>
    <cellStyle name="Total 3 3 3 2 2 2" xfId="63732" xr:uid="{00000000-0005-0000-0000-0000DEF80000}"/>
    <cellStyle name="Total 3 3 3 2 2 3" xfId="63733" xr:uid="{00000000-0005-0000-0000-0000DFF80000}"/>
    <cellStyle name="Total 3 3 3 2 2 4" xfId="63734" xr:uid="{00000000-0005-0000-0000-0000E0F80000}"/>
    <cellStyle name="Total 3 3 3 2 2 5" xfId="63735" xr:uid="{00000000-0005-0000-0000-0000E1F80000}"/>
    <cellStyle name="Total 3 3 3 2 3" xfId="63736" xr:uid="{00000000-0005-0000-0000-0000E2F80000}"/>
    <cellStyle name="Total 3 3 3 2 3 2" xfId="63737" xr:uid="{00000000-0005-0000-0000-0000E3F80000}"/>
    <cellStyle name="Total 3 3 3 2 3 3" xfId="63738" xr:uid="{00000000-0005-0000-0000-0000E4F80000}"/>
    <cellStyle name="Total 3 3 3 2 3 4" xfId="63739" xr:uid="{00000000-0005-0000-0000-0000E5F80000}"/>
    <cellStyle name="Total 3 3 3 2 3 5" xfId="63740" xr:uid="{00000000-0005-0000-0000-0000E6F80000}"/>
    <cellStyle name="Total 3 3 3 2 4" xfId="63741" xr:uid="{00000000-0005-0000-0000-0000E7F80000}"/>
    <cellStyle name="Total 3 3 3 2 5" xfId="63742" xr:uid="{00000000-0005-0000-0000-0000E8F80000}"/>
    <cellStyle name="Total 3 3 3 2 6" xfId="63743" xr:uid="{00000000-0005-0000-0000-0000E9F80000}"/>
    <cellStyle name="Total 3 3 3 2 7" xfId="63744" xr:uid="{00000000-0005-0000-0000-0000EAF80000}"/>
    <cellStyle name="Total 3 3 3 3" xfId="63745" xr:uid="{00000000-0005-0000-0000-0000EBF80000}"/>
    <cellStyle name="Total 3 3 3 3 2" xfId="63746" xr:uid="{00000000-0005-0000-0000-0000ECF80000}"/>
    <cellStyle name="Total 3 3 3 3 3" xfId="63747" xr:uid="{00000000-0005-0000-0000-0000EDF80000}"/>
    <cellStyle name="Total 3 3 3 3 4" xfId="63748" xr:uid="{00000000-0005-0000-0000-0000EEF80000}"/>
    <cellStyle name="Total 3 3 3 3 5" xfId="63749" xr:uid="{00000000-0005-0000-0000-0000EFF80000}"/>
    <cellStyle name="Total 3 3 3 4" xfId="63750" xr:uid="{00000000-0005-0000-0000-0000F0F80000}"/>
    <cellStyle name="Total 3 3 3 4 2" xfId="63751" xr:uid="{00000000-0005-0000-0000-0000F1F80000}"/>
    <cellStyle name="Total 3 3 3 4 3" xfId="63752" xr:uid="{00000000-0005-0000-0000-0000F2F80000}"/>
    <cellStyle name="Total 3 3 3 4 4" xfId="63753" xr:uid="{00000000-0005-0000-0000-0000F3F80000}"/>
    <cellStyle name="Total 3 3 3 4 5" xfId="63754" xr:uid="{00000000-0005-0000-0000-0000F4F80000}"/>
    <cellStyle name="Total 3 3 3 5" xfId="63755" xr:uid="{00000000-0005-0000-0000-0000F5F80000}"/>
    <cellStyle name="Total 3 3 3 6" xfId="63756" xr:uid="{00000000-0005-0000-0000-0000F6F80000}"/>
    <cellStyle name="Total 3 3 3 7" xfId="63757" xr:uid="{00000000-0005-0000-0000-0000F7F80000}"/>
    <cellStyle name="Total 3 3 3 8" xfId="63758" xr:uid="{00000000-0005-0000-0000-0000F8F80000}"/>
    <cellStyle name="Total 3 3 4" xfId="2248" xr:uid="{00000000-0005-0000-0000-0000F9F80000}"/>
    <cellStyle name="Total 3 3 4 2" xfId="2249" xr:uid="{00000000-0005-0000-0000-0000FAF80000}"/>
    <cellStyle name="Total 3 3 4 2 2" xfId="63759" xr:uid="{00000000-0005-0000-0000-0000FBF80000}"/>
    <cellStyle name="Total 3 3 4 2 2 2" xfId="63760" xr:uid="{00000000-0005-0000-0000-0000FCF80000}"/>
    <cellStyle name="Total 3 3 4 2 2 3" xfId="63761" xr:uid="{00000000-0005-0000-0000-0000FDF80000}"/>
    <cellStyle name="Total 3 3 4 2 2 4" xfId="63762" xr:uid="{00000000-0005-0000-0000-0000FEF80000}"/>
    <cellStyle name="Total 3 3 4 2 2 5" xfId="63763" xr:uid="{00000000-0005-0000-0000-0000FFF80000}"/>
    <cellStyle name="Total 3 3 4 2 3" xfId="63764" xr:uid="{00000000-0005-0000-0000-000000F90000}"/>
    <cellStyle name="Total 3 3 4 2 3 2" xfId="63765" xr:uid="{00000000-0005-0000-0000-000001F90000}"/>
    <cellStyle name="Total 3 3 4 2 3 3" xfId="63766" xr:uid="{00000000-0005-0000-0000-000002F90000}"/>
    <cellStyle name="Total 3 3 4 2 3 4" xfId="63767" xr:uid="{00000000-0005-0000-0000-000003F90000}"/>
    <cellStyle name="Total 3 3 4 2 3 5" xfId="63768" xr:uid="{00000000-0005-0000-0000-000004F90000}"/>
    <cellStyle name="Total 3 3 4 2 4" xfId="63769" xr:uid="{00000000-0005-0000-0000-000005F90000}"/>
    <cellStyle name="Total 3 3 4 2 5" xfId="63770" xr:uid="{00000000-0005-0000-0000-000006F90000}"/>
    <cellStyle name="Total 3 3 4 2 6" xfId="63771" xr:uid="{00000000-0005-0000-0000-000007F90000}"/>
    <cellStyle name="Total 3 3 4 2 7" xfId="63772" xr:uid="{00000000-0005-0000-0000-000008F90000}"/>
    <cellStyle name="Total 3 3 4 3" xfId="63773" xr:uid="{00000000-0005-0000-0000-000009F90000}"/>
    <cellStyle name="Total 3 3 4 3 2" xfId="63774" xr:uid="{00000000-0005-0000-0000-00000AF90000}"/>
    <cellStyle name="Total 3 3 4 3 3" xfId="63775" xr:uid="{00000000-0005-0000-0000-00000BF90000}"/>
    <cellStyle name="Total 3 3 4 3 4" xfId="63776" xr:uid="{00000000-0005-0000-0000-00000CF90000}"/>
    <cellStyle name="Total 3 3 4 3 5" xfId="63777" xr:uid="{00000000-0005-0000-0000-00000DF90000}"/>
    <cellStyle name="Total 3 3 4 4" xfId="63778" xr:uid="{00000000-0005-0000-0000-00000EF90000}"/>
    <cellStyle name="Total 3 3 4 4 2" xfId="63779" xr:uid="{00000000-0005-0000-0000-00000FF90000}"/>
    <cellStyle name="Total 3 3 4 4 3" xfId="63780" xr:uid="{00000000-0005-0000-0000-000010F90000}"/>
    <cellStyle name="Total 3 3 4 4 4" xfId="63781" xr:uid="{00000000-0005-0000-0000-000011F90000}"/>
    <cellStyle name="Total 3 3 4 4 5" xfId="63782" xr:uid="{00000000-0005-0000-0000-000012F90000}"/>
    <cellStyle name="Total 3 3 4 5" xfId="63783" xr:uid="{00000000-0005-0000-0000-000013F90000}"/>
    <cellStyle name="Total 3 3 4 6" xfId="63784" xr:uid="{00000000-0005-0000-0000-000014F90000}"/>
    <cellStyle name="Total 3 3 4 7" xfId="63785" xr:uid="{00000000-0005-0000-0000-000015F90000}"/>
    <cellStyle name="Total 3 3 4 8" xfId="63786" xr:uid="{00000000-0005-0000-0000-000016F90000}"/>
    <cellStyle name="Total 3 3 5" xfId="2250" xr:uid="{00000000-0005-0000-0000-000017F90000}"/>
    <cellStyle name="Total 3 3 5 2" xfId="63787" xr:uid="{00000000-0005-0000-0000-000018F90000}"/>
    <cellStyle name="Total 3 3 5 2 2" xfId="63788" xr:uid="{00000000-0005-0000-0000-000019F90000}"/>
    <cellStyle name="Total 3 3 5 2 2 2" xfId="63789" xr:uid="{00000000-0005-0000-0000-00001AF90000}"/>
    <cellStyle name="Total 3 3 5 2 2 3" xfId="63790" xr:uid="{00000000-0005-0000-0000-00001BF90000}"/>
    <cellStyle name="Total 3 3 5 2 2 4" xfId="63791" xr:uid="{00000000-0005-0000-0000-00001CF90000}"/>
    <cellStyle name="Total 3 3 5 2 2 5" xfId="63792" xr:uid="{00000000-0005-0000-0000-00001DF90000}"/>
    <cellStyle name="Total 3 3 5 2 3" xfId="63793" xr:uid="{00000000-0005-0000-0000-00001EF90000}"/>
    <cellStyle name="Total 3 3 5 2 3 2" xfId="63794" xr:uid="{00000000-0005-0000-0000-00001FF90000}"/>
    <cellStyle name="Total 3 3 5 2 3 3" xfId="63795" xr:uid="{00000000-0005-0000-0000-000020F90000}"/>
    <cellStyle name="Total 3 3 5 2 3 4" xfId="63796" xr:uid="{00000000-0005-0000-0000-000021F90000}"/>
    <cellStyle name="Total 3 3 5 2 3 5" xfId="63797" xr:uid="{00000000-0005-0000-0000-000022F90000}"/>
    <cellStyle name="Total 3 3 5 2 4" xfId="63798" xr:uid="{00000000-0005-0000-0000-000023F90000}"/>
    <cellStyle name="Total 3 3 5 2 5" xfId="63799" xr:uid="{00000000-0005-0000-0000-000024F90000}"/>
    <cellStyle name="Total 3 3 5 2 6" xfId="63800" xr:uid="{00000000-0005-0000-0000-000025F90000}"/>
    <cellStyle name="Total 3 3 5 2 7" xfId="63801" xr:uid="{00000000-0005-0000-0000-000026F90000}"/>
    <cellStyle name="Total 3 3 5 3" xfId="63802" xr:uid="{00000000-0005-0000-0000-000027F90000}"/>
    <cellStyle name="Total 3 3 5 3 2" xfId="63803" xr:uid="{00000000-0005-0000-0000-000028F90000}"/>
    <cellStyle name="Total 3 3 5 3 3" xfId="63804" xr:uid="{00000000-0005-0000-0000-000029F90000}"/>
    <cellStyle name="Total 3 3 5 3 4" xfId="63805" xr:uid="{00000000-0005-0000-0000-00002AF90000}"/>
    <cellStyle name="Total 3 3 5 3 5" xfId="63806" xr:uid="{00000000-0005-0000-0000-00002BF90000}"/>
    <cellStyle name="Total 3 3 5 4" xfId="63807" xr:uid="{00000000-0005-0000-0000-00002CF90000}"/>
    <cellStyle name="Total 3 3 5 4 2" xfId="63808" xr:uid="{00000000-0005-0000-0000-00002DF90000}"/>
    <cellStyle name="Total 3 3 5 4 3" xfId="63809" xr:uid="{00000000-0005-0000-0000-00002EF90000}"/>
    <cellStyle name="Total 3 3 5 4 4" xfId="63810" xr:uid="{00000000-0005-0000-0000-00002FF90000}"/>
    <cellStyle name="Total 3 3 5 4 5" xfId="63811" xr:uid="{00000000-0005-0000-0000-000030F90000}"/>
    <cellStyle name="Total 3 3 5 5" xfId="63812" xr:uid="{00000000-0005-0000-0000-000031F90000}"/>
    <cellStyle name="Total 3 3 5 6" xfId="63813" xr:uid="{00000000-0005-0000-0000-000032F90000}"/>
    <cellStyle name="Total 3 3 5 7" xfId="63814" xr:uid="{00000000-0005-0000-0000-000033F90000}"/>
    <cellStyle name="Total 3 3 5 8" xfId="63815" xr:uid="{00000000-0005-0000-0000-000034F90000}"/>
    <cellStyle name="Total 3 3 6" xfId="63816" xr:uid="{00000000-0005-0000-0000-000035F90000}"/>
    <cellStyle name="Total 3 3 6 2" xfId="63817" xr:uid="{00000000-0005-0000-0000-000036F90000}"/>
    <cellStyle name="Total 3 3 6 2 2" xfId="63818" xr:uid="{00000000-0005-0000-0000-000037F90000}"/>
    <cellStyle name="Total 3 3 6 2 2 2" xfId="63819" xr:uid="{00000000-0005-0000-0000-000038F90000}"/>
    <cellStyle name="Total 3 3 6 2 2 3" xfId="63820" xr:uid="{00000000-0005-0000-0000-000039F90000}"/>
    <cellStyle name="Total 3 3 6 2 2 4" xfId="63821" xr:uid="{00000000-0005-0000-0000-00003AF90000}"/>
    <cellStyle name="Total 3 3 6 2 2 5" xfId="63822" xr:uid="{00000000-0005-0000-0000-00003BF90000}"/>
    <cellStyle name="Total 3 3 6 2 3" xfId="63823" xr:uid="{00000000-0005-0000-0000-00003CF90000}"/>
    <cellStyle name="Total 3 3 6 2 3 2" xfId="63824" xr:uid="{00000000-0005-0000-0000-00003DF90000}"/>
    <cellStyle name="Total 3 3 6 2 3 3" xfId="63825" xr:uid="{00000000-0005-0000-0000-00003EF90000}"/>
    <cellStyle name="Total 3 3 6 2 3 4" xfId="63826" xr:uid="{00000000-0005-0000-0000-00003FF90000}"/>
    <cellStyle name="Total 3 3 6 2 3 5" xfId="63827" xr:uid="{00000000-0005-0000-0000-000040F90000}"/>
    <cellStyle name="Total 3 3 6 2 4" xfId="63828" xr:uid="{00000000-0005-0000-0000-000041F90000}"/>
    <cellStyle name="Total 3 3 6 2 5" xfId="63829" xr:uid="{00000000-0005-0000-0000-000042F90000}"/>
    <cellStyle name="Total 3 3 6 2 6" xfId="63830" xr:uid="{00000000-0005-0000-0000-000043F90000}"/>
    <cellStyle name="Total 3 3 6 2 7" xfId="63831" xr:uid="{00000000-0005-0000-0000-000044F90000}"/>
    <cellStyle name="Total 3 3 6 3" xfId="63832" xr:uid="{00000000-0005-0000-0000-000045F90000}"/>
    <cellStyle name="Total 3 3 6 3 2" xfId="63833" xr:uid="{00000000-0005-0000-0000-000046F90000}"/>
    <cellStyle name="Total 3 3 6 3 3" xfId="63834" xr:uid="{00000000-0005-0000-0000-000047F90000}"/>
    <cellStyle name="Total 3 3 6 3 4" xfId="63835" xr:uid="{00000000-0005-0000-0000-000048F90000}"/>
    <cellStyle name="Total 3 3 6 3 5" xfId="63836" xr:uid="{00000000-0005-0000-0000-000049F90000}"/>
    <cellStyle name="Total 3 3 6 4" xfId="63837" xr:uid="{00000000-0005-0000-0000-00004AF90000}"/>
    <cellStyle name="Total 3 3 6 4 2" xfId="63838" xr:uid="{00000000-0005-0000-0000-00004BF90000}"/>
    <cellStyle name="Total 3 3 6 4 3" xfId="63839" xr:uid="{00000000-0005-0000-0000-00004CF90000}"/>
    <cellStyle name="Total 3 3 6 4 4" xfId="63840" xr:uid="{00000000-0005-0000-0000-00004DF90000}"/>
    <cellStyle name="Total 3 3 6 4 5" xfId="63841" xr:uid="{00000000-0005-0000-0000-00004EF90000}"/>
    <cellStyle name="Total 3 3 6 5" xfId="63842" xr:uid="{00000000-0005-0000-0000-00004FF90000}"/>
    <cellStyle name="Total 3 3 6 6" xfId="63843" xr:uid="{00000000-0005-0000-0000-000050F90000}"/>
    <cellStyle name="Total 3 3 6 7" xfId="63844" xr:uid="{00000000-0005-0000-0000-000051F90000}"/>
    <cellStyle name="Total 3 3 6 8" xfId="63845" xr:uid="{00000000-0005-0000-0000-000052F90000}"/>
    <cellStyle name="Total 3 3 7" xfId="63846" xr:uid="{00000000-0005-0000-0000-000053F90000}"/>
    <cellStyle name="Total 3 3 7 2" xfId="63847" xr:uid="{00000000-0005-0000-0000-000054F90000}"/>
    <cellStyle name="Total 3 3 7 2 2" xfId="63848" xr:uid="{00000000-0005-0000-0000-000055F90000}"/>
    <cellStyle name="Total 3 3 7 2 2 2" xfId="63849" xr:uid="{00000000-0005-0000-0000-000056F90000}"/>
    <cellStyle name="Total 3 3 7 2 2 3" xfId="63850" xr:uid="{00000000-0005-0000-0000-000057F90000}"/>
    <cellStyle name="Total 3 3 7 2 2 4" xfId="63851" xr:uid="{00000000-0005-0000-0000-000058F90000}"/>
    <cellStyle name="Total 3 3 7 2 2 5" xfId="63852" xr:uid="{00000000-0005-0000-0000-000059F90000}"/>
    <cellStyle name="Total 3 3 7 2 3" xfId="63853" xr:uid="{00000000-0005-0000-0000-00005AF90000}"/>
    <cellStyle name="Total 3 3 7 2 3 2" xfId="63854" xr:uid="{00000000-0005-0000-0000-00005BF90000}"/>
    <cellStyle name="Total 3 3 7 2 3 3" xfId="63855" xr:uid="{00000000-0005-0000-0000-00005CF90000}"/>
    <cellStyle name="Total 3 3 7 2 3 4" xfId="63856" xr:uid="{00000000-0005-0000-0000-00005DF90000}"/>
    <cellStyle name="Total 3 3 7 2 3 5" xfId="63857" xr:uid="{00000000-0005-0000-0000-00005EF90000}"/>
    <cellStyle name="Total 3 3 7 2 4" xfId="63858" xr:uid="{00000000-0005-0000-0000-00005FF90000}"/>
    <cellStyle name="Total 3 3 7 2 5" xfId="63859" xr:uid="{00000000-0005-0000-0000-000060F90000}"/>
    <cellStyle name="Total 3 3 7 2 6" xfId="63860" xr:uid="{00000000-0005-0000-0000-000061F90000}"/>
    <cellStyle name="Total 3 3 7 2 7" xfId="63861" xr:uid="{00000000-0005-0000-0000-000062F90000}"/>
    <cellStyle name="Total 3 3 7 3" xfId="63862" xr:uid="{00000000-0005-0000-0000-000063F90000}"/>
    <cellStyle name="Total 3 3 7 3 2" xfId="63863" xr:uid="{00000000-0005-0000-0000-000064F90000}"/>
    <cellStyle name="Total 3 3 7 3 3" xfId="63864" xr:uid="{00000000-0005-0000-0000-000065F90000}"/>
    <cellStyle name="Total 3 3 7 3 4" xfId="63865" xr:uid="{00000000-0005-0000-0000-000066F90000}"/>
    <cellStyle name="Total 3 3 7 3 5" xfId="63866" xr:uid="{00000000-0005-0000-0000-000067F90000}"/>
    <cellStyle name="Total 3 3 7 4" xfId="63867" xr:uid="{00000000-0005-0000-0000-000068F90000}"/>
    <cellStyle name="Total 3 3 7 4 2" xfId="63868" xr:uid="{00000000-0005-0000-0000-000069F90000}"/>
    <cellStyle name="Total 3 3 7 4 3" xfId="63869" xr:uid="{00000000-0005-0000-0000-00006AF90000}"/>
    <cellStyle name="Total 3 3 7 4 4" xfId="63870" xr:uid="{00000000-0005-0000-0000-00006BF90000}"/>
    <cellStyle name="Total 3 3 7 4 5" xfId="63871" xr:uid="{00000000-0005-0000-0000-00006CF90000}"/>
    <cellStyle name="Total 3 3 7 5" xfId="63872" xr:uid="{00000000-0005-0000-0000-00006DF90000}"/>
    <cellStyle name="Total 3 3 7 6" xfId="63873" xr:uid="{00000000-0005-0000-0000-00006EF90000}"/>
    <cellStyle name="Total 3 3 7 7" xfId="63874" xr:uid="{00000000-0005-0000-0000-00006FF90000}"/>
    <cellStyle name="Total 3 3 7 8" xfId="63875" xr:uid="{00000000-0005-0000-0000-000070F90000}"/>
    <cellStyle name="Total 3 3 8" xfId="63876" xr:uid="{00000000-0005-0000-0000-000071F90000}"/>
    <cellStyle name="Total 3 3 8 2" xfId="63877" xr:uid="{00000000-0005-0000-0000-000072F90000}"/>
    <cellStyle name="Total 3 3 8 2 2" xfId="63878" xr:uid="{00000000-0005-0000-0000-000073F90000}"/>
    <cellStyle name="Total 3 3 8 2 2 2" xfId="63879" xr:uid="{00000000-0005-0000-0000-000074F90000}"/>
    <cellStyle name="Total 3 3 8 2 2 3" xfId="63880" xr:uid="{00000000-0005-0000-0000-000075F90000}"/>
    <cellStyle name="Total 3 3 8 2 2 4" xfId="63881" xr:uid="{00000000-0005-0000-0000-000076F90000}"/>
    <cellStyle name="Total 3 3 8 2 2 5" xfId="63882" xr:uid="{00000000-0005-0000-0000-000077F90000}"/>
    <cellStyle name="Total 3 3 8 2 3" xfId="63883" xr:uid="{00000000-0005-0000-0000-000078F90000}"/>
    <cellStyle name="Total 3 3 8 2 3 2" xfId="63884" xr:uid="{00000000-0005-0000-0000-000079F90000}"/>
    <cellStyle name="Total 3 3 8 2 3 3" xfId="63885" xr:uid="{00000000-0005-0000-0000-00007AF90000}"/>
    <cellStyle name="Total 3 3 8 2 3 4" xfId="63886" xr:uid="{00000000-0005-0000-0000-00007BF90000}"/>
    <cellStyle name="Total 3 3 8 2 3 5" xfId="63887" xr:uid="{00000000-0005-0000-0000-00007CF90000}"/>
    <cellStyle name="Total 3 3 8 2 4" xfId="63888" xr:uid="{00000000-0005-0000-0000-00007DF90000}"/>
    <cellStyle name="Total 3 3 8 2 5" xfId="63889" xr:uid="{00000000-0005-0000-0000-00007EF90000}"/>
    <cellStyle name="Total 3 3 8 2 6" xfId="63890" xr:uid="{00000000-0005-0000-0000-00007FF90000}"/>
    <cellStyle name="Total 3 3 8 2 7" xfId="63891" xr:uid="{00000000-0005-0000-0000-000080F90000}"/>
    <cellStyle name="Total 3 3 8 3" xfId="63892" xr:uid="{00000000-0005-0000-0000-000081F90000}"/>
    <cellStyle name="Total 3 3 8 3 2" xfId="63893" xr:uid="{00000000-0005-0000-0000-000082F90000}"/>
    <cellStyle name="Total 3 3 8 3 3" xfId="63894" xr:uid="{00000000-0005-0000-0000-000083F90000}"/>
    <cellStyle name="Total 3 3 8 3 4" xfId="63895" xr:uid="{00000000-0005-0000-0000-000084F90000}"/>
    <cellStyle name="Total 3 3 8 3 5" xfId="63896" xr:uid="{00000000-0005-0000-0000-000085F90000}"/>
    <cellStyle name="Total 3 3 8 4" xfId="63897" xr:uid="{00000000-0005-0000-0000-000086F90000}"/>
    <cellStyle name="Total 3 3 8 4 2" xfId="63898" xr:uid="{00000000-0005-0000-0000-000087F90000}"/>
    <cellStyle name="Total 3 3 8 4 3" xfId="63899" xr:uid="{00000000-0005-0000-0000-000088F90000}"/>
    <cellStyle name="Total 3 3 8 4 4" xfId="63900" xr:uid="{00000000-0005-0000-0000-000089F90000}"/>
    <cellStyle name="Total 3 3 8 4 5" xfId="63901" xr:uid="{00000000-0005-0000-0000-00008AF90000}"/>
    <cellStyle name="Total 3 3 8 5" xfId="63902" xr:uid="{00000000-0005-0000-0000-00008BF90000}"/>
    <cellStyle name="Total 3 3 8 6" xfId="63903" xr:uid="{00000000-0005-0000-0000-00008CF90000}"/>
    <cellStyle name="Total 3 3 8 7" xfId="63904" xr:uid="{00000000-0005-0000-0000-00008DF90000}"/>
    <cellStyle name="Total 3 3 8 8" xfId="63905" xr:uid="{00000000-0005-0000-0000-00008EF90000}"/>
    <cellStyle name="Total 3 3 9" xfId="63906" xr:uid="{00000000-0005-0000-0000-00008FF90000}"/>
    <cellStyle name="Total 3 3 9 2" xfId="63907" xr:uid="{00000000-0005-0000-0000-000090F90000}"/>
    <cellStyle name="Total 3 3 9 2 2" xfId="63908" xr:uid="{00000000-0005-0000-0000-000091F90000}"/>
    <cellStyle name="Total 3 3 9 2 2 2" xfId="63909" xr:uid="{00000000-0005-0000-0000-000092F90000}"/>
    <cellStyle name="Total 3 3 9 2 2 3" xfId="63910" xr:uid="{00000000-0005-0000-0000-000093F90000}"/>
    <cellStyle name="Total 3 3 9 2 2 4" xfId="63911" xr:uid="{00000000-0005-0000-0000-000094F90000}"/>
    <cellStyle name="Total 3 3 9 2 2 5" xfId="63912" xr:uid="{00000000-0005-0000-0000-000095F90000}"/>
    <cellStyle name="Total 3 3 9 2 3" xfId="63913" xr:uid="{00000000-0005-0000-0000-000096F90000}"/>
    <cellStyle name="Total 3 3 9 2 3 2" xfId="63914" xr:uid="{00000000-0005-0000-0000-000097F90000}"/>
    <cellStyle name="Total 3 3 9 2 3 3" xfId="63915" xr:uid="{00000000-0005-0000-0000-000098F90000}"/>
    <cellStyle name="Total 3 3 9 2 3 4" xfId="63916" xr:uid="{00000000-0005-0000-0000-000099F90000}"/>
    <cellStyle name="Total 3 3 9 2 3 5" xfId="63917" xr:uid="{00000000-0005-0000-0000-00009AF90000}"/>
    <cellStyle name="Total 3 3 9 2 4" xfId="63918" xr:uid="{00000000-0005-0000-0000-00009BF90000}"/>
    <cellStyle name="Total 3 3 9 2 5" xfId="63919" xr:uid="{00000000-0005-0000-0000-00009CF90000}"/>
    <cellStyle name="Total 3 3 9 2 6" xfId="63920" xr:uid="{00000000-0005-0000-0000-00009DF90000}"/>
    <cellStyle name="Total 3 3 9 2 7" xfId="63921" xr:uid="{00000000-0005-0000-0000-00009EF90000}"/>
    <cellStyle name="Total 3 3 9 3" xfId="63922" xr:uid="{00000000-0005-0000-0000-00009FF90000}"/>
    <cellStyle name="Total 3 3 9 3 2" xfId="63923" xr:uid="{00000000-0005-0000-0000-0000A0F90000}"/>
    <cellStyle name="Total 3 3 9 3 3" xfId="63924" xr:uid="{00000000-0005-0000-0000-0000A1F90000}"/>
    <cellStyle name="Total 3 3 9 3 4" xfId="63925" xr:uid="{00000000-0005-0000-0000-0000A2F90000}"/>
    <cellStyle name="Total 3 3 9 3 5" xfId="63926" xr:uid="{00000000-0005-0000-0000-0000A3F90000}"/>
    <cellStyle name="Total 3 3 9 4" xfId="63927" xr:uid="{00000000-0005-0000-0000-0000A4F90000}"/>
    <cellStyle name="Total 3 3 9 4 2" xfId="63928" xr:uid="{00000000-0005-0000-0000-0000A5F90000}"/>
    <cellStyle name="Total 3 3 9 4 3" xfId="63929" xr:uid="{00000000-0005-0000-0000-0000A6F90000}"/>
    <cellStyle name="Total 3 3 9 4 4" xfId="63930" xr:uid="{00000000-0005-0000-0000-0000A7F90000}"/>
    <cellStyle name="Total 3 3 9 4 5" xfId="63931" xr:uid="{00000000-0005-0000-0000-0000A8F90000}"/>
    <cellStyle name="Total 3 3 9 5" xfId="63932" xr:uid="{00000000-0005-0000-0000-0000A9F90000}"/>
    <cellStyle name="Total 3 3 9 6" xfId="63933" xr:uid="{00000000-0005-0000-0000-0000AAF90000}"/>
    <cellStyle name="Total 3 3 9 7" xfId="63934" xr:uid="{00000000-0005-0000-0000-0000ABF90000}"/>
    <cellStyle name="Total 3 3 9 8" xfId="63935" xr:uid="{00000000-0005-0000-0000-0000ACF90000}"/>
    <cellStyle name="Total 3 4" xfId="2251" xr:uid="{00000000-0005-0000-0000-0000ADF90000}"/>
    <cellStyle name="Total 3 4 2" xfId="2252" xr:uid="{00000000-0005-0000-0000-0000AEF90000}"/>
    <cellStyle name="Total 3 4 2 2" xfId="63936" xr:uid="{00000000-0005-0000-0000-0000AFF90000}"/>
    <cellStyle name="Total 3 4 3" xfId="63937" xr:uid="{00000000-0005-0000-0000-0000B0F90000}"/>
    <cellStyle name="Total 3 4 4" xfId="63938" xr:uid="{00000000-0005-0000-0000-0000B1F90000}"/>
    <cellStyle name="Total 3 4 5" xfId="63939" xr:uid="{00000000-0005-0000-0000-0000B2F90000}"/>
    <cellStyle name="Total 3 5" xfId="2253" xr:uid="{00000000-0005-0000-0000-0000B3F90000}"/>
    <cellStyle name="Total 3 5 2" xfId="2254" xr:uid="{00000000-0005-0000-0000-0000B4F90000}"/>
    <cellStyle name="Total 3 5 2 2" xfId="63940" xr:uid="{00000000-0005-0000-0000-0000B5F90000}"/>
    <cellStyle name="Total 3 5 3" xfId="63941" xr:uid="{00000000-0005-0000-0000-0000B6F90000}"/>
    <cellStyle name="Total 3 5 4" xfId="63942" xr:uid="{00000000-0005-0000-0000-0000B7F90000}"/>
    <cellStyle name="Total 3 5 5" xfId="63943" xr:uid="{00000000-0005-0000-0000-0000B8F90000}"/>
    <cellStyle name="Total 3 6" xfId="2255" xr:uid="{00000000-0005-0000-0000-0000B9F90000}"/>
    <cellStyle name="Total 3 6 2" xfId="63944" xr:uid="{00000000-0005-0000-0000-0000BAF90000}"/>
    <cellStyle name="Total 3 7" xfId="63945" xr:uid="{00000000-0005-0000-0000-0000BBF90000}"/>
    <cellStyle name="Total 3 8" xfId="63946" xr:uid="{00000000-0005-0000-0000-0000BCF90000}"/>
    <cellStyle name="Total 3_T-straight with PEDs adjustor" xfId="63947" xr:uid="{00000000-0005-0000-0000-0000BDF90000}"/>
    <cellStyle name="Total 4" xfId="2256" xr:uid="{00000000-0005-0000-0000-0000BEF90000}"/>
    <cellStyle name="Total 4 2" xfId="2257" xr:uid="{00000000-0005-0000-0000-0000BFF90000}"/>
    <cellStyle name="Total 4 2 10" xfId="63948" xr:uid="{00000000-0005-0000-0000-0000C0F90000}"/>
    <cellStyle name="Total 4 2 10 2" xfId="63949" xr:uid="{00000000-0005-0000-0000-0000C1F90000}"/>
    <cellStyle name="Total 4 2 10 2 2" xfId="63950" xr:uid="{00000000-0005-0000-0000-0000C2F90000}"/>
    <cellStyle name="Total 4 2 10 2 2 2" xfId="63951" xr:uid="{00000000-0005-0000-0000-0000C3F90000}"/>
    <cellStyle name="Total 4 2 10 2 2 3" xfId="63952" xr:uid="{00000000-0005-0000-0000-0000C4F90000}"/>
    <cellStyle name="Total 4 2 10 2 2 4" xfId="63953" xr:uid="{00000000-0005-0000-0000-0000C5F90000}"/>
    <cellStyle name="Total 4 2 10 2 2 5" xfId="63954" xr:uid="{00000000-0005-0000-0000-0000C6F90000}"/>
    <cellStyle name="Total 4 2 10 2 3" xfId="63955" xr:uid="{00000000-0005-0000-0000-0000C7F90000}"/>
    <cellStyle name="Total 4 2 10 2 3 2" xfId="63956" xr:uid="{00000000-0005-0000-0000-0000C8F90000}"/>
    <cellStyle name="Total 4 2 10 2 3 3" xfId="63957" xr:uid="{00000000-0005-0000-0000-0000C9F90000}"/>
    <cellStyle name="Total 4 2 10 2 3 4" xfId="63958" xr:uid="{00000000-0005-0000-0000-0000CAF90000}"/>
    <cellStyle name="Total 4 2 10 2 3 5" xfId="63959" xr:uid="{00000000-0005-0000-0000-0000CBF90000}"/>
    <cellStyle name="Total 4 2 10 2 4" xfId="63960" xr:uid="{00000000-0005-0000-0000-0000CCF90000}"/>
    <cellStyle name="Total 4 2 10 2 5" xfId="63961" xr:uid="{00000000-0005-0000-0000-0000CDF90000}"/>
    <cellStyle name="Total 4 2 10 2 6" xfId="63962" xr:uid="{00000000-0005-0000-0000-0000CEF90000}"/>
    <cellStyle name="Total 4 2 10 2 7" xfId="63963" xr:uid="{00000000-0005-0000-0000-0000CFF90000}"/>
    <cellStyle name="Total 4 2 10 3" xfId="63964" xr:uid="{00000000-0005-0000-0000-0000D0F90000}"/>
    <cellStyle name="Total 4 2 10 3 2" xfId="63965" xr:uid="{00000000-0005-0000-0000-0000D1F90000}"/>
    <cellStyle name="Total 4 2 10 3 3" xfId="63966" xr:uid="{00000000-0005-0000-0000-0000D2F90000}"/>
    <cellStyle name="Total 4 2 10 3 4" xfId="63967" xr:uid="{00000000-0005-0000-0000-0000D3F90000}"/>
    <cellStyle name="Total 4 2 10 3 5" xfId="63968" xr:uid="{00000000-0005-0000-0000-0000D4F90000}"/>
    <cellStyle name="Total 4 2 10 4" xfId="63969" xr:uid="{00000000-0005-0000-0000-0000D5F90000}"/>
    <cellStyle name="Total 4 2 10 4 2" xfId="63970" xr:uid="{00000000-0005-0000-0000-0000D6F90000}"/>
    <cellStyle name="Total 4 2 10 4 3" xfId="63971" xr:uid="{00000000-0005-0000-0000-0000D7F90000}"/>
    <cellStyle name="Total 4 2 10 4 4" xfId="63972" xr:uid="{00000000-0005-0000-0000-0000D8F90000}"/>
    <cellStyle name="Total 4 2 10 4 5" xfId="63973" xr:uid="{00000000-0005-0000-0000-0000D9F90000}"/>
    <cellStyle name="Total 4 2 10 5" xfId="63974" xr:uid="{00000000-0005-0000-0000-0000DAF90000}"/>
    <cellStyle name="Total 4 2 10 6" xfId="63975" xr:uid="{00000000-0005-0000-0000-0000DBF90000}"/>
    <cellStyle name="Total 4 2 10 7" xfId="63976" xr:uid="{00000000-0005-0000-0000-0000DCF90000}"/>
    <cellStyle name="Total 4 2 10 8" xfId="63977" xr:uid="{00000000-0005-0000-0000-0000DDF90000}"/>
    <cellStyle name="Total 4 2 11" xfId="63978" xr:uid="{00000000-0005-0000-0000-0000DEF90000}"/>
    <cellStyle name="Total 4 2 11 2" xfId="63979" xr:uid="{00000000-0005-0000-0000-0000DFF90000}"/>
    <cellStyle name="Total 4 2 11 2 2" xfId="63980" xr:uid="{00000000-0005-0000-0000-0000E0F90000}"/>
    <cellStyle name="Total 4 2 11 2 2 2" xfId="63981" xr:uid="{00000000-0005-0000-0000-0000E1F90000}"/>
    <cellStyle name="Total 4 2 11 2 2 3" xfId="63982" xr:uid="{00000000-0005-0000-0000-0000E2F90000}"/>
    <cellStyle name="Total 4 2 11 2 2 4" xfId="63983" xr:uid="{00000000-0005-0000-0000-0000E3F90000}"/>
    <cellStyle name="Total 4 2 11 2 2 5" xfId="63984" xr:uid="{00000000-0005-0000-0000-0000E4F90000}"/>
    <cellStyle name="Total 4 2 11 2 3" xfId="63985" xr:uid="{00000000-0005-0000-0000-0000E5F90000}"/>
    <cellStyle name="Total 4 2 11 2 3 2" xfId="63986" xr:uid="{00000000-0005-0000-0000-0000E6F90000}"/>
    <cellStyle name="Total 4 2 11 2 3 3" xfId="63987" xr:uid="{00000000-0005-0000-0000-0000E7F90000}"/>
    <cellStyle name="Total 4 2 11 2 3 4" xfId="63988" xr:uid="{00000000-0005-0000-0000-0000E8F90000}"/>
    <cellStyle name="Total 4 2 11 2 3 5" xfId="63989" xr:uid="{00000000-0005-0000-0000-0000E9F90000}"/>
    <cellStyle name="Total 4 2 11 2 4" xfId="63990" xr:uid="{00000000-0005-0000-0000-0000EAF90000}"/>
    <cellStyle name="Total 4 2 11 2 5" xfId="63991" xr:uid="{00000000-0005-0000-0000-0000EBF90000}"/>
    <cellStyle name="Total 4 2 11 2 6" xfId="63992" xr:uid="{00000000-0005-0000-0000-0000ECF90000}"/>
    <cellStyle name="Total 4 2 11 2 7" xfId="63993" xr:uid="{00000000-0005-0000-0000-0000EDF90000}"/>
    <cellStyle name="Total 4 2 11 3" xfId="63994" xr:uid="{00000000-0005-0000-0000-0000EEF90000}"/>
    <cellStyle name="Total 4 2 11 3 2" xfId="63995" xr:uid="{00000000-0005-0000-0000-0000EFF90000}"/>
    <cellStyle name="Total 4 2 11 3 3" xfId="63996" xr:uid="{00000000-0005-0000-0000-0000F0F90000}"/>
    <cellStyle name="Total 4 2 11 3 4" xfId="63997" xr:uid="{00000000-0005-0000-0000-0000F1F90000}"/>
    <cellStyle name="Total 4 2 11 3 5" xfId="63998" xr:uid="{00000000-0005-0000-0000-0000F2F90000}"/>
    <cellStyle name="Total 4 2 11 4" xfId="63999" xr:uid="{00000000-0005-0000-0000-0000F3F90000}"/>
    <cellStyle name="Total 4 2 11 4 2" xfId="64000" xr:uid="{00000000-0005-0000-0000-0000F4F90000}"/>
    <cellStyle name="Total 4 2 11 4 3" xfId="64001" xr:uid="{00000000-0005-0000-0000-0000F5F90000}"/>
    <cellStyle name="Total 4 2 11 4 4" xfId="64002" xr:uid="{00000000-0005-0000-0000-0000F6F90000}"/>
    <cellStyle name="Total 4 2 11 4 5" xfId="64003" xr:uid="{00000000-0005-0000-0000-0000F7F90000}"/>
    <cellStyle name="Total 4 2 11 5" xfId="64004" xr:uid="{00000000-0005-0000-0000-0000F8F90000}"/>
    <cellStyle name="Total 4 2 11 6" xfId="64005" xr:uid="{00000000-0005-0000-0000-0000F9F90000}"/>
    <cellStyle name="Total 4 2 11 7" xfId="64006" xr:uid="{00000000-0005-0000-0000-0000FAF90000}"/>
    <cellStyle name="Total 4 2 11 8" xfId="64007" xr:uid="{00000000-0005-0000-0000-0000FBF90000}"/>
    <cellStyle name="Total 4 2 12" xfId="64008" xr:uid="{00000000-0005-0000-0000-0000FCF90000}"/>
    <cellStyle name="Total 4 2 12 2" xfId="64009" xr:uid="{00000000-0005-0000-0000-0000FDF90000}"/>
    <cellStyle name="Total 4 2 12 2 2" xfId="64010" xr:uid="{00000000-0005-0000-0000-0000FEF90000}"/>
    <cellStyle name="Total 4 2 12 2 2 2" xfId="64011" xr:uid="{00000000-0005-0000-0000-0000FFF90000}"/>
    <cellStyle name="Total 4 2 12 2 2 3" xfId="64012" xr:uid="{00000000-0005-0000-0000-000000FA0000}"/>
    <cellStyle name="Total 4 2 12 2 2 4" xfId="64013" xr:uid="{00000000-0005-0000-0000-000001FA0000}"/>
    <cellStyle name="Total 4 2 12 2 2 5" xfId="64014" xr:uid="{00000000-0005-0000-0000-000002FA0000}"/>
    <cellStyle name="Total 4 2 12 2 3" xfId="64015" xr:uid="{00000000-0005-0000-0000-000003FA0000}"/>
    <cellStyle name="Total 4 2 12 2 3 2" xfId="64016" xr:uid="{00000000-0005-0000-0000-000004FA0000}"/>
    <cellStyle name="Total 4 2 12 2 3 3" xfId="64017" xr:uid="{00000000-0005-0000-0000-000005FA0000}"/>
    <cellStyle name="Total 4 2 12 2 3 4" xfId="64018" xr:uid="{00000000-0005-0000-0000-000006FA0000}"/>
    <cellStyle name="Total 4 2 12 2 3 5" xfId="64019" xr:uid="{00000000-0005-0000-0000-000007FA0000}"/>
    <cellStyle name="Total 4 2 12 2 4" xfId="64020" xr:uid="{00000000-0005-0000-0000-000008FA0000}"/>
    <cellStyle name="Total 4 2 12 2 5" xfId="64021" xr:uid="{00000000-0005-0000-0000-000009FA0000}"/>
    <cellStyle name="Total 4 2 12 2 6" xfId="64022" xr:uid="{00000000-0005-0000-0000-00000AFA0000}"/>
    <cellStyle name="Total 4 2 12 2 7" xfId="64023" xr:uid="{00000000-0005-0000-0000-00000BFA0000}"/>
    <cellStyle name="Total 4 2 12 3" xfId="64024" xr:uid="{00000000-0005-0000-0000-00000CFA0000}"/>
    <cellStyle name="Total 4 2 12 3 2" xfId="64025" xr:uid="{00000000-0005-0000-0000-00000DFA0000}"/>
    <cellStyle name="Total 4 2 12 3 3" xfId="64026" xr:uid="{00000000-0005-0000-0000-00000EFA0000}"/>
    <cellStyle name="Total 4 2 12 3 4" xfId="64027" xr:uid="{00000000-0005-0000-0000-00000FFA0000}"/>
    <cellStyle name="Total 4 2 12 3 5" xfId="64028" xr:uid="{00000000-0005-0000-0000-000010FA0000}"/>
    <cellStyle name="Total 4 2 12 4" xfId="64029" xr:uid="{00000000-0005-0000-0000-000011FA0000}"/>
    <cellStyle name="Total 4 2 12 4 2" xfId="64030" xr:uid="{00000000-0005-0000-0000-000012FA0000}"/>
    <cellStyle name="Total 4 2 12 4 3" xfId="64031" xr:uid="{00000000-0005-0000-0000-000013FA0000}"/>
    <cellStyle name="Total 4 2 12 4 4" xfId="64032" xr:uid="{00000000-0005-0000-0000-000014FA0000}"/>
    <cellStyle name="Total 4 2 12 4 5" xfId="64033" xr:uid="{00000000-0005-0000-0000-000015FA0000}"/>
    <cellStyle name="Total 4 2 12 5" xfId="64034" xr:uid="{00000000-0005-0000-0000-000016FA0000}"/>
    <cellStyle name="Total 4 2 12 6" xfId="64035" xr:uid="{00000000-0005-0000-0000-000017FA0000}"/>
    <cellStyle name="Total 4 2 12 7" xfId="64036" xr:uid="{00000000-0005-0000-0000-000018FA0000}"/>
    <cellStyle name="Total 4 2 12 8" xfId="64037" xr:uid="{00000000-0005-0000-0000-000019FA0000}"/>
    <cellStyle name="Total 4 2 13" xfId="64038" xr:uid="{00000000-0005-0000-0000-00001AFA0000}"/>
    <cellStyle name="Total 4 2 13 2" xfId="64039" xr:uid="{00000000-0005-0000-0000-00001BFA0000}"/>
    <cellStyle name="Total 4 2 13 2 2" xfId="64040" xr:uid="{00000000-0005-0000-0000-00001CFA0000}"/>
    <cellStyle name="Total 4 2 13 2 2 2" xfId="64041" xr:uid="{00000000-0005-0000-0000-00001DFA0000}"/>
    <cellStyle name="Total 4 2 13 2 2 3" xfId="64042" xr:uid="{00000000-0005-0000-0000-00001EFA0000}"/>
    <cellStyle name="Total 4 2 13 2 2 4" xfId="64043" xr:uid="{00000000-0005-0000-0000-00001FFA0000}"/>
    <cellStyle name="Total 4 2 13 2 2 5" xfId="64044" xr:uid="{00000000-0005-0000-0000-000020FA0000}"/>
    <cellStyle name="Total 4 2 13 2 3" xfId="64045" xr:uid="{00000000-0005-0000-0000-000021FA0000}"/>
    <cellStyle name="Total 4 2 13 2 3 2" xfId="64046" xr:uid="{00000000-0005-0000-0000-000022FA0000}"/>
    <cellStyle name="Total 4 2 13 2 3 3" xfId="64047" xr:uid="{00000000-0005-0000-0000-000023FA0000}"/>
    <cellStyle name="Total 4 2 13 2 3 4" xfId="64048" xr:uid="{00000000-0005-0000-0000-000024FA0000}"/>
    <cellStyle name="Total 4 2 13 2 3 5" xfId="64049" xr:uid="{00000000-0005-0000-0000-000025FA0000}"/>
    <cellStyle name="Total 4 2 13 2 4" xfId="64050" xr:uid="{00000000-0005-0000-0000-000026FA0000}"/>
    <cellStyle name="Total 4 2 13 2 5" xfId="64051" xr:uid="{00000000-0005-0000-0000-000027FA0000}"/>
    <cellStyle name="Total 4 2 13 2 6" xfId="64052" xr:uid="{00000000-0005-0000-0000-000028FA0000}"/>
    <cellStyle name="Total 4 2 13 2 7" xfId="64053" xr:uid="{00000000-0005-0000-0000-000029FA0000}"/>
    <cellStyle name="Total 4 2 13 3" xfId="64054" xr:uid="{00000000-0005-0000-0000-00002AFA0000}"/>
    <cellStyle name="Total 4 2 13 3 2" xfId="64055" xr:uid="{00000000-0005-0000-0000-00002BFA0000}"/>
    <cellStyle name="Total 4 2 13 3 3" xfId="64056" xr:uid="{00000000-0005-0000-0000-00002CFA0000}"/>
    <cellStyle name="Total 4 2 13 3 4" xfId="64057" xr:uid="{00000000-0005-0000-0000-00002DFA0000}"/>
    <cellStyle name="Total 4 2 13 3 5" xfId="64058" xr:uid="{00000000-0005-0000-0000-00002EFA0000}"/>
    <cellStyle name="Total 4 2 13 4" xfId="64059" xr:uid="{00000000-0005-0000-0000-00002FFA0000}"/>
    <cellStyle name="Total 4 2 13 4 2" xfId="64060" xr:uid="{00000000-0005-0000-0000-000030FA0000}"/>
    <cellStyle name="Total 4 2 13 4 3" xfId="64061" xr:uid="{00000000-0005-0000-0000-000031FA0000}"/>
    <cellStyle name="Total 4 2 13 4 4" xfId="64062" xr:uid="{00000000-0005-0000-0000-000032FA0000}"/>
    <cellStyle name="Total 4 2 13 4 5" xfId="64063" xr:uid="{00000000-0005-0000-0000-000033FA0000}"/>
    <cellStyle name="Total 4 2 13 5" xfId="64064" xr:uid="{00000000-0005-0000-0000-000034FA0000}"/>
    <cellStyle name="Total 4 2 13 6" xfId="64065" xr:uid="{00000000-0005-0000-0000-000035FA0000}"/>
    <cellStyle name="Total 4 2 13 7" xfId="64066" xr:uid="{00000000-0005-0000-0000-000036FA0000}"/>
    <cellStyle name="Total 4 2 13 8" xfId="64067" xr:uid="{00000000-0005-0000-0000-000037FA0000}"/>
    <cellStyle name="Total 4 2 14" xfId="64068" xr:uid="{00000000-0005-0000-0000-000038FA0000}"/>
    <cellStyle name="Total 4 2 14 2" xfId="64069" xr:uid="{00000000-0005-0000-0000-000039FA0000}"/>
    <cellStyle name="Total 4 2 14 2 2" xfId="64070" xr:uid="{00000000-0005-0000-0000-00003AFA0000}"/>
    <cellStyle name="Total 4 2 14 2 2 2" xfId="64071" xr:uid="{00000000-0005-0000-0000-00003BFA0000}"/>
    <cellStyle name="Total 4 2 14 2 2 3" xfId="64072" xr:uid="{00000000-0005-0000-0000-00003CFA0000}"/>
    <cellStyle name="Total 4 2 14 2 2 4" xfId="64073" xr:uid="{00000000-0005-0000-0000-00003DFA0000}"/>
    <cellStyle name="Total 4 2 14 2 2 5" xfId="64074" xr:uid="{00000000-0005-0000-0000-00003EFA0000}"/>
    <cellStyle name="Total 4 2 14 2 3" xfId="64075" xr:uid="{00000000-0005-0000-0000-00003FFA0000}"/>
    <cellStyle name="Total 4 2 14 2 3 2" xfId="64076" xr:uid="{00000000-0005-0000-0000-000040FA0000}"/>
    <cellStyle name="Total 4 2 14 2 3 3" xfId="64077" xr:uid="{00000000-0005-0000-0000-000041FA0000}"/>
    <cellStyle name="Total 4 2 14 2 3 4" xfId="64078" xr:uid="{00000000-0005-0000-0000-000042FA0000}"/>
    <cellStyle name="Total 4 2 14 2 3 5" xfId="64079" xr:uid="{00000000-0005-0000-0000-000043FA0000}"/>
    <cellStyle name="Total 4 2 14 2 4" xfId="64080" xr:uid="{00000000-0005-0000-0000-000044FA0000}"/>
    <cellStyle name="Total 4 2 14 2 5" xfId="64081" xr:uid="{00000000-0005-0000-0000-000045FA0000}"/>
    <cellStyle name="Total 4 2 14 2 6" xfId="64082" xr:uid="{00000000-0005-0000-0000-000046FA0000}"/>
    <cellStyle name="Total 4 2 14 2 7" xfId="64083" xr:uid="{00000000-0005-0000-0000-000047FA0000}"/>
    <cellStyle name="Total 4 2 14 3" xfId="64084" xr:uid="{00000000-0005-0000-0000-000048FA0000}"/>
    <cellStyle name="Total 4 2 14 3 2" xfId="64085" xr:uid="{00000000-0005-0000-0000-000049FA0000}"/>
    <cellStyle name="Total 4 2 14 3 3" xfId="64086" xr:uid="{00000000-0005-0000-0000-00004AFA0000}"/>
    <cellStyle name="Total 4 2 14 3 4" xfId="64087" xr:uid="{00000000-0005-0000-0000-00004BFA0000}"/>
    <cellStyle name="Total 4 2 14 3 5" xfId="64088" xr:uid="{00000000-0005-0000-0000-00004CFA0000}"/>
    <cellStyle name="Total 4 2 14 4" xfId="64089" xr:uid="{00000000-0005-0000-0000-00004DFA0000}"/>
    <cellStyle name="Total 4 2 14 4 2" xfId="64090" xr:uid="{00000000-0005-0000-0000-00004EFA0000}"/>
    <cellStyle name="Total 4 2 14 4 3" xfId="64091" xr:uid="{00000000-0005-0000-0000-00004FFA0000}"/>
    <cellStyle name="Total 4 2 14 4 4" xfId="64092" xr:uid="{00000000-0005-0000-0000-000050FA0000}"/>
    <cellStyle name="Total 4 2 14 4 5" xfId="64093" xr:uid="{00000000-0005-0000-0000-000051FA0000}"/>
    <cellStyle name="Total 4 2 14 5" xfId="64094" xr:uid="{00000000-0005-0000-0000-000052FA0000}"/>
    <cellStyle name="Total 4 2 14 6" xfId="64095" xr:uid="{00000000-0005-0000-0000-000053FA0000}"/>
    <cellStyle name="Total 4 2 14 7" xfId="64096" xr:uid="{00000000-0005-0000-0000-000054FA0000}"/>
    <cellStyle name="Total 4 2 14 8" xfId="64097" xr:uid="{00000000-0005-0000-0000-000055FA0000}"/>
    <cellStyle name="Total 4 2 15" xfId="64098" xr:uid="{00000000-0005-0000-0000-000056FA0000}"/>
    <cellStyle name="Total 4 2 15 2" xfId="64099" xr:uid="{00000000-0005-0000-0000-000057FA0000}"/>
    <cellStyle name="Total 4 2 15 2 2" xfId="64100" xr:uid="{00000000-0005-0000-0000-000058FA0000}"/>
    <cellStyle name="Total 4 2 15 2 3" xfId="64101" xr:uid="{00000000-0005-0000-0000-000059FA0000}"/>
    <cellStyle name="Total 4 2 15 2 4" xfId="64102" xr:uid="{00000000-0005-0000-0000-00005AFA0000}"/>
    <cellStyle name="Total 4 2 15 2 5" xfId="64103" xr:uid="{00000000-0005-0000-0000-00005BFA0000}"/>
    <cellStyle name="Total 4 2 15 3" xfId="64104" xr:uid="{00000000-0005-0000-0000-00005CFA0000}"/>
    <cellStyle name="Total 4 2 15 3 2" xfId="64105" xr:uid="{00000000-0005-0000-0000-00005DFA0000}"/>
    <cellStyle name="Total 4 2 15 3 3" xfId="64106" xr:uid="{00000000-0005-0000-0000-00005EFA0000}"/>
    <cellStyle name="Total 4 2 15 3 4" xfId="64107" xr:uid="{00000000-0005-0000-0000-00005FFA0000}"/>
    <cellStyle name="Total 4 2 15 3 5" xfId="64108" xr:uid="{00000000-0005-0000-0000-000060FA0000}"/>
    <cellStyle name="Total 4 2 15 4" xfId="64109" xr:uid="{00000000-0005-0000-0000-000061FA0000}"/>
    <cellStyle name="Total 4 2 15 5" xfId="64110" xr:uid="{00000000-0005-0000-0000-000062FA0000}"/>
    <cellStyle name="Total 4 2 15 6" xfId="64111" xr:uid="{00000000-0005-0000-0000-000063FA0000}"/>
    <cellStyle name="Total 4 2 15 7" xfId="64112" xr:uid="{00000000-0005-0000-0000-000064FA0000}"/>
    <cellStyle name="Total 4 2 16" xfId="64113" xr:uid="{00000000-0005-0000-0000-000065FA0000}"/>
    <cellStyle name="Total 4 2 16 2" xfId="64114" xr:uid="{00000000-0005-0000-0000-000066FA0000}"/>
    <cellStyle name="Total 4 2 16 3" xfId="64115" xr:uid="{00000000-0005-0000-0000-000067FA0000}"/>
    <cellStyle name="Total 4 2 16 4" xfId="64116" xr:uid="{00000000-0005-0000-0000-000068FA0000}"/>
    <cellStyle name="Total 4 2 16 5" xfId="64117" xr:uid="{00000000-0005-0000-0000-000069FA0000}"/>
    <cellStyle name="Total 4 2 17" xfId="64118" xr:uid="{00000000-0005-0000-0000-00006AFA0000}"/>
    <cellStyle name="Total 4 2 17 2" xfId="64119" xr:uid="{00000000-0005-0000-0000-00006BFA0000}"/>
    <cellStyle name="Total 4 2 17 3" xfId="64120" xr:uid="{00000000-0005-0000-0000-00006CFA0000}"/>
    <cellStyle name="Total 4 2 17 4" xfId="64121" xr:uid="{00000000-0005-0000-0000-00006DFA0000}"/>
    <cellStyle name="Total 4 2 17 5" xfId="64122" xr:uid="{00000000-0005-0000-0000-00006EFA0000}"/>
    <cellStyle name="Total 4 2 18" xfId="64123" xr:uid="{00000000-0005-0000-0000-00006FFA0000}"/>
    <cellStyle name="Total 4 2 18 2" xfId="64124" xr:uid="{00000000-0005-0000-0000-000070FA0000}"/>
    <cellStyle name="Total 4 2 19" xfId="64125" xr:uid="{00000000-0005-0000-0000-000071FA0000}"/>
    <cellStyle name="Total 4 2 2" xfId="2258" xr:uid="{00000000-0005-0000-0000-000072FA0000}"/>
    <cellStyle name="Total 4 2 2 2" xfId="2259" xr:uid="{00000000-0005-0000-0000-000073FA0000}"/>
    <cellStyle name="Total 4 2 2 2 2" xfId="64126" xr:uid="{00000000-0005-0000-0000-000074FA0000}"/>
    <cellStyle name="Total 4 2 2 2 2 2" xfId="64127" xr:uid="{00000000-0005-0000-0000-000075FA0000}"/>
    <cellStyle name="Total 4 2 2 2 2 3" xfId="64128" xr:uid="{00000000-0005-0000-0000-000076FA0000}"/>
    <cellStyle name="Total 4 2 2 2 2 4" xfId="64129" xr:uid="{00000000-0005-0000-0000-000077FA0000}"/>
    <cellStyle name="Total 4 2 2 2 2 5" xfId="64130" xr:uid="{00000000-0005-0000-0000-000078FA0000}"/>
    <cellStyle name="Total 4 2 2 2 3" xfId="64131" xr:uid="{00000000-0005-0000-0000-000079FA0000}"/>
    <cellStyle name="Total 4 2 2 2 3 2" xfId="64132" xr:uid="{00000000-0005-0000-0000-00007AFA0000}"/>
    <cellStyle name="Total 4 2 2 2 3 3" xfId="64133" xr:uid="{00000000-0005-0000-0000-00007BFA0000}"/>
    <cellStyle name="Total 4 2 2 2 3 4" xfId="64134" xr:uid="{00000000-0005-0000-0000-00007CFA0000}"/>
    <cellStyle name="Total 4 2 2 2 3 5" xfId="64135" xr:uid="{00000000-0005-0000-0000-00007DFA0000}"/>
    <cellStyle name="Total 4 2 2 2 4" xfId="64136" xr:uid="{00000000-0005-0000-0000-00007EFA0000}"/>
    <cellStyle name="Total 4 2 2 2 5" xfId="64137" xr:uid="{00000000-0005-0000-0000-00007FFA0000}"/>
    <cellStyle name="Total 4 2 2 2 6" xfId="64138" xr:uid="{00000000-0005-0000-0000-000080FA0000}"/>
    <cellStyle name="Total 4 2 2 2 7" xfId="64139" xr:uid="{00000000-0005-0000-0000-000081FA0000}"/>
    <cellStyle name="Total 4 2 2 3" xfId="64140" xr:uid="{00000000-0005-0000-0000-000082FA0000}"/>
    <cellStyle name="Total 4 2 2 3 2" xfId="64141" xr:uid="{00000000-0005-0000-0000-000083FA0000}"/>
    <cellStyle name="Total 4 2 2 3 3" xfId="64142" xr:uid="{00000000-0005-0000-0000-000084FA0000}"/>
    <cellStyle name="Total 4 2 2 3 4" xfId="64143" xr:uid="{00000000-0005-0000-0000-000085FA0000}"/>
    <cellStyle name="Total 4 2 2 3 5" xfId="64144" xr:uid="{00000000-0005-0000-0000-000086FA0000}"/>
    <cellStyle name="Total 4 2 2 4" xfId="64145" xr:uid="{00000000-0005-0000-0000-000087FA0000}"/>
    <cellStyle name="Total 4 2 2 4 2" xfId="64146" xr:uid="{00000000-0005-0000-0000-000088FA0000}"/>
    <cellStyle name="Total 4 2 2 4 3" xfId="64147" xr:uid="{00000000-0005-0000-0000-000089FA0000}"/>
    <cellStyle name="Total 4 2 2 4 4" xfId="64148" xr:uid="{00000000-0005-0000-0000-00008AFA0000}"/>
    <cellStyle name="Total 4 2 2 4 5" xfId="64149" xr:uid="{00000000-0005-0000-0000-00008BFA0000}"/>
    <cellStyle name="Total 4 2 2 5" xfId="64150" xr:uid="{00000000-0005-0000-0000-00008CFA0000}"/>
    <cellStyle name="Total 4 2 2 5 2" xfId="64151" xr:uid="{00000000-0005-0000-0000-00008DFA0000}"/>
    <cellStyle name="Total 4 2 2 6" xfId="64152" xr:uid="{00000000-0005-0000-0000-00008EFA0000}"/>
    <cellStyle name="Total 4 2 2 7" xfId="64153" xr:uid="{00000000-0005-0000-0000-00008FFA0000}"/>
    <cellStyle name="Total 4 2 2 8" xfId="64154" xr:uid="{00000000-0005-0000-0000-000090FA0000}"/>
    <cellStyle name="Total 4 2 20" xfId="64155" xr:uid="{00000000-0005-0000-0000-000091FA0000}"/>
    <cellStyle name="Total 4 2 21" xfId="64156" xr:uid="{00000000-0005-0000-0000-000092FA0000}"/>
    <cellStyle name="Total 4 2 3" xfId="2260" xr:uid="{00000000-0005-0000-0000-000093FA0000}"/>
    <cellStyle name="Total 4 2 3 2" xfId="2261" xr:uid="{00000000-0005-0000-0000-000094FA0000}"/>
    <cellStyle name="Total 4 2 3 2 2" xfId="64157" xr:uid="{00000000-0005-0000-0000-000095FA0000}"/>
    <cellStyle name="Total 4 2 3 2 2 2" xfId="64158" xr:uid="{00000000-0005-0000-0000-000096FA0000}"/>
    <cellStyle name="Total 4 2 3 2 2 3" xfId="64159" xr:uid="{00000000-0005-0000-0000-000097FA0000}"/>
    <cellStyle name="Total 4 2 3 2 2 4" xfId="64160" xr:uid="{00000000-0005-0000-0000-000098FA0000}"/>
    <cellStyle name="Total 4 2 3 2 2 5" xfId="64161" xr:uid="{00000000-0005-0000-0000-000099FA0000}"/>
    <cellStyle name="Total 4 2 3 2 3" xfId="64162" xr:uid="{00000000-0005-0000-0000-00009AFA0000}"/>
    <cellStyle name="Total 4 2 3 2 3 2" xfId="64163" xr:uid="{00000000-0005-0000-0000-00009BFA0000}"/>
    <cellStyle name="Total 4 2 3 2 3 3" xfId="64164" xr:uid="{00000000-0005-0000-0000-00009CFA0000}"/>
    <cellStyle name="Total 4 2 3 2 3 4" xfId="64165" xr:uid="{00000000-0005-0000-0000-00009DFA0000}"/>
    <cellStyle name="Total 4 2 3 2 3 5" xfId="64166" xr:uid="{00000000-0005-0000-0000-00009EFA0000}"/>
    <cellStyle name="Total 4 2 3 2 4" xfId="64167" xr:uid="{00000000-0005-0000-0000-00009FFA0000}"/>
    <cellStyle name="Total 4 2 3 2 5" xfId="64168" xr:uid="{00000000-0005-0000-0000-0000A0FA0000}"/>
    <cellStyle name="Total 4 2 3 2 6" xfId="64169" xr:uid="{00000000-0005-0000-0000-0000A1FA0000}"/>
    <cellStyle name="Total 4 2 3 2 7" xfId="64170" xr:uid="{00000000-0005-0000-0000-0000A2FA0000}"/>
    <cellStyle name="Total 4 2 3 3" xfId="64171" xr:uid="{00000000-0005-0000-0000-0000A3FA0000}"/>
    <cellStyle name="Total 4 2 3 3 2" xfId="64172" xr:uid="{00000000-0005-0000-0000-0000A4FA0000}"/>
    <cellStyle name="Total 4 2 3 3 3" xfId="64173" xr:uid="{00000000-0005-0000-0000-0000A5FA0000}"/>
    <cellStyle name="Total 4 2 3 3 4" xfId="64174" xr:uid="{00000000-0005-0000-0000-0000A6FA0000}"/>
    <cellStyle name="Total 4 2 3 3 5" xfId="64175" xr:uid="{00000000-0005-0000-0000-0000A7FA0000}"/>
    <cellStyle name="Total 4 2 3 4" xfId="64176" xr:uid="{00000000-0005-0000-0000-0000A8FA0000}"/>
    <cellStyle name="Total 4 2 3 4 2" xfId="64177" xr:uid="{00000000-0005-0000-0000-0000A9FA0000}"/>
    <cellStyle name="Total 4 2 3 4 3" xfId="64178" xr:uid="{00000000-0005-0000-0000-0000AAFA0000}"/>
    <cellStyle name="Total 4 2 3 4 4" xfId="64179" xr:uid="{00000000-0005-0000-0000-0000ABFA0000}"/>
    <cellStyle name="Total 4 2 3 4 5" xfId="64180" xr:uid="{00000000-0005-0000-0000-0000ACFA0000}"/>
    <cellStyle name="Total 4 2 3 5" xfId="64181" xr:uid="{00000000-0005-0000-0000-0000ADFA0000}"/>
    <cellStyle name="Total 4 2 3 6" xfId="64182" xr:uid="{00000000-0005-0000-0000-0000AEFA0000}"/>
    <cellStyle name="Total 4 2 3 7" xfId="64183" xr:uid="{00000000-0005-0000-0000-0000AFFA0000}"/>
    <cellStyle name="Total 4 2 3 8" xfId="64184" xr:uid="{00000000-0005-0000-0000-0000B0FA0000}"/>
    <cellStyle name="Total 4 2 4" xfId="2262" xr:uid="{00000000-0005-0000-0000-0000B1FA0000}"/>
    <cellStyle name="Total 4 2 4 2" xfId="2263" xr:uid="{00000000-0005-0000-0000-0000B2FA0000}"/>
    <cellStyle name="Total 4 2 4 2 2" xfId="64185" xr:uid="{00000000-0005-0000-0000-0000B3FA0000}"/>
    <cellStyle name="Total 4 2 4 2 2 2" xfId="64186" xr:uid="{00000000-0005-0000-0000-0000B4FA0000}"/>
    <cellStyle name="Total 4 2 4 2 2 3" xfId="64187" xr:uid="{00000000-0005-0000-0000-0000B5FA0000}"/>
    <cellStyle name="Total 4 2 4 2 2 4" xfId="64188" xr:uid="{00000000-0005-0000-0000-0000B6FA0000}"/>
    <cellStyle name="Total 4 2 4 2 2 5" xfId="64189" xr:uid="{00000000-0005-0000-0000-0000B7FA0000}"/>
    <cellStyle name="Total 4 2 4 2 3" xfId="64190" xr:uid="{00000000-0005-0000-0000-0000B8FA0000}"/>
    <cellStyle name="Total 4 2 4 2 3 2" xfId="64191" xr:uid="{00000000-0005-0000-0000-0000B9FA0000}"/>
    <cellStyle name="Total 4 2 4 2 3 3" xfId="64192" xr:uid="{00000000-0005-0000-0000-0000BAFA0000}"/>
    <cellStyle name="Total 4 2 4 2 3 4" xfId="64193" xr:uid="{00000000-0005-0000-0000-0000BBFA0000}"/>
    <cellStyle name="Total 4 2 4 2 3 5" xfId="64194" xr:uid="{00000000-0005-0000-0000-0000BCFA0000}"/>
    <cellStyle name="Total 4 2 4 2 4" xfId="64195" xr:uid="{00000000-0005-0000-0000-0000BDFA0000}"/>
    <cellStyle name="Total 4 2 4 2 5" xfId="64196" xr:uid="{00000000-0005-0000-0000-0000BEFA0000}"/>
    <cellStyle name="Total 4 2 4 2 6" xfId="64197" xr:uid="{00000000-0005-0000-0000-0000BFFA0000}"/>
    <cellStyle name="Total 4 2 4 2 7" xfId="64198" xr:uid="{00000000-0005-0000-0000-0000C0FA0000}"/>
    <cellStyle name="Total 4 2 4 3" xfId="64199" xr:uid="{00000000-0005-0000-0000-0000C1FA0000}"/>
    <cellStyle name="Total 4 2 4 3 2" xfId="64200" xr:uid="{00000000-0005-0000-0000-0000C2FA0000}"/>
    <cellStyle name="Total 4 2 4 3 3" xfId="64201" xr:uid="{00000000-0005-0000-0000-0000C3FA0000}"/>
    <cellStyle name="Total 4 2 4 3 4" xfId="64202" xr:uid="{00000000-0005-0000-0000-0000C4FA0000}"/>
    <cellStyle name="Total 4 2 4 3 5" xfId="64203" xr:uid="{00000000-0005-0000-0000-0000C5FA0000}"/>
    <cellStyle name="Total 4 2 4 4" xfId="64204" xr:uid="{00000000-0005-0000-0000-0000C6FA0000}"/>
    <cellStyle name="Total 4 2 4 4 2" xfId="64205" xr:uid="{00000000-0005-0000-0000-0000C7FA0000}"/>
    <cellStyle name="Total 4 2 4 4 3" xfId="64206" xr:uid="{00000000-0005-0000-0000-0000C8FA0000}"/>
    <cellStyle name="Total 4 2 4 4 4" xfId="64207" xr:uid="{00000000-0005-0000-0000-0000C9FA0000}"/>
    <cellStyle name="Total 4 2 4 4 5" xfId="64208" xr:uid="{00000000-0005-0000-0000-0000CAFA0000}"/>
    <cellStyle name="Total 4 2 4 5" xfId="64209" xr:uid="{00000000-0005-0000-0000-0000CBFA0000}"/>
    <cellStyle name="Total 4 2 4 6" xfId="64210" xr:uid="{00000000-0005-0000-0000-0000CCFA0000}"/>
    <cellStyle name="Total 4 2 4 7" xfId="64211" xr:uid="{00000000-0005-0000-0000-0000CDFA0000}"/>
    <cellStyle name="Total 4 2 4 8" xfId="64212" xr:uid="{00000000-0005-0000-0000-0000CEFA0000}"/>
    <cellStyle name="Total 4 2 5" xfId="2264" xr:uid="{00000000-0005-0000-0000-0000CFFA0000}"/>
    <cellStyle name="Total 4 2 5 2" xfId="64213" xr:uid="{00000000-0005-0000-0000-0000D0FA0000}"/>
    <cellStyle name="Total 4 2 5 2 2" xfId="64214" xr:uid="{00000000-0005-0000-0000-0000D1FA0000}"/>
    <cellStyle name="Total 4 2 5 2 2 2" xfId="64215" xr:uid="{00000000-0005-0000-0000-0000D2FA0000}"/>
    <cellStyle name="Total 4 2 5 2 2 3" xfId="64216" xr:uid="{00000000-0005-0000-0000-0000D3FA0000}"/>
    <cellStyle name="Total 4 2 5 2 2 4" xfId="64217" xr:uid="{00000000-0005-0000-0000-0000D4FA0000}"/>
    <cellStyle name="Total 4 2 5 2 2 5" xfId="64218" xr:uid="{00000000-0005-0000-0000-0000D5FA0000}"/>
    <cellStyle name="Total 4 2 5 2 3" xfId="64219" xr:uid="{00000000-0005-0000-0000-0000D6FA0000}"/>
    <cellStyle name="Total 4 2 5 2 3 2" xfId="64220" xr:uid="{00000000-0005-0000-0000-0000D7FA0000}"/>
    <cellStyle name="Total 4 2 5 2 3 3" xfId="64221" xr:uid="{00000000-0005-0000-0000-0000D8FA0000}"/>
    <cellStyle name="Total 4 2 5 2 3 4" xfId="64222" xr:uid="{00000000-0005-0000-0000-0000D9FA0000}"/>
    <cellStyle name="Total 4 2 5 2 3 5" xfId="64223" xr:uid="{00000000-0005-0000-0000-0000DAFA0000}"/>
    <cellStyle name="Total 4 2 5 2 4" xfId="64224" xr:uid="{00000000-0005-0000-0000-0000DBFA0000}"/>
    <cellStyle name="Total 4 2 5 2 5" xfId="64225" xr:uid="{00000000-0005-0000-0000-0000DCFA0000}"/>
    <cellStyle name="Total 4 2 5 2 6" xfId="64226" xr:uid="{00000000-0005-0000-0000-0000DDFA0000}"/>
    <cellStyle name="Total 4 2 5 2 7" xfId="64227" xr:uid="{00000000-0005-0000-0000-0000DEFA0000}"/>
    <cellStyle name="Total 4 2 5 3" xfId="64228" xr:uid="{00000000-0005-0000-0000-0000DFFA0000}"/>
    <cellStyle name="Total 4 2 5 3 2" xfId="64229" xr:uid="{00000000-0005-0000-0000-0000E0FA0000}"/>
    <cellStyle name="Total 4 2 5 3 3" xfId="64230" xr:uid="{00000000-0005-0000-0000-0000E1FA0000}"/>
    <cellStyle name="Total 4 2 5 3 4" xfId="64231" xr:uid="{00000000-0005-0000-0000-0000E2FA0000}"/>
    <cellStyle name="Total 4 2 5 3 5" xfId="64232" xr:uid="{00000000-0005-0000-0000-0000E3FA0000}"/>
    <cellStyle name="Total 4 2 5 4" xfId="64233" xr:uid="{00000000-0005-0000-0000-0000E4FA0000}"/>
    <cellStyle name="Total 4 2 5 4 2" xfId="64234" xr:uid="{00000000-0005-0000-0000-0000E5FA0000}"/>
    <cellStyle name="Total 4 2 5 4 3" xfId="64235" xr:uid="{00000000-0005-0000-0000-0000E6FA0000}"/>
    <cellStyle name="Total 4 2 5 4 4" xfId="64236" xr:uid="{00000000-0005-0000-0000-0000E7FA0000}"/>
    <cellStyle name="Total 4 2 5 4 5" xfId="64237" xr:uid="{00000000-0005-0000-0000-0000E8FA0000}"/>
    <cellStyle name="Total 4 2 5 5" xfId="64238" xr:uid="{00000000-0005-0000-0000-0000E9FA0000}"/>
    <cellStyle name="Total 4 2 5 6" xfId="64239" xr:uid="{00000000-0005-0000-0000-0000EAFA0000}"/>
    <cellStyle name="Total 4 2 5 7" xfId="64240" xr:uid="{00000000-0005-0000-0000-0000EBFA0000}"/>
    <cellStyle name="Total 4 2 5 8" xfId="64241" xr:uid="{00000000-0005-0000-0000-0000ECFA0000}"/>
    <cellStyle name="Total 4 2 6" xfId="64242" xr:uid="{00000000-0005-0000-0000-0000EDFA0000}"/>
    <cellStyle name="Total 4 2 6 2" xfId="64243" xr:uid="{00000000-0005-0000-0000-0000EEFA0000}"/>
    <cellStyle name="Total 4 2 6 2 2" xfId="64244" xr:uid="{00000000-0005-0000-0000-0000EFFA0000}"/>
    <cellStyle name="Total 4 2 6 2 2 2" xfId="64245" xr:uid="{00000000-0005-0000-0000-0000F0FA0000}"/>
    <cellStyle name="Total 4 2 6 2 2 3" xfId="64246" xr:uid="{00000000-0005-0000-0000-0000F1FA0000}"/>
    <cellStyle name="Total 4 2 6 2 2 4" xfId="64247" xr:uid="{00000000-0005-0000-0000-0000F2FA0000}"/>
    <cellStyle name="Total 4 2 6 2 2 5" xfId="64248" xr:uid="{00000000-0005-0000-0000-0000F3FA0000}"/>
    <cellStyle name="Total 4 2 6 2 3" xfId="64249" xr:uid="{00000000-0005-0000-0000-0000F4FA0000}"/>
    <cellStyle name="Total 4 2 6 2 3 2" xfId="64250" xr:uid="{00000000-0005-0000-0000-0000F5FA0000}"/>
    <cellStyle name="Total 4 2 6 2 3 3" xfId="64251" xr:uid="{00000000-0005-0000-0000-0000F6FA0000}"/>
    <cellStyle name="Total 4 2 6 2 3 4" xfId="64252" xr:uid="{00000000-0005-0000-0000-0000F7FA0000}"/>
    <cellStyle name="Total 4 2 6 2 3 5" xfId="64253" xr:uid="{00000000-0005-0000-0000-0000F8FA0000}"/>
    <cellStyle name="Total 4 2 6 2 4" xfId="64254" xr:uid="{00000000-0005-0000-0000-0000F9FA0000}"/>
    <cellStyle name="Total 4 2 6 2 5" xfId="64255" xr:uid="{00000000-0005-0000-0000-0000FAFA0000}"/>
    <cellStyle name="Total 4 2 6 2 6" xfId="64256" xr:uid="{00000000-0005-0000-0000-0000FBFA0000}"/>
    <cellStyle name="Total 4 2 6 2 7" xfId="64257" xr:uid="{00000000-0005-0000-0000-0000FCFA0000}"/>
    <cellStyle name="Total 4 2 6 3" xfId="64258" xr:uid="{00000000-0005-0000-0000-0000FDFA0000}"/>
    <cellStyle name="Total 4 2 6 3 2" xfId="64259" xr:uid="{00000000-0005-0000-0000-0000FEFA0000}"/>
    <cellStyle name="Total 4 2 6 3 3" xfId="64260" xr:uid="{00000000-0005-0000-0000-0000FFFA0000}"/>
    <cellStyle name="Total 4 2 6 3 4" xfId="64261" xr:uid="{00000000-0005-0000-0000-000000FB0000}"/>
    <cellStyle name="Total 4 2 6 3 5" xfId="64262" xr:uid="{00000000-0005-0000-0000-000001FB0000}"/>
    <cellStyle name="Total 4 2 6 4" xfId="64263" xr:uid="{00000000-0005-0000-0000-000002FB0000}"/>
    <cellStyle name="Total 4 2 6 4 2" xfId="64264" xr:uid="{00000000-0005-0000-0000-000003FB0000}"/>
    <cellStyle name="Total 4 2 6 4 3" xfId="64265" xr:uid="{00000000-0005-0000-0000-000004FB0000}"/>
    <cellStyle name="Total 4 2 6 4 4" xfId="64266" xr:uid="{00000000-0005-0000-0000-000005FB0000}"/>
    <cellStyle name="Total 4 2 6 4 5" xfId="64267" xr:uid="{00000000-0005-0000-0000-000006FB0000}"/>
    <cellStyle name="Total 4 2 6 5" xfId="64268" xr:uid="{00000000-0005-0000-0000-000007FB0000}"/>
    <cellStyle name="Total 4 2 6 6" xfId="64269" xr:uid="{00000000-0005-0000-0000-000008FB0000}"/>
    <cellStyle name="Total 4 2 6 7" xfId="64270" xr:uid="{00000000-0005-0000-0000-000009FB0000}"/>
    <cellStyle name="Total 4 2 6 8" xfId="64271" xr:uid="{00000000-0005-0000-0000-00000AFB0000}"/>
    <cellStyle name="Total 4 2 7" xfId="64272" xr:uid="{00000000-0005-0000-0000-00000BFB0000}"/>
    <cellStyle name="Total 4 2 7 2" xfId="64273" xr:uid="{00000000-0005-0000-0000-00000CFB0000}"/>
    <cellStyle name="Total 4 2 7 2 2" xfId="64274" xr:uid="{00000000-0005-0000-0000-00000DFB0000}"/>
    <cellStyle name="Total 4 2 7 2 2 2" xfId="64275" xr:uid="{00000000-0005-0000-0000-00000EFB0000}"/>
    <cellStyle name="Total 4 2 7 2 2 3" xfId="64276" xr:uid="{00000000-0005-0000-0000-00000FFB0000}"/>
    <cellStyle name="Total 4 2 7 2 2 4" xfId="64277" xr:uid="{00000000-0005-0000-0000-000010FB0000}"/>
    <cellStyle name="Total 4 2 7 2 2 5" xfId="64278" xr:uid="{00000000-0005-0000-0000-000011FB0000}"/>
    <cellStyle name="Total 4 2 7 2 3" xfId="64279" xr:uid="{00000000-0005-0000-0000-000012FB0000}"/>
    <cellStyle name="Total 4 2 7 2 3 2" xfId="64280" xr:uid="{00000000-0005-0000-0000-000013FB0000}"/>
    <cellStyle name="Total 4 2 7 2 3 3" xfId="64281" xr:uid="{00000000-0005-0000-0000-000014FB0000}"/>
    <cellStyle name="Total 4 2 7 2 3 4" xfId="64282" xr:uid="{00000000-0005-0000-0000-000015FB0000}"/>
    <cellStyle name="Total 4 2 7 2 3 5" xfId="64283" xr:uid="{00000000-0005-0000-0000-000016FB0000}"/>
    <cellStyle name="Total 4 2 7 2 4" xfId="64284" xr:uid="{00000000-0005-0000-0000-000017FB0000}"/>
    <cellStyle name="Total 4 2 7 2 5" xfId="64285" xr:uid="{00000000-0005-0000-0000-000018FB0000}"/>
    <cellStyle name="Total 4 2 7 2 6" xfId="64286" xr:uid="{00000000-0005-0000-0000-000019FB0000}"/>
    <cellStyle name="Total 4 2 7 2 7" xfId="64287" xr:uid="{00000000-0005-0000-0000-00001AFB0000}"/>
    <cellStyle name="Total 4 2 7 3" xfId="64288" xr:uid="{00000000-0005-0000-0000-00001BFB0000}"/>
    <cellStyle name="Total 4 2 7 3 2" xfId="64289" xr:uid="{00000000-0005-0000-0000-00001CFB0000}"/>
    <cellStyle name="Total 4 2 7 3 3" xfId="64290" xr:uid="{00000000-0005-0000-0000-00001DFB0000}"/>
    <cellStyle name="Total 4 2 7 3 4" xfId="64291" xr:uid="{00000000-0005-0000-0000-00001EFB0000}"/>
    <cellStyle name="Total 4 2 7 3 5" xfId="64292" xr:uid="{00000000-0005-0000-0000-00001FFB0000}"/>
    <cellStyle name="Total 4 2 7 4" xfId="64293" xr:uid="{00000000-0005-0000-0000-000020FB0000}"/>
    <cellStyle name="Total 4 2 7 4 2" xfId="64294" xr:uid="{00000000-0005-0000-0000-000021FB0000}"/>
    <cellStyle name="Total 4 2 7 4 3" xfId="64295" xr:uid="{00000000-0005-0000-0000-000022FB0000}"/>
    <cellStyle name="Total 4 2 7 4 4" xfId="64296" xr:uid="{00000000-0005-0000-0000-000023FB0000}"/>
    <cellStyle name="Total 4 2 7 4 5" xfId="64297" xr:uid="{00000000-0005-0000-0000-000024FB0000}"/>
    <cellStyle name="Total 4 2 7 5" xfId="64298" xr:uid="{00000000-0005-0000-0000-000025FB0000}"/>
    <cellStyle name="Total 4 2 7 6" xfId="64299" xr:uid="{00000000-0005-0000-0000-000026FB0000}"/>
    <cellStyle name="Total 4 2 7 7" xfId="64300" xr:uid="{00000000-0005-0000-0000-000027FB0000}"/>
    <cellStyle name="Total 4 2 7 8" xfId="64301" xr:uid="{00000000-0005-0000-0000-000028FB0000}"/>
    <cellStyle name="Total 4 2 8" xfId="64302" xr:uid="{00000000-0005-0000-0000-000029FB0000}"/>
    <cellStyle name="Total 4 2 8 2" xfId="64303" xr:uid="{00000000-0005-0000-0000-00002AFB0000}"/>
    <cellStyle name="Total 4 2 8 2 2" xfId="64304" xr:uid="{00000000-0005-0000-0000-00002BFB0000}"/>
    <cellStyle name="Total 4 2 8 2 2 2" xfId="64305" xr:uid="{00000000-0005-0000-0000-00002CFB0000}"/>
    <cellStyle name="Total 4 2 8 2 2 3" xfId="64306" xr:uid="{00000000-0005-0000-0000-00002DFB0000}"/>
    <cellStyle name="Total 4 2 8 2 2 4" xfId="64307" xr:uid="{00000000-0005-0000-0000-00002EFB0000}"/>
    <cellStyle name="Total 4 2 8 2 2 5" xfId="64308" xr:uid="{00000000-0005-0000-0000-00002FFB0000}"/>
    <cellStyle name="Total 4 2 8 2 3" xfId="64309" xr:uid="{00000000-0005-0000-0000-000030FB0000}"/>
    <cellStyle name="Total 4 2 8 2 3 2" xfId="64310" xr:uid="{00000000-0005-0000-0000-000031FB0000}"/>
    <cellStyle name="Total 4 2 8 2 3 3" xfId="64311" xr:uid="{00000000-0005-0000-0000-000032FB0000}"/>
    <cellStyle name="Total 4 2 8 2 3 4" xfId="64312" xr:uid="{00000000-0005-0000-0000-000033FB0000}"/>
    <cellStyle name="Total 4 2 8 2 3 5" xfId="64313" xr:uid="{00000000-0005-0000-0000-000034FB0000}"/>
    <cellStyle name="Total 4 2 8 2 4" xfId="64314" xr:uid="{00000000-0005-0000-0000-000035FB0000}"/>
    <cellStyle name="Total 4 2 8 2 5" xfId="64315" xr:uid="{00000000-0005-0000-0000-000036FB0000}"/>
    <cellStyle name="Total 4 2 8 2 6" xfId="64316" xr:uid="{00000000-0005-0000-0000-000037FB0000}"/>
    <cellStyle name="Total 4 2 8 2 7" xfId="64317" xr:uid="{00000000-0005-0000-0000-000038FB0000}"/>
    <cellStyle name="Total 4 2 8 3" xfId="64318" xr:uid="{00000000-0005-0000-0000-000039FB0000}"/>
    <cellStyle name="Total 4 2 8 3 2" xfId="64319" xr:uid="{00000000-0005-0000-0000-00003AFB0000}"/>
    <cellStyle name="Total 4 2 8 3 3" xfId="64320" xr:uid="{00000000-0005-0000-0000-00003BFB0000}"/>
    <cellStyle name="Total 4 2 8 3 4" xfId="64321" xr:uid="{00000000-0005-0000-0000-00003CFB0000}"/>
    <cellStyle name="Total 4 2 8 3 5" xfId="64322" xr:uid="{00000000-0005-0000-0000-00003DFB0000}"/>
    <cellStyle name="Total 4 2 8 4" xfId="64323" xr:uid="{00000000-0005-0000-0000-00003EFB0000}"/>
    <cellStyle name="Total 4 2 8 4 2" xfId="64324" xr:uid="{00000000-0005-0000-0000-00003FFB0000}"/>
    <cellStyle name="Total 4 2 8 4 3" xfId="64325" xr:uid="{00000000-0005-0000-0000-000040FB0000}"/>
    <cellStyle name="Total 4 2 8 4 4" xfId="64326" xr:uid="{00000000-0005-0000-0000-000041FB0000}"/>
    <cellStyle name="Total 4 2 8 4 5" xfId="64327" xr:uid="{00000000-0005-0000-0000-000042FB0000}"/>
    <cellStyle name="Total 4 2 8 5" xfId="64328" xr:uid="{00000000-0005-0000-0000-000043FB0000}"/>
    <cellStyle name="Total 4 2 8 6" xfId="64329" xr:uid="{00000000-0005-0000-0000-000044FB0000}"/>
    <cellStyle name="Total 4 2 8 7" xfId="64330" xr:uid="{00000000-0005-0000-0000-000045FB0000}"/>
    <cellStyle name="Total 4 2 8 8" xfId="64331" xr:uid="{00000000-0005-0000-0000-000046FB0000}"/>
    <cellStyle name="Total 4 2 9" xfId="64332" xr:uid="{00000000-0005-0000-0000-000047FB0000}"/>
    <cellStyle name="Total 4 2 9 2" xfId="64333" xr:uid="{00000000-0005-0000-0000-000048FB0000}"/>
    <cellStyle name="Total 4 2 9 2 2" xfId="64334" xr:uid="{00000000-0005-0000-0000-000049FB0000}"/>
    <cellStyle name="Total 4 2 9 2 2 2" xfId="64335" xr:uid="{00000000-0005-0000-0000-00004AFB0000}"/>
    <cellStyle name="Total 4 2 9 2 2 3" xfId="64336" xr:uid="{00000000-0005-0000-0000-00004BFB0000}"/>
    <cellStyle name="Total 4 2 9 2 2 4" xfId="64337" xr:uid="{00000000-0005-0000-0000-00004CFB0000}"/>
    <cellStyle name="Total 4 2 9 2 2 5" xfId="64338" xr:uid="{00000000-0005-0000-0000-00004DFB0000}"/>
    <cellStyle name="Total 4 2 9 2 3" xfId="64339" xr:uid="{00000000-0005-0000-0000-00004EFB0000}"/>
    <cellStyle name="Total 4 2 9 2 3 2" xfId="64340" xr:uid="{00000000-0005-0000-0000-00004FFB0000}"/>
    <cellStyle name="Total 4 2 9 2 3 3" xfId="64341" xr:uid="{00000000-0005-0000-0000-000050FB0000}"/>
    <cellStyle name="Total 4 2 9 2 3 4" xfId="64342" xr:uid="{00000000-0005-0000-0000-000051FB0000}"/>
    <cellStyle name="Total 4 2 9 2 3 5" xfId="64343" xr:uid="{00000000-0005-0000-0000-000052FB0000}"/>
    <cellStyle name="Total 4 2 9 2 4" xfId="64344" xr:uid="{00000000-0005-0000-0000-000053FB0000}"/>
    <cellStyle name="Total 4 2 9 2 5" xfId="64345" xr:uid="{00000000-0005-0000-0000-000054FB0000}"/>
    <cellStyle name="Total 4 2 9 2 6" xfId="64346" xr:uid="{00000000-0005-0000-0000-000055FB0000}"/>
    <cellStyle name="Total 4 2 9 2 7" xfId="64347" xr:uid="{00000000-0005-0000-0000-000056FB0000}"/>
    <cellStyle name="Total 4 2 9 3" xfId="64348" xr:uid="{00000000-0005-0000-0000-000057FB0000}"/>
    <cellStyle name="Total 4 2 9 3 2" xfId="64349" xr:uid="{00000000-0005-0000-0000-000058FB0000}"/>
    <cellStyle name="Total 4 2 9 3 3" xfId="64350" xr:uid="{00000000-0005-0000-0000-000059FB0000}"/>
    <cellStyle name="Total 4 2 9 3 4" xfId="64351" xr:uid="{00000000-0005-0000-0000-00005AFB0000}"/>
    <cellStyle name="Total 4 2 9 3 5" xfId="64352" xr:uid="{00000000-0005-0000-0000-00005BFB0000}"/>
    <cellStyle name="Total 4 2 9 4" xfId="64353" xr:uid="{00000000-0005-0000-0000-00005CFB0000}"/>
    <cellStyle name="Total 4 2 9 4 2" xfId="64354" xr:uid="{00000000-0005-0000-0000-00005DFB0000}"/>
    <cellStyle name="Total 4 2 9 4 3" xfId="64355" xr:uid="{00000000-0005-0000-0000-00005EFB0000}"/>
    <cellStyle name="Total 4 2 9 4 4" xfId="64356" xr:uid="{00000000-0005-0000-0000-00005FFB0000}"/>
    <cellStyle name="Total 4 2 9 4 5" xfId="64357" xr:uid="{00000000-0005-0000-0000-000060FB0000}"/>
    <cellStyle name="Total 4 2 9 5" xfId="64358" xr:uid="{00000000-0005-0000-0000-000061FB0000}"/>
    <cellStyle name="Total 4 2 9 6" xfId="64359" xr:uid="{00000000-0005-0000-0000-000062FB0000}"/>
    <cellStyle name="Total 4 2 9 7" xfId="64360" xr:uid="{00000000-0005-0000-0000-000063FB0000}"/>
    <cellStyle name="Total 4 2 9 8" xfId="64361" xr:uid="{00000000-0005-0000-0000-000064FB0000}"/>
    <cellStyle name="Total 4 3" xfId="2265" xr:uid="{00000000-0005-0000-0000-000065FB0000}"/>
    <cellStyle name="Total 4 3 2" xfId="2266" xr:uid="{00000000-0005-0000-0000-000066FB0000}"/>
    <cellStyle name="Total 4 3 2 2" xfId="64362" xr:uid="{00000000-0005-0000-0000-000067FB0000}"/>
    <cellStyle name="Total 4 3 3" xfId="64363" xr:uid="{00000000-0005-0000-0000-000068FB0000}"/>
    <cellStyle name="Total 4 3 4" xfId="64364" xr:uid="{00000000-0005-0000-0000-000069FB0000}"/>
    <cellStyle name="Total 4 4" xfId="2267" xr:uid="{00000000-0005-0000-0000-00006AFB0000}"/>
    <cellStyle name="Total 4 4 2" xfId="2268" xr:uid="{00000000-0005-0000-0000-00006BFB0000}"/>
    <cellStyle name="Total 4 4 2 2" xfId="64365" xr:uid="{00000000-0005-0000-0000-00006CFB0000}"/>
    <cellStyle name="Total 4 4 3" xfId="64366" xr:uid="{00000000-0005-0000-0000-00006DFB0000}"/>
    <cellStyle name="Total 4 4 4" xfId="64367" xr:uid="{00000000-0005-0000-0000-00006EFB0000}"/>
    <cellStyle name="Total 4 4 5" xfId="64368" xr:uid="{00000000-0005-0000-0000-00006FFB0000}"/>
    <cellStyle name="Total 4 5" xfId="2269" xr:uid="{00000000-0005-0000-0000-000070FB0000}"/>
    <cellStyle name="Total 4 5 2" xfId="64369" xr:uid="{00000000-0005-0000-0000-000071FB0000}"/>
    <cellStyle name="Total 4 6" xfId="64370" xr:uid="{00000000-0005-0000-0000-000072FB0000}"/>
    <cellStyle name="Total 4 7" xfId="64371" xr:uid="{00000000-0005-0000-0000-000073FB0000}"/>
    <cellStyle name="Total 4_T-straight with PEDs adjustor" xfId="64372" xr:uid="{00000000-0005-0000-0000-000074FB0000}"/>
    <cellStyle name="Total 5" xfId="2270" xr:uid="{00000000-0005-0000-0000-000075FB0000}"/>
    <cellStyle name="Total 5 2" xfId="2271" xr:uid="{00000000-0005-0000-0000-000076FB0000}"/>
    <cellStyle name="Total 5 2 2" xfId="64373" xr:uid="{00000000-0005-0000-0000-000077FB0000}"/>
    <cellStyle name="Total 5 3" xfId="2272" xr:uid="{00000000-0005-0000-0000-000078FB0000}"/>
    <cellStyle name="Total 5 3 2" xfId="64374" xr:uid="{00000000-0005-0000-0000-000079FB0000}"/>
    <cellStyle name="Total 5 4" xfId="64375" xr:uid="{00000000-0005-0000-0000-00007AFB0000}"/>
    <cellStyle name="Total 6" xfId="64376" xr:uid="{00000000-0005-0000-0000-00007BFB0000}"/>
    <cellStyle name="Total 6 2" xfId="64377" xr:uid="{00000000-0005-0000-0000-00007CFB0000}"/>
    <cellStyle name="Total 6 2 2" xfId="64378" xr:uid="{00000000-0005-0000-0000-00007DFB0000}"/>
    <cellStyle name="Total 6 3" xfId="64379" xr:uid="{00000000-0005-0000-0000-00007EFB0000}"/>
    <cellStyle name="Total 6 3 2" xfId="64380" xr:uid="{00000000-0005-0000-0000-00007FFB0000}"/>
    <cellStyle name="Total 6 4" xfId="64381" xr:uid="{00000000-0005-0000-0000-000080FB0000}"/>
    <cellStyle name="Total 7" xfId="64382" xr:uid="{00000000-0005-0000-0000-000081FB0000}"/>
    <cellStyle name="Total 7 2" xfId="64383" xr:uid="{00000000-0005-0000-0000-000082FB0000}"/>
    <cellStyle name="Total 7 2 2" xfId="64384" xr:uid="{00000000-0005-0000-0000-000083FB0000}"/>
    <cellStyle name="Total 7 3" xfId="64385" xr:uid="{00000000-0005-0000-0000-000084FB0000}"/>
    <cellStyle name="Total 7 3 2" xfId="64386" xr:uid="{00000000-0005-0000-0000-000085FB0000}"/>
    <cellStyle name="Total 7 4" xfId="64387" xr:uid="{00000000-0005-0000-0000-000086FB0000}"/>
    <cellStyle name="Total 8" xfId="64388" xr:uid="{00000000-0005-0000-0000-000087FB0000}"/>
    <cellStyle name="Total 8 2" xfId="64389" xr:uid="{00000000-0005-0000-0000-000088FB0000}"/>
    <cellStyle name="Total 8 2 2" xfId="64390" xr:uid="{00000000-0005-0000-0000-000089FB0000}"/>
    <cellStyle name="Total 8 3" xfId="64391" xr:uid="{00000000-0005-0000-0000-00008AFB0000}"/>
    <cellStyle name="Total 8 3 2" xfId="64392" xr:uid="{00000000-0005-0000-0000-00008BFB0000}"/>
    <cellStyle name="Total 8 4" xfId="64393" xr:uid="{00000000-0005-0000-0000-00008CFB0000}"/>
    <cellStyle name="Total 9" xfId="64394" xr:uid="{00000000-0005-0000-0000-00008DFB0000}"/>
    <cellStyle name="Total 9 2" xfId="64395" xr:uid="{00000000-0005-0000-0000-00008EFB0000}"/>
    <cellStyle name="Total 9 2 2" xfId="64396" xr:uid="{00000000-0005-0000-0000-00008FFB0000}"/>
    <cellStyle name="Total 9 3" xfId="64397" xr:uid="{00000000-0005-0000-0000-000090FB0000}"/>
    <cellStyle name="Total 9 3 2" xfId="64398" xr:uid="{00000000-0005-0000-0000-000091FB0000}"/>
    <cellStyle name="Total 9 4" xfId="64399" xr:uid="{00000000-0005-0000-0000-000092FB0000}"/>
    <cellStyle name="Warning Text 10" xfId="64400" xr:uid="{00000000-0005-0000-0000-000093FB0000}"/>
    <cellStyle name="Warning Text 10 2" xfId="64401" xr:uid="{00000000-0005-0000-0000-000094FB0000}"/>
    <cellStyle name="Warning Text 10 2 2" xfId="64402" xr:uid="{00000000-0005-0000-0000-000095FB0000}"/>
    <cellStyle name="Warning Text 10 3" xfId="64403" xr:uid="{00000000-0005-0000-0000-000096FB0000}"/>
    <cellStyle name="Warning Text 11" xfId="64404" xr:uid="{00000000-0005-0000-0000-000097FB0000}"/>
    <cellStyle name="Warning Text 11 2" xfId="64405" xr:uid="{00000000-0005-0000-0000-000098FB0000}"/>
    <cellStyle name="Warning Text 12" xfId="64406" xr:uid="{00000000-0005-0000-0000-000099FB0000}"/>
    <cellStyle name="Warning Text 2" xfId="2273" xr:uid="{00000000-0005-0000-0000-00009AFB0000}"/>
    <cellStyle name="Warning Text 2 2" xfId="2274" xr:uid="{00000000-0005-0000-0000-00009BFB0000}"/>
    <cellStyle name="Warning Text 2 2 2" xfId="2275" xr:uid="{00000000-0005-0000-0000-00009CFB0000}"/>
    <cellStyle name="Warning Text 2 2 3" xfId="64407" xr:uid="{00000000-0005-0000-0000-00009DFB0000}"/>
    <cellStyle name="Warning Text 2 2_T-straight with PEDs adjustor" xfId="64408" xr:uid="{00000000-0005-0000-0000-00009EFB0000}"/>
    <cellStyle name="Warning Text 2 3" xfId="64409" xr:uid="{00000000-0005-0000-0000-00009FFB0000}"/>
    <cellStyle name="Warning Text 3" xfId="2276" xr:uid="{00000000-0005-0000-0000-0000A0FB0000}"/>
    <cellStyle name="Warning Text 3 2" xfId="64410" xr:uid="{00000000-0005-0000-0000-0000A1FB0000}"/>
    <cellStyle name="Warning Text 3 2 2" xfId="64411" xr:uid="{00000000-0005-0000-0000-0000A2FB0000}"/>
    <cellStyle name="Warning Text 3 3" xfId="64412" xr:uid="{00000000-0005-0000-0000-0000A3FB0000}"/>
    <cellStyle name="Warning Text 4" xfId="2277" xr:uid="{00000000-0005-0000-0000-0000A4FB0000}"/>
    <cellStyle name="Warning Text 4 2" xfId="64413" xr:uid="{00000000-0005-0000-0000-0000A5FB0000}"/>
    <cellStyle name="Warning Text 4 2 2" xfId="64414" xr:uid="{00000000-0005-0000-0000-0000A6FB0000}"/>
    <cellStyle name="Warning Text 4 3" xfId="64415" xr:uid="{00000000-0005-0000-0000-0000A7FB0000}"/>
    <cellStyle name="Warning Text 5" xfId="64416" xr:uid="{00000000-0005-0000-0000-0000A8FB0000}"/>
    <cellStyle name="Warning Text 5 2" xfId="64417" xr:uid="{00000000-0005-0000-0000-0000A9FB0000}"/>
    <cellStyle name="Warning Text 5 2 2" xfId="64418" xr:uid="{00000000-0005-0000-0000-0000AAFB0000}"/>
    <cellStyle name="Warning Text 5 3" xfId="64419" xr:uid="{00000000-0005-0000-0000-0000ABFB0000}"/>
    <cellStyle name="Warning Text 6" xfId="64420" xr:uid="{00000000-0005-0000-0000-0000ACFB0000}"/>
    <cellStyle name="Warning Text 6 2" xfId="64421" xr:uid="{00000000-0005-0000-0000-0000ADFB0000}"/>
    <cellStyle name="Warning Text 6 2 2" xfId="64422" xr:uid="{00000000-0005-0000-0000-0000AEFB0000}"/>
    <cellStyle name="Warning Text 6 3" xfId="64423" xr:uid="{00000000-0005-0000-0000-0000AFFB0000}"/>
    <cellStyle name="Warning Text 7" xfId="64424" xr:uid="{00000000-0005-0000-0000-0000B0FB0000}"/>
    <cellStyle name="Warning Text 7 2" xfId="64425" xr:uid="{00000000-0005-0000-0000-0000B1FB0000}"/>
    <cellStyle name="Warning Text 7 2 2" xfId="64426" xr:uid="{00000000-0005-0000-0000-0000B2FB0000}"/>
    <cellStyle name="Warning Text 7 3" xfId="64427" xr:uid="{00000000-0005-0000-0000-0000B3FB0000}"/>
    <cellStyle name="Warning Text 8" xfId="64428" xr:uid="{00000000-0005-0000-0000-0000B4FB0000}"/>
    <cellStyle name="Warning Text 8 2" xfId="64429" xr:uid="{00000000-0005-0000-0000-0000B5FB0000}"/>
    <cellStyle name="Warning Text 8 2 2" xfId="64430" xr:uid="{00000000-0005-0000-0000-0000B6FB0000}"/>
    <cellStyle name="Warning Text 8 3" xfId="64431" xr:uid="{00000000-0005-0000-0000-0000B7FB0000}"/>
    <cellStyle name="Warning Text 9" xfId="64432" xr:uid="{00000000-0005-0000-0000-0000B8FB0000}"/>
    <cellStyle name="Warning Text 9 2" xfId="64433" xr:uid="{00000000-0005-0000-0000-0000B9FB0000}"/>
    <cellStyle name="Warning Text 9 2 2" xfId="64434" xr:uid="{00000000-0005-0000-0000-0000BAFB0000}"/>
    <cellStyle name="Warning Text 9 3" xfId="64435" xr:uid="{00000000-0005-0000-0000-0000BBFB0000}"/>
  </cellStyles>
  <dxfs count="0"/>
  <tableStyles count="0" defaultTableStyle="TableStyleMedium2" defaultPivotStyle="PivotStyleLight16"/>
  <colors>
    <mruColors>
      <color rgb="FF17305A"/>
      <color rgb="FF4960AB"/>
      <color rgb="FF96368D"/>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18"/>
  <sheetViews>
    <sheetView tabSelected="1" zoomScaleNormal="100" workbookViewId="0">
      <selection sqref="A1:XFD1048576"/>
    </sheetView>
  </sheetViews>
  <sheetFormatPr defaultColWidth="0" defaultRowHeight="12.75" zeroHeight="1"/>
  <cols>
    <col min="1" max="1" width="137.140625" style="49" customWidth="1"/>
    <col min="2" max="4" width="8.85546875" style="49" hidden="1" customWidth="1"/>
    <col min="5" max="5" width="95.28515625" style="49" hidden="1" customWidth="1"/>
    <col min="6" max="6" width="0" style="49" hidden="1" customWidth="1"/>
    <col min="7" max="16384" width="8.85546875" style="49" hidden="1"/>
  </cols>
  <sheetData>
    <row r="1" spans="1:6" ht="15">
      <c r="A1" s="48" t="s">
        <v>1933</v>
      </c>
    </row>
    <row r="2" spans="1:6" ht="26.25">
      <c r="A2" s="50" t="s">
        <v>1925</v>
      </c>
      <c r="B2" s="51"/>
      <c r="C2" s="51"/>
      <c r="D2" s="51"/>
      <c r="E2" s="52"/>
    </row>
    <row r="3" spans="1:6" s="56" customFormat="1" ht="18">
      <c r="A3" s="53" t="s">
        <v>1926</v>
      </c>
      <c r="B3" s="54"/>
      <c r="C3" s="54"/>
      <c r="D3" s="54"/>
      <c r="E3" s="55"/>
    </row>
    <row r="4" spans="1:6" ht="15.75">
      <c r="A4" s="57" t="s">
        <v>1342</v>
      </c>
      <c r="B4" s="58"/>
      <c r="C4" s="59"/>
      <c r="D4" s="59"/>
      <c r="E4" s="60"/>
    </row>
    <row r="5" spans="1:6" ht="15" hidden="1">
      <c r="A5" s="61"/>
      <c r="B5" s="62"/>
      <c r="C5" s="62"/>
      <c r="D5" s="62"/>
      <c r="E5" s="63"/>
    </row>
    <row r="6" spans="1:6" ht="135">
      <c r="A6" s="64" t="s">
        <v>1920</v>
      </c>
      <c r="B6" s="65"/>
      <c r="C6" s="65"/>
      <c r="D6" s="65"/>
      <c r="E6" s="66"/>
      <c r="F6" s="67"/>
    </row>
    <row r="7" spans="1:6" ht="15" hidden="1">
      <c r="A7" s="64"/>
      <c r="B7" s="65"/>
      <c r="C7" s="65"/>
      <c r="D7" s="65"/>
      <c r="E7" s="66"/>
      <c r="F7" s="67"/>
    </row>
    <row r="8" spans="1:6" ht="75">
      <c r="A8" s="64" t="s">
        <v>1833</v>
      </c>
      <c r="B8" s="65"/>
      <c r="C8" s="65"/>
      <c r="D8" s="65"/>
      <c r="E8" s="66"/>
    </row>
    <row r="9" spans="1:6" ht="15" hidden="1">
      <c r="A9" s="68"/>
      <c r="B9" s="69"/>
      <c r="C9" s="69"/>
      <c r="D9" s="69"/>
      <c r="E9" s="70"/>
    </row>
    <row r="10" spans="1:6" ht="30">
      <c r="A10" s="68" t="s">
        <v>1292</v>
      </c>
      <c r="B10" s="69"/>
      <c r="C10" s="69"/>
      <c r="D10" s="69"/>
      <c r="E10" s="70"/>
    </row>
    <row r="11" spans="1:6" ht="15" hidden="1">
      <c r="A11" s="71"/>
      <c r="B11" s="72"/>
      <c r="C11" s="72"/>
      <c r="D11" s="72"/>
      <c r="E11" s="73"/>
    </row>
    <row r="12" spans="1:6" ht="60">
      <c r="A12" s="68" t="s">
        <v>1935</v>
      </c>
      <c r="B12" s="69"/>
      <c r="C12" s="69"/>
      <c r="D12" s="69"/>
      <c r="E12" s="70"/>
    </row>
    <row r="13" spans="1:6" ht="15" hidden="1">
      <c r="A13" s="61"/>
      <c r="B13" s="72"/>
      <c r="C13" s="72"/>
      <c r="D13" s="72"/>
      <c r="E13" s="73"/>
    </row>
    <row r="14" spans="1:6" ht="15.75" hidden="1" thickBot="1">
      <c r="A14" s="74"/>
      <c r="B14" s="75"/>
      <c r="C14" s="75"/>
      <c r="D14" s="75"/>
      <c r="E14" s="76"/>
    </row>
    <row r="15" spans="1:6" hidden="1"/>
    <row r="16" spans="1:6" hidden="1"/>
    <row r="17" hidden="1"/>
    <row r="18" hidden="1"/>
  </sheetData>
  <sheetProtection sheet="1"/>
  <printOptions horizontalCentered="1"/>
  <pageMargins left="1" right="1" top="1.25" bottom="0.75" header="0.3" footer="0.3"/>
  <pageSetup scale="61" orientation="portrait" horizontalDpi="1200" verticalDpi="1200" r:id="rId1"/>
  <headerFooter scaleWithDoc="0">
    <oddHeader>&amp;L
&amp;9Medi-Cal DRG 2018-19 Pricing Calculator</oddHeader>
    <oddFooter>&amp;L&amp;9Tab 1- Cover&amp;R&amp;9 2019-05-30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79"/>
  <sheetViews>
    <sheetView showGridLines="0" zoomScaleNormal="100" workbookViewId="0">
      <selection activeCell="D53" sqref="D53"/>
    </sheetView>
  </sheetViews>
  <sheetFormatPr defaultColWidth="0" defaultRowHeight="12.75" zeroHeight="1"/>
  <cols>
    <col min="1" max="1" width="3.85546875" style="143" customWidth="1"/>
    <col min="2" max="2" width="56" style="67" customWidth="1"/>
    <col min="3" max="3" width="19.5703125" style="143" customWidth="1"/>
    <col min="4" max="4" width="79.42578125" style="145" customWidth="1"/>
    <col min="5" max="5" width="9.85546875" style="79" hidden="1" customWidth="1"/>
    <col min="6" max="6" width="19.28515625" style="79" hidden="1" customWidth="1"/>
    <col min="7" max="7" width="9.140625" style="79" hidden="1" customWidth="1"/>
    <col min="8" max="8" width="13.42578125" style="79" hidden="1" customWidth="1"/>
    <col min="9" max="10" width="1.85546875" style="79" hidden="1" customWidth="1"/>
    <col min="11" max="12" width="11.42578125" style="79" hidden="1" customWidth="1"/>
    <col min="13" max="16384" width="1.85546875" style="79" hidden="1"/>
  </cols>
  <sheetData>
    <row r="1" spans="1:10" ht="15.75">
      <c r="A1" s="77" t="s">
        <v>1934</v>
      </c>
      <c r="B1" s="78" t="s">
        <v>1927</v>
      </c>
      <c r="C1" s="8"/>
      <c r="D1" s="9"/>
    </row>
    <row r="2" spans="1:10" ht="15">
      <c r="A2" s="80" t="s">
        <v>1266</v>
      </c>
      <c r="B2" s="81" t="s">
        <v>1267</v>
      </c>
      <c r="C2" s="81" t="s">
        <v>287</v>
      </c>
      <c r="D2" s="82" t="s">
        <v>288</v>
      </c>
      <c r="F2" s="83"/>
      <c r="G2" s="83"/>
      <c r="H2" s="83"/>
      <c r="I2" s="83"/>
      <c r="J2" s="83"/>
    </row>
    <row r="3" spans="1:10" ht="18" customHeight="1">
      <c r="A3" s="80">
        <v>3</v>
      </c>
      <c r="B3" s="84" t="s">
        <v>1928</v>
      </c>
      <c r="C3" s="6"/>
      <c r="D3" s="7"/>
      <c r="F3" s="85"/>
      <c r="G3" s="85"/>
      <c r="H3" s="85"/>
      <c r="I3" s="85"/>
      <c r="J3" s="85"/>
    </row>
    <row r="4" spans="1:10" ht="18" customHeight="1">
      <c r="A4" s="80">
        <v>4</v>
      </c>
      <c r="B4" s="86" t="s">
        <v>1820</v>
      </c>
      <c r="C4" s="31"/>
      <c r="D4" s="32"/>
      <c r="F4" s="87"/>
    </row>
    <row r="5" spans="1:10" ht="15.75">
      <c r="A5" s="80">
        <v>5</v>
      </c>
      <c r="B5" s="88" t="s">
        <v>1274</v>
      </c>
      <c r="C5" s="3"/>
      <c r="D5" s="4"/>
      <c r="F5" s="87"/>
      <c r="G5" s="89"/>
      <c r="H5" s="89"/>
      <c r="I5" s="89"/>
    </row>
    <row r="6" spans="1:10" ht="15">
      <c r="A6" s="80">
        <v>6</v>
      </c>
      <c r="B6" s="90" t="s">
        <v>1921</v>
      </c>
      <c r="C6" s="1"/>
      <c r="D6" s="2"/>
      <c r="F6" s="87"/>
      <c r="G6" s="89"/>
      <c r="H6" s="89"/>
      <c r="I6" s="89"/>
    </row>
    <row r="7" spans="1:10" ht="15">
      <c r="A7" s="80">
        <v>7</v>
      </c>
      <c r="B7" s="90" t="s">
        <v>1795</v>
      </c>
      <c r="C7" s="1"/>
      <c r="D7" s="2"/>
      <c r="F7" s="87"/>
      <c r="G7" s="89"/>
      <c r="H7" s="89"/>
      <c r="I7" s="89"/>
    </row>
    <row r="8" spans="1:10" ht="15">
      <c r="A8" s="80">
        <v>8</v>
      </c>
      <c r="B8" s="90" t="s">
        <v>1796</v>
      </c>
      <c r="C8" s="1"/>
      <c r="D8" s="2"/>
      <c r="F8" s="87"/>
      <c r="G8" s="89"/>
      <c r="H8" s="89"/>
      <c r="I8" s="89"/>
    </row>
    <row r="9" spans="1:10" ht="15">
      <c r="A9" s="80">
        <v>9</v>
      </c>
      <c r="B9" s="90" t="s">
        <v>1330</v>
      </c>
      <c r="C9" s="1"/>
      <c r="D9" s="2"/>
      <c r="F9" s="87"/>
      <c r="G9" s="91"/>
      <c r="H9" s="91"/>
      <c r="I9" s="91"/>
      <c r="J9" s="91"/>
    </row>
    <row r="10" spans="1:10" ht="15">
      <c r="A10" s="80">
        <v>10</v>
      </c>
      <c r="B10" s="90" t="s">
        <v>1784</v>
      </c>
      <c r="C10" s="1"/>
      <c r="D10" s="2"/>
      <c r="F10" s="87"/>
      <c r="G10" s="91"/>
      <c r="H10" s="91"/>
    </row>
    <row r="11" spans="1:10" ht="15">
      <c r="A11" s="80">
        <v>11</v>
      </c>
      <c r="B11" s="90" t="s">
        <v>1336</v>
      </c>
      <c r="C11" s="1"/>
      <c r="D11" s="2"/>
      <c r="F11" s="92"/>
      <c r="G11" s="91"/>
      <c r="H11" s="91"/>
    </row>
    <row r="12" spans="1:10" ht="15">
      <c r="A12" s="80">
        <v>12</v>
      </c>
      <c r="B12" s="93" t="s">
        <v>1337</v>
      </c>
      <c r="C12" s="1"/>
      <c r="D12" s="2"/>
      <c r="F12" s="92"/>
      <c r="G12" s="91"/>
      <c r="H12" s="91"/>
    </row>
    <row r="13" spans="1:10" ht="19.5" customHeight="1">
      <c r="A13" s="80">
        <v>13</v>
      </c>
      <c r="B13" s="94" t="s">
        <v>1287</v>
      </c>
      <c r="C13" s="10"/>
      <c r="D13" s="95" t="s">
        <v>1289</v>
      </c>
      <c r="G13" s="91"/>
      <c r="H13" s="91"/>
      <c r="I13" s="91"/>
    </row>
    <row r="14" spans="1:10" ht="15.75">
      <c r="A14" s="80">
        <v>14</v>
      </c>
      <c r="B14" s="96" t="s">
        <v>1285</v>
      </c>
      <c r="C14" s="97" t="s">
        <v>1286</v>
      </c>
      <c r="D14" s="98" t="s">
        <v>1273</v>
      </c>
      <c r="G14" s="91"/>
      <c r="H14" s="91"/>
      <c r="I14" s="91"/>
    </row>
    <row r="15" spans="1:10" ht="15.75">
      <c r="A15" s="80">
        <v>15</v>
      </c>
      <c r="B15" s="99" t="s">
        <v>1338</v>
      </c>
      <c r="C15" s="11"/>
      <c r="D15" s="12"/>
      <c r="G15" s="91"/>
      <c r="H15" s="91"/>
      <c r="I15" s="91"/>
    </row>
    <row r="16" spans="1:10" ht="15">
      <c r="A16" s="80">
        <v>16</v>
      </c>
      <c r="B16" s="100" t="s">
        <v>1269</v>
      </c>
      <c r="C16" s="18">
        <v>100000</v>
      </c>
      <c r="D16" s="101" t="s">
        <v>1294</v>
      </c>
      <c r="E16" s="102"/>
      <c r="G16" s="91"/>
      <c r="H16" s="91"/>
      <c r="I16" s="91"/>
    </row>
    <row r="17" spans="1:12" ht="15">
      <c r="A17" s="80">
        <v>17</v>
      </c>
      <c r="B17" s="103" t="s">
        <v>1216</v>
      </c>
      <c r="C17" s="19">
        <v>0.3</v>
      </c>
      <c r="D17" s="101" t="s">
        <v>1915</v>
      </c>
      <c r="E17" s="102"/>
      <c r="G17" s="91"/>
      <c r="H17" s="91"/>
      <c r="I17" s="91"/>
    </row>
    <row r="18" spans="1:12" ht="15">
      <c r="A18" s="80">
        <v>18</v>
      </c>
      <c r="B18" s="100" t="s">
        <v>1229</v>
      </c>
      <c r="C18" s="20">
        <v>10</v>
      </c>
      <c r="D18" s="101" t="s">
        <v>1275</v>
      </c>
      <c r="G18" s="91"/>
      <c r="H18" s="91"/>
      <c r="I18" s="91"/>
      <c r="K18" s="104" t="s">
        <v>679</v>
      </c>
      <c r="L18" s="104"/>
    </row>
    <row r="19" spans="1:12" ht="15">
      <c r="A19" s="80">
        <v>19</v>
      </c>
      <c r="B19" s="100" t="s">
        <v>1284</v>
      </c>
      <c r="C19" s="21" t="s">
        <v>1222</v>
      </c>
      <c r="D19" s="101" t="s">
        <v>1276</v>
      </c>
      <c r="G19" s="91"/>
      <c r="H19" s="91"/>
      <c r="I19" s="91"/>
      <c r="K19" s="105" t="s">
        <v>1221</v>
      </c>
      <c r="L19" s="105" t="s">
        <v>1222</v>
      </c>
    </row>
    <row r="20" spans="1:12" ht="15">
      <c r="A20" s="80">
        <v>20</v>
      </c>
      <c r="B20" s="100" t="s">
        <v>1233</v>
      </c>
      <c r="C20" s="21">
        <v>19</v>
      </c>
      <c r="D20" s="101" t="s">
        <v>1237</v>
      </c>
      <c r="G20" s="91"/>
      <c r="H20" s="91"/>
      <c r="I20" s="91"/>
    </row>
    <row r="21" spans="1:12" ht="15">
      <c r="A21" s="80">
        <v>21</v>
      </c>
      <c r="B21" s="100" t="s">
        <v>1238</v>
      </c>
      <c r="C21" s="22">
        <v>0</v>
      </c>
      <c r="D21" s="101" t="s">
        <v>1291</v>
      </c>
      <c r="G21" s="91"/>
      <c r="H21" s="91"/>
      <c r="I21" s="91"/>
    </row>
    <row r="22" spans="1:12" ht="15">
      <c r="A22" s="80">
        <v>22</v>
      </c>
      <c r="B22" s="100" t="s">
        <v>1239</v>
      </c>
      <c r="C22" s="22">
        <v>0</v>
      </c>
      <c r="D22" s="101" t="s">
        <v>1240</v>
      </c>
      <c r="G22" s="91"/>
      <c r="H22" s="91"/>
      <c r="I22" s="91"/>
    </row>
    <row r="23" spans="1:12" ht="15">
      <c r="A23" s="80">
        <v>23</v>
      </c>
      <c r="B23" s="100" t="s">
        <v>1262</v>
      </c>
      <c r="C23" s="21" t="s">
        <v>1222</v>
      </c>
      <c r="D23" s="101" t="s">
        <v>1256</v>
      </c>
      <c r="G23" s="91"/>
      <c r="H23" s="91"/>
      <c r="I23" s="91"/>
    </row>
    <row r="24" spans="1:12" ht="15">
      <c r="A24" s="80">
        <v>24</v>
      </c>
      <c r="B24" s="100" t="s">
        <v>1288</v>
      </c>
      <c r="C24" s="21" t="s">
        <v>1221</v>
      </c>
      <c r="D24" s="101" t="s">
        <v>1296</v>
      </c>
      <c r="G24" s="91"/>
      <c r="H24" s="91"/>
      <c r="I24" s="91"/>
    </row>
    <row r="25" spans="1:12" ht="15">
      <c r="A25" s="80">
        <v>25</v>
      </c>
      <c r="B25" s="100" t="s">
        <v>289</v>
      </c>
      <c r="C25" s="21" t="s">
        <v>294</v>
      </c>
      <c r="D25" s="101" t="s">
        <v>1331</v>
      </c>
      <c r="G25" s="91"/>
      <c r="H25" s="91"/>
      <c r="I25" s="91"/>
    </row>
    <row r="26" spans="1:12" ht="15.75">
      <c r="A26" s="80">
        <v>26</v>
      </c>
      <c r="B26" s="106" t="s">
        <v>1297</v>
      </c>
      <c r="C26" s="13"/>
      <c r="D26" s="24"/>
      <c r="G26" s="89"/>
      <c r="H26" s="89"/>
      <c r="I26" s="89"/>
      <c r="J26" s="89"/>
    </row>
    <row r="27" spans="1:12" ht="75">
      <c r="A27" s="80">
        <v>27</v>
      </c>
      <c r="B27" s="100" t="s">
        <v>1223</v>
      </c>
      <c r="C27" s="107" t="str">
        <f>+VLOOKUP(C25,'3-DRG Table'!$A$16:$J$1321,2,FALSE)</f>
        <v xml:space="preserve">LIVER TRANSPLANT &amp;/OR INTESTINAL TRANSPLANT	</v>
      </c>
      <c r="D27" s="101" t="s">
        <v>1280</v>
      </c>
      <c r="G27" s="89"/>
      <c r="H27" s="89"/>
      <c r="I27" s="89"/>
      <c r="J27" s="89"/>
    </row>
    <row r="28" spans="1:12" ht="15">
      <c r="A28" s="80">
        <v>28</v>
      </c>
      <c r="B28" s="100" t="s">
        <v>1263</v>
      </c>
      <c r="C28" s="108">
        <f>+VLOOKUP(C25,'3-DRG Table'!$A$16:$I$1321,4,FALSE)</f>
        <v>7.0671999999999997</v>
      </c>
      <c r="D28" s="101" t="s">
        <v>1281</v>
      </c>
    </row>
    <row r="29" spans="1:12" ht="30">
      <c r="A29" s="80">
        <v>29</v>
      </c>
      <c r="B29" s="100" t="s">
        <v>1797</v>
      </c>
      <c r="C29" s="109" t="str">
        <f>IF(AND(C20&gt;=21,C24="No"),"A",IF(AND(C20&gt;=21,C24="Yes"),"B",IF(AND(C20&lt;21,C24="No"),"C",IF(AND(C20&lt;21,C24="Yes"),"D","ERROR"))))</f>
        <v>D</v>
      </c>
      <c r="D29" s="101" t="s">
        <v>1798</v>
      </c>
    </row>
    <row r="30" spans="1:12" ht="15">
      <c r="A30" s="80">
        <v>30</v>
      </c>
      <c r="B30" s="100" t="s">
        <v>1799</v>
      </c>
      <c r="C30" s="109">
        <f>IF(C29="A",VLOOKUP(C25,'3-DRG Table'!$A$16:$H$1321,5,FALSE),IF(C29="B",VLOOKUP(C25,'3-DRG Table'!$A$16:$H$1321,6,FALSE),IF(C29="C",VLOOKUP(C25,'3-DRG Table'!$A$16:$H$1321,7,FALSE),IF(C29="D",VLOOKUP(C25,'3-DRG Table'!$A$16:$H$1321,8,FALSE),"ERROR"))))</f>
        <v>1.25</v>
      </c>
      <c r="D30" s="101" t="s">
        <v>1800</v>
      </c>
    </row>
    <row r="31" spans="1:12" ht="15">
      <c r="A31" s="80">
        <v>31</v>
      </c>
      <c r="B31" s="110" t="s">
        <v>1265</v>
      </c>
      <c r="C31" s="109">
        <f>ROUNDDOWN((C28*C30),4)</f>
        <v>8.8339999999999996</v>
      </c>
      <c r="D31" s="101" t="s">
        <v>1801</v>
      </c>
    </row>
    <row r="32" spans="1:12" ht="15">
      <c r="A32" s="80">
        <v>32</v>
      </c>
      <c r="B32" s="100" t="s">
        <v>1335</v>
      </c>
      <c r="C32" s="111">
        <f>+VLOOKUP(C25,'3-DRG Table'!$A$16:$D$1321,3,FALSE)</f>
        <v>9.67</v>
      </c>
      <c r="D32" s="101" t="s">
        <v>1283</v>
      </c>
    </row>
    <row r="33" spans="1:6" ht="15.75">
      <c r="A33" s="80">
        <v>33</v>
      </c>
      <c r="B33" s="99" t="s">
        <v>1277</v>
      </c>
      <c r="C33" s="11"/>
      <c r="D33" s="25"/>
    </row>
    <row r="34" spans="1:6" ht="15">
      <c r="A34" s="80">
        <v>34</v>
      </c>
      <c r="B34" s="100" t="s">
        <v>1282</v>
      </c>
      <c r="C34" s="23">
        <v>7889</v>
      </c>
      <c r="D34" s="101" t="s">
        <v>1916</v>
      </c>
      <c r="F34" s="112"/>
    </row>
    <row r="35" spans="1:6" ht="15">
      <c r="A35" s="80">
        <v>35</v>
      </c>
      <c r="B35" s="100" t="s">
        <v>1327</v>
      </c>
      <c r="C35" s="113">
        <v>57000</v>
      </c>
      <c r="D35" s="101" t="s">
        <v>1766</v>
      </c>
    </row>
    <row r="36" spans="1:6" ht="15">
      <c r="A36" s="80">
        <v>36</v>
      </c>
      <c r="B36" s="100" t="s">
        <v>1328</v>
      </c>
      <c r="C36" s="114">
        <v>0.6</v>
      </c>
      <c r="D36" s="101" t="s">
        <v>1765</v>
      </c>
    </row>
    <row r="37" spans="1:6" ht="30">
      <c r="A37" s="80">
        <v>37</v>
      </c>
      <c r="B37" s="100" t="s">
        <v>1257</v>
      </c>
      <c r="C37" s="115">
        <v>1</v>
      </c>
      <c r="D37" s="101" t="s">
        <v>1258</v>
      </c>
    </row>
    <row r="38" spans="1:6" ht="15">
      <c r="A38" s="80">
        <v>38</v>
      </c>
      <c r="B38" s="100" t="s">
        <v>1255</v>
      </c>
      <c r="C38" s="116">
        <v>29</v>
      </c>
      <c r="D38" s="101" t="s">
        <v>1293</v>
      </c>
    </row>
    <row r="39" spans="1:6" ht="15">
      <c r="A39" s="80">
        <v>39</v>
      </c>
      <c r="B39" s="100" t="s">
        <v>1270</v>
      </c>
      <c r="C39" s="117">
        <v>600</v>
      </c>
      <c r="D39" s="101" t="s">
        <v>1253</v>
      </c>
    </row>
    <row r="40" spans="1:6" ht="15.75">
      <c r="A40" s="80">
        <v>40</v>
      </c>
      <c r="B40" s="106" t="s">
        <v>1254</v>
      </c>
      <c r="C40" s="13"/>
      <c r="D40" s="24"/>
    </row>
    <row r="41" spans="1:6" ht="15">
      <c r="A41" s="80">
        <v>41</v>
      </c>
      <c r="B41" s="100" t="s">
        <v>1262</v>
      </c>
      <c r="C41" s="118" t="str">
        <f>C23</f>
        <v>No</v>
      </c>
      <c r="D41" s="101" t="s">
        <v>1339</v>
      </c>
    </row>
    <row r="42" spans="1:6" ht="15">
      <c r="A42" s="80">
        <v>42</v>
      </c>
      <c r="B42" s="100" t="s">
        <v>1261</v>
      </c>
      <c r="C42" s="118" t="str">
        <f>IF(C41="Yes",IF(C18&gt;C38,"Yes","No"),"N/A")</f>
        <v>N/A</v>
      </c>
      <c r="D42" s="101" t="s">
        <v>1802</v>
      </c>
    </row>
    <row r="43" spans="1:6" ht="15">
      <c r="A43" s="80">
        <v>43</v>
      </c>
      <c r="B43" s="100" t="s">
        <v>1821</v>
      </c>
      <c r="C43" s="119">
        <f>IF(C42="Yes",ROUND((C39*C18),2),0)</f>
        <v>0</v>
      </c>
      <c r="D43" s="101" t="s">
        <v>1803</v>
      </c>
    </row>
    <row r="44" spans="1:6" ht="15.75">
      <c r="A44" s="80">
        <v>44</v>
      </c>
      <c r="B44" s="120" t="s">
        <v>481</v>
      </c>
      <c r="C44" s="14"/>
      <c r="D44" s="26"/>
    </row>
    <row r="45" spans="1:6" ht="15">
      <c r="A45" s="80">
        <v>45</v>
      </c>
      <c r="B45" s="100" t="s">
        <v>1259</v>
      </c>
      <c r="C45" s="121">
        <f>ROUND((C34*C31*C37),2)</f>
        <v>69691.429999999993</v>
      </c>
      <c r="D45" s="122" t="s">
        <v>1804</v>
      </c>
    </row>
    <row r="46" spans="1:6" ht="15.75">
      <c r="A46" s="80">
        <v>46</v>
      </c>
      <c r="B46" s="123" t="s">
        <v>293</v>
      </c>
      <c r="C46" s="15"/>
      <c r="D46" s="27"/>
    </row>
    <row r="47" spans="1:6" s="91" customFormat="1" ht="15">
      <c r="A47" s="80">
        <v>47</v>
      </c>
      <c r="B47" s="124" t="s">
        <v>1220</v>
      </c>
      <c r="C47" s="118" t="str">
        <f>+C19</f>
        <v>No</v>
      </c>
      <c r="D47" s="125" t="s">
        <v>1332</v>
      </c>
    </row>
    <row r="48" spans="1:6" ht="30">
      <c r="A48" s="80">
        <v>48</v>
      </c>
      <c r="B48" s="100" t="s">
        <v>1230</v>
      </c>
      <c r="C48" s="126" t="str">
        <f>IF(C47="Yes",ROUND(ROUND((C45/C32),2)*(C18+1),2),"N/A")</f>
        <v>N/A</v>
      </c>
      <c r="D48" s="127" t="s">
        <v>1822</v>
      </c>
    </row>
    <row r="49" spans="1:4" ht="15">
      <c r="A49" s="80">
        <v>49</v>
      </c>
      <c r="B49" s="100" t="s">
        <v>1228</v>
      </c>
      <c r="C49" s="126" t="str">
        <f>IF(C48="N/A","N/A",IF(C48&lt;C45,"Yes","No"))</f>
        <v>N/A</v>
      </c>
      <c r="D49" s="128" t="s">
        <v>1805</v>
      </c>
    </row>
    <row r="50" spans="1:4" ht="15">
      <c r="A50" s="80">
        <v>50</v>
      </c>
      <c r="B50" s="100" t="s">
        <v>1218</v>
      </c>
      <c r="C50" s="126">
        <f>+IF(C49="Yes",C48,C45)</f>
        <v>69691.429999999993</v>
      </c>
      <c r="D50" s="128" t="s">
        <v>1806</v>
      </c>
    </row>
    <row r="51" spans="1:4" ht="15.75">
      <c r="A51" s="80">
        <v>51</v>
      </c>
      <c r="B51" s="123" t="s">
        <v>1232</v>
      </c>
      <c r="C51" s="15"/>
      <c r="D51" s="27"/>
    </row>
    <row r="52" spans="1:4" ht="15">
      <c r="A52" s="80">
        <v>52</v>
      </c>
      <c r="B52" s="100" t="s">
        <v>291</v>
      </c>
      <c r="C52" s="126">
        <f>ROUND(C16*C17,2)</f>
        <v>30000</v>
      </c>
      <c r="D52" s="128" t="s">
        <v>1917</v>
      </c>
    </row>
    <row r="53" spans="1:4" ht="15">
      <c r="A53" s="80">
        <v>53</v>
      </c>
      <c r="B53" s="100" t="s">
        <v>1248</v>
      </c>
      <c r="C53" s="129" t="str">
        <f>IF(C52&gt;C50,"Loss","Gain")</f>
        <v>Gain</v>
      </c>
      <c r="D53" s="130" t="s">
        <v>1807</v>
      </c>
    </row>
    <row r="54" spans="1:4" ht="15">
      <c r="A54" s="80">
        <v>54</v>
      </c>
      <c r="B54" s="131" t="s">
        <v>1225</v>
      </c>
      <c r="C54" s="16"/>
      <c r="D54" s="28"/>
    </row>
    <row r="55" spans="1:4" ht="15">
      <c r="A55" s="80">
        <v>55</v>
      </c>
      <c r="B55" s="100" t="s">
        <v>1249</v>
      </c>
      <c r="C55" s="126" t="str">
        <f>IF(C53="Loss",C52-C50,"N/A")</f>
        <v>N/A</v>
      </c>
      <c r="D55" s="128" t="s">
        <v>1808</v>
      </c>
    </row>
    <row r="56" spans="1:4" ht="15">
      <c r="A56" s="80">
        <v>56</v>
      </c>
      <c r="B56" s="100" t="s">
        <v>1260</v>
      </c>
      <c r="C56" s="126" t="str">
        <f>IF(C53="Loss",IF((C55&gt;C35),"Yes","No"),"N/A")</f>
        <v>N/A</v>
      </c>
      <c r="D56" s="128" t="s">
        <v>1809</v>
      </c>
    </row>
    <row r="57" spans="1:4" ht="15">
      <c r="A57" s="80">
        <v>57</v>
      </c>
      <c r="B57" s="100" t="s">
        <v>1329</v>
      </c>
      <c r="C57" s="126">
        <f>IF(C56="Yes",ROUND((C55-C35)*C36,2),0)</f>
        <v>0</v>
      </c>
      <c r="D57" s="132" t="s">
        <v>1823</v>
      </c>
    </row>
    <row r="58" spans="1:4" ht="15">
      <c r="A58" s="80">
        <v>58</v>
      </c>
      <c r="B58" s="131" t="s">
        <v>1226</v>
      </c>
      <c r="C58" s="16"/>
      <c r="D58" s="28"/>
    </row>
    <row r="59" spans="1:4" ht="15">
      <c r="A59" s="80">
        <v>59</v>
      </c>
      <c r="B59" s="100" t="s">
        <v>1250</v>
      </c>
      <c r="C59" s="126">
        <f>IF(C53="Gain",(C50-C52),"N/A")</f>
        <v>39691.429999999993</v>
      </c>
      <c r="D59" s="128" t="s">
        <v>1810</v>
      </c>
    </row>
    <row r="60" spans="1:4" ht="15">
      <c r="A60" s="80">
        <v>60</v>
      </c>
      <c r="B60" s="100" t="s">
        <v>1251</v>
      </c>
      <c r="C60" s="126" t="str">
        <f>IF((C53="Gain"),IF((C59&gt;C35),"Yes","No"),"N/A")</f>
        <v>No</v>
      </c>
      <c r="D60" s="128" t="s">
        <v>1811</v>
      </c>
    </row>
    <row r="61" spans="1:4" ht="30">
      <c r="A61" s="80">
        <v>61</v>
      </c>
      <c r="B61" s="100" t="s">
        <v>1224</v>
      </c>
      <c r="C61" s="126">
        <f>IF((C53="Gain"),(ROUND(IF(C60="Yes",((C59-C35)*C36),0),2)),0)</f>
        <v>0</v>
      </c>
      <c r="D61" s="128" t="s">
        <v>1824</v>
      </c>
    </row>
    <row r="62" spans="1:4" ht="15.75">
      <c r="A62" s="80">
        <v>62</v>
      </c>
      <c r="B62" s="133" t="s">
        <v>1227</v>
      </c>
      <c r="C62" s="5"/>
      <c r="D62" s="29"/>
    </row>
    <row r="63" spans="1:4" ht="15">
      <c r="A63" s="80">
        <v>63</v>
      </c>
      <c r="B63" s="100" t="s">
        <v>1236</v>
      </c>
      <c r="C63" s="126">
        <f>IF(C53="Loss",(C50+C57),(C50-C61))</f>
        <v>69691.429999999993</v>
      </c>
      <c r="D63" s="128" t="s">
        <v>1812</v>
      </c>
    </row>
    <row r="64" spans="1:4" ht="15.75">
      <c r="A64" s="80">
        <v>64</v>
      </c>
      <c r="B64" s="123" t="s">
        <v>1234</v>
      </c>
      <c r="C64" s="17"/>
      <c r="D64" s="30"/>
    </row>
    <row r="65" spans="1:4" s="91" customFormat="1" ht="15">
      <c r="A65" s="80">
        <v>65</v>
      </c>
      <c r="B65" s="100" t="s">
        <v>1235</v>
      </c>
      <c r="C65" s="134">
        <v>0</v>
      </c>
      <c r="D65" s="135" t="s">
        <v>1264</v>
      </c>
    </row>
    <row r="66" spans="1:4" s="91" customFormat="1" ht="15">
      <c r="A66" s="80">
        <v>66</v>
      </c>
      <c r="B66" s="100" t="s">
        <v>1219</v>
      </c>
      <c r="C66" s="134">
        <f>C63+C65</f>
        <v>69691.429999999993</v>
      </c>
      <c r="D66" s="130" t="s">
        <v>1813</v>
      </c>
    </row>
    <row r="67" spans="1:4" ht="15">
      <c r="A67" s="80">
        <v>67</v>
      </c>
      <c r="B67" s="100" t="s">
        <v>1238</v>
      </c>
      <c r="C67" s="134">
        <f>C21</f>
        <v>0</v>
      </c>
      <c r="D67" s="101" t="s">
        <v>1290</v>
      </c>
    </row>
    <row r="68" spans="1:4" ht="15">
      <c r="A68" s="80">
        <v>68</v>
      </c>
      <c r="B68" s="100" t="s">
        <v>1239</v>
      </c>
      <c r="C68" s="134">
        <f>C22</f>
        <v>0</v>
      </c>
      <c r="D68" s="101" t="s">
        <v>1340</v>
      </c>
    </row>
    <row r="69" spans="1:4" ht="30">
      <c r="A69" s="80">
        <v>69</v>
      </c>
      <c r="B69" s="136" t="s">
        <v>1271</v>
      </c>
      <c r="C69" s="137">
        <f>IF(C66&gt;C16,C16,C66)</f>
        <v>69691.429999999993</v>
      </c>
      <c r="D69" s="138" t="s">
        <v>1814</v>
      </c>
    </row>
    <row r="70" spans="1:4" ht="48" customHeight="1">
      <c r="A70" s="139">
        <v>70</v>
      </c>
      <c r="B70" s="140" t="s">
        <v>1231</v>
      </c>
      <c r="C70" s="141">
        <f>IF(C41="Yes",C43,(C69-(C67+C68)))</f>
        <v>69691.429999999993</v>
      </c>
      <c r="D70" s="142" t="s">
        <v>1815</v>
      </c>
    </row>
    <row r="71" spans="1:4" hidden="1">
      <c r="D71" s="144"/>
    </row>
    <row r="72" spans="1:4" hidden="1"/>
    <row r="73" spans="1:4" hidden="1">
      <c r="C73" s="146"/>
    </row>
    <row r="74" spans="1:4" hidden="1">
      <c r="C74" s="147"/>
    </row>
    <row r="75" spans="1:4" hidden="1"/>
    <row r="76" spans="1:4" hidden="1"/>
    <row r="77" spans="1:4" hidden="1"/>
    <row r="78" spans="1:4" hidden="1"/>
    <row r="79" spans="1:4" hidden="1"/>
  </sheetData>
  <sheetProtection sheet="1"/>
  <dataValidations count="11">
    <dataValidation allowBlank="1" showInputMessage="1" showErrorMessage="1" prompt="Enter DRG base rate from tab 4, column L. this rate is specific to each hospital." sqref="C34" xr:uid="{00000000-0002-0000-0100-000000000000}"/>
    <dataValidation allowBlank="1" showInputMessage="1" showErrorMessage="1" prompt="Enter APR-DRG, refer to values on Tab 3." sqref="C25" xr:uid="{00000000-0002-0000-0100-000001000000}"/>
    <dataValidation type="list" allowBlank="1" showInputMessage="1" showErrorMessage="1" prompt="Is discharge status equal to 30?" sqref="C23" xr:uid="{00000000-0002-0000-0100-000002000000}">
      <formula1>"Yes,No"</formula1>
    </dataValidation>
    <dataValidation allowBlank="1" showInputMessage="1" showErrorMessage="1" prompt="Enter patient share of cost Include spend-down or copayment." sqref="C22" xr:uid="{00000000-0002-0000-0100-000003000000}"/>
    <dataValidation allowBlank="1" showInputMessage="1" showErrorMessage="1" prompt="Enter other health coverage amount from UB-04 Form Locator 54 for payments by third parties." sqref="C21" xr:uid="{00000000-0002-0000-0100-000004000000}"/>
    <dataValidation type="list" allowBlank="1" showInputMessage="1" showErrorMessage="1" prompt="See instruction 5; used for transfer pricing adjustment." sqref="C19" xr:uid="{00000000-0002-0000-0100-000005000000}">
      <formula1>$K$19:$L$19</formula1>
    </dataValidation>
    <dataValidation allowBlank="1" showInputMessage="1" showErrorMessage="1" prompt="See instruction 4; used for transfer pricing adjustment." sqref="C18" xr:uid="{00000000-0002-0000-0100-000006000000}"/>
    <dataValidation allowBlank="1" showInputMessage="1" showErrorMessage="1" prompt="Look up Hospital-specific cost-to-charge ratio from Tab 4, Column H." sqref="C17" xr:uid="{00000000-0002-0000-0100-000007000000}"/>
    <dataValidation allowBlank="1" showInputMessage="1" showErrorMessage="1" prompt="Enter Total Charges from UB-04 Form Locator 47." sqref="C16" xr:uid="{00000000-0002-0000-0100-000008000000}"/>
    <dataValidation type="list" allowBlank="1" showInputMessage="1" showErrorMessage="1" prompt="Look up Designated NICU facility status from Tab 4, Column E." sqref="C24" xr:uid="{00000000-0002-0000-0100-000009000000}">
      <formula1>"Yes,No"</formula1>
    </dataValidation>
    <dataValidation type="whole" operator="lessThanOrEqual" allowBlank="1" showInputMessage="1" showErrorMessage="1" prompt="Enter patient age in years." sqref="C20" xr:uid="{00000000-0002-0000-0100-00000A000000}">
      <formula1>110</formula1>
    </dataValidation>
  </dataValidations>
  <pageMargins left="1" right="1" top="1.25" bottom="0.75" header="0.3" footer="0.3"/>
  <pageSetup scale="53" orientation="portrait" horizontalDpi="300" verticalDpi="300" r:id="rId1"/>
  <headerFooter scaleWithDoc="0">
    <oddHeader>&amp;L
&amp;9Medi-Cal DRG 2018-19 Pricing Calculator</oddHeader>
    <oddFooter>&amp;L&amp;9Tab 2- Calculator&amp;R&amp;9 2018-06-13</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324"/>
  <sheetViews>
    <sheetView topLeftCell="A10" zoomScaleNormal="100" workbookViewId="0">
      <selection activeCell="B23" sqref="B23"/>
    </sheetView>
  </sheetViews>
  <sheetFormatPr defaultColWidth="0" defaultRowHeight="12.75" zeroHeight="1"/>
  <cols>
    <col min="1" max="1" width="7.140625" style="49" customWidth="1"/>
    <col min="2" max="2" width="107.7109375" style="49" bestFit="1" customWidth="1"/>
    <col min="3" max="3" width="14.28515625" style="189" customWidth="1"/>
    <col min="4" max="4" width="18" style="190" customWidth="1"/>
    <col min="5" max="8" width="14.28515625" style="49" customWidth="1"/>
    <col min="9" max="9" width="17.7109375" style="49" bestFit="1" customWidth="1"/>
    <col min="10" max="10" width="19.85546875" style="49" customWidth="1"/>
    <col min="11" max="16384" width="0" style="49" hidden="1"/>
  </cols>
  <sheetData>
    <row r="1" spans="1:10" s="150" customFormat="1" ht="15.75">
      <c r="A1" s="148" t="s">
        <v>1931</v>
      </c>
      <c r="B1" s="149" t="s">
        <v>1929</v>
      </c>
      <c r="C1" s="33"/>
      <c r="D1" s="34"/>
      <c r="E1" s="34"/>
      <c r="F1" s="34"/>
      <c r="G1" s="34"/>
      <c r="H1" s="34"/>
      <c r="I1" s="34"/>
      <c r="J1" s="35"/>
    </row>
    <row r="2" spans="1:10" s="152" customFormat="1" ht="15.75">
      <c r="A2" s="151" t="s">
        <v>1341</v>
      </c>
      <c r="B2" s="36"/>
      <c r="C2" s="37"/>
      <c r="D2" s="36"/>
      <c r="E2" s="36"/>
      <c r="F2" s="36"/>
      <c r="G2" s="36"/>
      <c r="H2" s="36"/>
      <c r="I2" s="36"/>
      <c r="J2" s="38"/>
    </row>
    <row r="3" spans="1:10" ht="15" customHeight="1">
      <c r="A3" s="153" t="s">
        <v>1278</v>
      </c>
      <c r="B3" s="39"/>
      <c r="C3" s="40"/>
      <c r="D3" s="41"/>
      <c r="E3" s="39"/>
      <c r="F3" s="39"/>
      <c r="G3" s="39"/>
      <c r="H3" s="39"/>
      <c r="I3" s="39"/>
      <c r="J3" s="42"/>
    </row>
    <row r="4" spans="1:10" ht="15" customHeight="1">
      <c r="A4" s="153" t="s">
        <v>1742</v>
      </c>
      <c r="B4" s="39"/>
      <c r="C4" s="40"/>
      <c r="D4" s="41"/>
      <c r="E4" s="39"/>
      <c r="F4" s="39"/>
      <c r="G4" s="39"/>
      <c r="H4" s="39"/>
      <c r="I4" s="39"/>
      <c r="J4" s="42"/>
    </row>
    <row r="5" spans="1:10" ht="15" customHeight="1">
      <c r="A5" s="153" t="s">
        <v>1252</v>
      </c>
      <c r="B5" s="39"/>
      <c r="C5" s="40"/>
      <c r="D5" s="41"/>
      <c r="E5" s="39"/>
      <c r="F5" s="39"/>
      <c r="G5" s="39"/>
      <c r="H5" s="39"/>
      <c r="I5" s="39"/>
      <c r="J5" s="42"/>
    </row>
    <row r="6" spans="1:10" ht="15">
      <c r="A6" s="153" t="s">
        <v>1743</v>
      </c>
      <c r="B6" s="43"/>
      <c r="C6" s="44"/>
      <c r="D6" s="45"/>
      <c r="E6" s="46"/>
      <c r="F6" s="46"/>
      <c r="G6" s="46"/>
      <c r="H6" s="46"/>
      <c r="I6" s="46"/>
      <c r="J6" s="47"/>
    </row>
    <row r="7" spans="1:10" ht="15" customHeight="1">
      <c r="A7" s="153" t="s">
        <v>1767</v>
      </c>
      <c r="B7" s="39"/>
      <c r="C7" s="40"/>
      <c r="D7" s="41"/>
      <c r="E7" s="39"/>
      <c r="F7" s="39"/>
      <c r="G7" s="39"/>
      <c r="H7" s="39"/>
      <c r="I7" s="39"/>
      <c r="J7" s="42"/>
    </row>
    <row r="8" spans="1:10" ht="15" customHeight="1">
      <c r="A8" s="153" t="s">
        <v>1768</v>
      </c>
      <c r="B8" s="39"/>
      <c r="C8" s="40"/>
      <c r="D8" s="41"/>
      <c r="E8" s="39"/>
      <c r="F8" s="39"/>
      <c r="G8" s="39"/>
      <c r="H8" s="39"/>
      <c r="I8" s="39"/>
      <c r="J8" s="42"/>
    </row>
    <row r="9" spans="1:10" ht="15" customHeight="1">
      <c r="A9" s="153" t="s">
        <v>1769</v>
      </c>
      <c r="B9" s="39"/>
      <c r="C9" s="40"/>
      <c r="D9" s="41"/>
      <c r="E9" s="39"/>
      <c r="F9" s="39"/>
      <c r="G9" s="39"/>
      <c r="H9" s="39"/>
      <c r="I9" s="39"/>
      <c r="J9" s="42"/>
    </row>
    <row r="10" spans="1:10" ht="15" customHeight="1">
      <c r="A10" s="153" t="s">
        <v>1922</v>
      </c>
      <c r="B10" s="39"/>
      <c r="C10" s="40"/>
      <c r="D10" s="41"/>
      <c r="E10" s="39"/>
      <c r="F10" s="39"/>
      <c r="G10" s="39"/>
      <c r="H10" s="39"/>
      <c r="I10" s="39"/>
      <c r="J10" s="42"/>
    </row>
    <row r="11" spans="1:10" ht="15" customHeight="1">
      <c r="A11" s="153" t="s">
        <v>1826</v>
      </c>
      <c r="B11" s="39"/>
      <c r="C11" s="40"/>
      <c r="D11" s="41"/>
      <c r="E11" s="39"/>
      <c r="F11" s="39"/>
      <c r="G11" s="39"/>
      <c r="H11" s="39"/>
      <c r="I11" s="39"/>
      <c r="J11" s="42"/>
    </row>
    <row r="12" spans="1:10" ht="15" customHeight="1">
      <c r="A12" s="153" t="s">
        <v>1825</v>
      </c>
      <c r="B12" s="39"/>
      <c r="C12" s="40"/>
      <c r="D12" s="41"/>
      <c r="E12" s="39"/>
      <c r="F12" s="39"/>
      <c r="G12" s="39"/>
      <c r="H12" s="39"/>
      <c r="I12" s="39"/>
      <c r="J12" s="42"/>
    </row>
    <row r="13" spans="1:10" ht="15" customHeight="1">
      <c r="A13" s="153" t="s">
        <v>1827</v>
      </c>
      <c r="B13" s="39"/>
      <c r="C13" s="40"/>
      <c r="D13" s="41"/>
      <c r="E13" s="39"/>
      <c r="F13" s="39"/>
      <c r="G13" s="39"/>
      <c r="H13" s="39"/>
      <c r="I13" s="39"/>
      <c r="J13" s="42"/>
    </row>
    <row r="14" spans="1:10" ht="15" hidden="1">
      <c r="A14" s="154"/>
      <c r="B14" s="155"/>
      <c r="C14" s="156"/>
      <c r="D14" s="157"/>
      <c r="E14" s="155"/>
      <c r="F14" s="155"/>
      <c r="G14" s="155"/>
      <c r="H14" s="155"/>
      <c r="I14" s="155"/>
      <c r="J14" s="158"/>
    </row>
    <row r="15" spans="1:10" ht="63">
      <c r="A15" s="159" t="s">
        <v>289</v>
      </c>
      <c r="B15" s="160" t="s">
        <v>290</v>
      </c>
      <c r="C15" s="160" t="s">
        <v>1268</v>
      </c>
      <c r="D15" s="160" t="s">
        <v>1295</v>
      </c>
      <c r="E15" s="160" t="s">
        <v>1816</v>
      </c>
      <c r="F15" s="160" t="s">
        <v>1817</v>
      </c>
      <c r="G15" s="160" t="s">
        <v>1818</v>
      </c>
      <c r="H15" s="160" t="s">
        <v>1819</v>
      </c>
      <c r="I15" s="160" t="s">
        <v>1334</v>
      </c>
      <c r="J15" s="161" t="s">
        <v>1333</v>
      </c>
    </row>
    <row r="16" spans="1:10" ht="15">
      <c r="A16" s="162" t="s">
        <v>294</v>
      </c>
      <c r="B16" s="163" t="s">
        <v>1343</v>
      </c>
      <c r="C16" s="164">
        <v>9.67</v>
      </c>
      <c r="D16" s="165">
        <v>7.0671999999999997</v>
      </c>
      <c r="E16" s="166">
        <v>1</v>
      </c>
      <c r="F16" s="166">
        <v>1</v>
      </c>
      <c r="G16" s="166">
        <v>1.25</v>
      </c>
      <c r="H16" s="166">
        <v>1.25</v>
      </c>
      <c r="I16" s="167" t="s">
        <v>1242</v>
      </c>
      <c r="J16" s="168" t="s">
        <v>1241</v>
      </c>
    </row>
    <row r="17" spans="1:10" ht="15">
      <c r="A17" s="162" t="s">
        <v>295</v>
      </c>
      <c r="B17" s="163" t="s">
        <v>1343</v>
      </c>
      <c r="C17" s="164">
        <v>10.08</v>
      </c>
      <c r="D17" s="166">
        <v>7.1905999999999999</v>
      </c>
      <c r="E17" s="166">
        <v>1</v>
      </c>
      <c r="F17" s="166">
        <v>1</v>
      </c>
      <c r="G17" s="166">
        <v>1.25</v>
      </c>
      <c r="H17" s="166">
        <v>1.25</v>
      </c>
      <c r="I17" s="167" t="s">
        <v>1242</v>
      </c>
      <c r="J17" s="168" t="s">
        <v>1241</v>
      </c>
    </row>
    <row r="18" spans="1:10" ht="15">
      <c r="A18" s="162" t="s">
        <v>296</v>
      </c>
      <c r="B18" s="163" t="s">
        <v>1343</v>
      </c>
      <c r="C18" s="164">
        <v>14.49</v>
      </c>
      <c r="D18" s="166">
        <v>8.8484999999999996</v>
      </c>
      <c r="E18" s="166">
        <v>1</v>
      </c>
      <c r="F18" s="166">
        <v>1</v>
      </c>
      <c r="G18" s="166">
        <v>1.25</v>
      </c>
      <c r="H18" s="166">
        <v>1.25</v>
      </c>
      <c r="I18" s="167" t="s">
        <v>1242</v>
      </c>
      <c r="J18" s="168" t="s">
        <v>1241</v>
      </c>
    </row>
    <row r="19" spans="1:10" ht="15">
      <c r="A19" s="169" t="s">
        <v>297</v>
      </c>
      <c r="B19" s="170" t="s">
        <v>1343</v>
      </c>
      <c r="C19" s="171">
        <v>35.85</v>
      </c>
      <c r="D19" s="172">
        <v>14.0908</v>
      </c>
      <c r="E19" s="172">
        <v>1.1000000000000001</v>
      </c>
      <c r="F19" s="172">
        <v>1.1000000000000001</v>
      </c>
      <c r="G19" s="172">
        <v>1.75</v>
      </c>
      <c r="H19" s="172">
        <v>1.75</v>
      </c>
      <c r="I19" s="173" t="s">
        <v>1242</v>
      </c>
      <c r="J19" s="174" t="s">
        <v>1241</v>
      </c>
    </row>
    <row r="20" spans="1:10" ht="15">
      <c r="A20" s="175" t="s">
        <v>298</v>
      </c>
      <c r="B20" s="176" t="s">
        <v>1344</v>
      </c>
      <c r="C20" s="177">
        <v>11</v>
      </c>
      <c r="D20" s="178">
        <v>8.9132999999999996</v>
      </c>
      <c r="E20" s="179">
        <v>1</v>
      </c>
      <c r="F20" s="179">
        <v>1</v>
      </c>
      <c r="G20" s="179">
        <v>1.25</v>
      </c>
      <c r="H20" s="179">
        <v>1.25</v>
      </c>
      <c r="I20" s="180" t="s">
        <v>1243</v>
      </c>
      <c r="J20" s="181" t="s">
        <v>1241</v>
      </c>
    </row>
    <row r="21" spans="1:10" ht="15">
      <c r="A21" s="162" t="s">
        <v>299</v>
      </c>
      <c r="B21" s="163" t="s">
        <v>1344</v>
      </c>
      <c r="C21" s="164">
        <v>16.25</v>
      </c>
      <c r="D21" s="166">
        <v>10.1294</v>
      </c>
      <c r="E21" s="166">
        <v>1</v>
      </c>
      <c r="F21" s="166">
        <v>1</v>
      </c>
      <c r="G21" s="166">
        <v>1.25</v>
      </c>
      <c r="H21" s="166">
        <v>1.25</v>
      </c>
      <c r="I21" s="167" t="s">
        <v>1243</v>
      </c>
      <c r="J21" s="168" t="s">
        <v>1241</v>
      </c>
    </row>
    <row r="22" spans="1:10" ht="15">
      <c r="A22" s="162" t="s">
        <v>300</v>
      </c>
      <c r="B22" s="163" t="s">
        <v>1344</v>
      </c>
      <c r="C22" s="164">
        <v>22.52</v>
      </c>
      <c r="D22" s="166">
        <v>12.1843</v>
      </c>
      <c r="E22" s="166">
        <v>1</v>
      </c>
      <c r="F22" s="166">
        <v>1</v>
      </c>
      <c r="G22" s="166">
        <v>1.25</v>
      </c>
      <c r="H22" s="166">
        <v>1.25</v>
      </c>
      <c r="I22" s="167" t="s">
        <v>1243</v>
      </c>
      <c r="J22" s="168" t="s">
        <v>1241</v>
      </c>
    </row>
    <row r="23" spans="1:10" ht="15">
      <c r="A23" s="169" t="s">
        <v>301</v>
      </c>
      <c r="B23" s="170" t="s">
        <v>1344</v>
      </c>
      <c r="C23" s="171">
        <v>50.6</v>
      </c>
      <c r="D23" s="172">
        <v>18.789899999999999</v>
      </c>
      <c r="E23" s="172">
        <v>1.1000000000000001</v>
      </c>
      <c r="F23" s="172">
        <v>1.1000000000000001</v>
      </c>
      <c r="G23" s="172">
        <v>1.75</v>
      </c>
      <c r="H23" s="172">
        <v>1.75</v>
      </c>
      <c r="I23" s="173" t="s">
        <v>1243</v>
      </c>
      <c r="J23" s="174" t="s">
        <v>1241</v>
      </c>
    </row>
    <row r="24" spans="1:10" ht="15">
      <c r="A24" s="175" t="s">
        <v>302</v>
      </c>
      <c r="B24" s="176" t="s">
        <v>1345</v>
      </c>
      <c r="C24" s="177">
        <v>12</v>
      </c>
      <c r="D24" s="178">
        <v>5.0964999999999998</v>
      </c>
      <c r="E24" s="179">
        <v>1</v>
      </c>
      <c r="F24" s="179">
        <v>1</v>
      </c>
      <c r="G24" s="179">
        <v>1.25</v>
      </c>
      <c r="H24" s="179">
        <v>1.25</v>
      </c>
      <c r="I24" s="180" t="s">
        <v>1243</v>
      </c>
      <c r="J24" s="181" t="s">
        <v>1241</v>
      </c>
    </row>
    <row r="25" spans="1:10" ht="15">
      <c r="A25" s="162" t="s">
        <v>303</v>
      </c>
      <c r="B25" s="163" t="s">
        <v>1345</v>
      </c>
      <c r="C25" s="164">
        <v>16.329999999999998</v>
      </c>
      <c r="D25" s="166">
        <v>6.5597000000000003</v>
      </c>
      <c r="E25" s="166">
        <v>1</v>
      </c>
      <c r="F25" s="166">
        <v>1</v>
      </c>
      <c r="G25" s="166">
        <v>1.25</v>
      </c>
      <c r="H25" s="166">
        <v>1.25</v>
      </c>
      <c r="I25" s="167" t="s">
        <v>1243</v>
      </c>
      <c r="J25" s="168" t="s">
        <v>1241</v>
      </c>
    </row>
    <row r="26" spans="1:10" ht="15">
      <c r="A26" s="162" t="s">
        <v>304</v>
      </c>
      <c r="B26" s="163" t="s">
        <v>1345</v>
      </c>
      <c r="C26" s="164">
        <v>30.94</v>
      </c>
      <c r="D26" s="166">
        <v>9.2437000000000005</v>
      </c>
      <c r="E26" s="166">
        <v>1</v>
      </c>
      <c r="F26" s="166">
        <v>1</v>
      </c>
      <c r="G26" s="166">
        <v>1.25</v>
      </c>
      <c r="H26" s="166">
        <v>1.25</v>
      </c>
      <c r="I26" s="167" t="s">
        <v>1243</v>
      </c>
      <c r="J26" s="168" t="s">
        <v>1241</v>
      </c>
    </row>
    <row r="27" spans="1:10" ht="15">
      <c r="A27" s="169" t="s">
        <v>305</v>
      </c>
      <c r="B27" s="170" t="s">
        <v>1345</v>
      </c>
      <c r="C27" s="171">
        <v>48.66</v>
      </c>
      <c r="D27" s="172">
        <v>13.709</v>
      </c>
      <c r="E27" s="172">
        <v>1.1000000000000001</v>
      </c>
      <c r="F27" s="172">
        <v>1.1000000000000001</v>
      </c>
      <c r="G27" s="172">
        <v>1.75</v>
      </c>
      <c r="H27" s="172">
        <v>1.75</v>
      </c>
      <c r="I27" s="173" t="s">
        <v>1243</v>
      </c>
      <c r="J27" s="174" t="s">
        <v>1241</v>
      </c>
    </row>
    <row r="28" spans="1:10" ht="15">
      <c r="A28" s="175" t="s">
        <v>306</v>
      </c>
      <c r="B28" s="176" t="s">
        <v>1346</v>
      </c>
      <c r="C28" s="177">
        <v>28</v>
      </c>
      <c r="D28" s="178">
        <v>4.6637000000000004</v>
      </c>
      <c r="E28" s="179">
        <v>1</v>
      </c>
      <c r="F28" s="179">
        <v>1</v>
      </c>
      <c r="G28" s="179">
        <v>1.25</v>
      </c>
      <c r="H28" s="179">
        <v>1.25</v>
      </c>
      <c r="I28" s="180" t="s">
        <v>1243</v>
      </c>
      <c r="J28" s="181" t="s">
        <v>1241</v>
      </c>
    </row>
    <row r="29" spans="1:10" ht="15">
      <c r="A29" s="162" t="s">
        <v>307</v>
      </c>
      <c r="B29" s="163" t="s">
        <v>1346</v>
      </c>
      <c r="C29" s="164">
        <v>15</v>
      </c>
      <c r="D29" s="166">
        <v>4.9798999999999998</v>
      </c>
      <c r="E29" s="166">
        <v>1</v>
      </c>
      <c r="F29" s="166">
        <v>1</v>
      </c>
      <c r="G29" s="166">
        <v>1.25</v>
      </c>
      <c r="H29" s="166">
        <v>1.25</v>
      </c>
      <c r="I29" s="167" t="s">
        <v>1243</v>
      </c>
      <c r="J29" s="168" t="s">
        <v>1241</v>
      </c>
    </row>
    <row r="30" spans="1:10" ht="15">
      <c r="A30" s="162" t="s">
        <v>308</v>
      </c>
      <c r="B30" s="163" t="s">
        <v>1346</v>
      </c>
      <c r="C30" s="164">
        <v>23.01</v>
      </c>
      <c r="D30" s="166">
        <v>6.7438000000000002</v>
      </c>
      <c r="E30" s="166">
        <v>1</v>
      </c>
      <c r="F30" s="166">
        <v>1</v>
      </c>
      <c r="G30" s="166">
        <v>1.25</v>
      </c>
      <c r="H30" s="166">
        <v>1.25</v>
      </c>
      <c r="I30" s="167" t="s">
        <v>1243</v>
      </c>
      <c r="J30" s="168" t="s">
        <v>1241</v>
      </c>
    </row>
    <row r="31" spans="1:10" ht="15">
      <c r="A31" s="169" t="s">
        <v>309</v>
      </c>
      <c r="B31" s="170" t="s">
        <v>1346</v>
      </c>
      <c r="C31" s="171">
        <v>36.04</v>
      </c>
      <c r="D31" s="172">
        <v>9.7021999999999995</v>
      </c>
      <c r="E31" s="172">
        <v>1.1000000000000001</v>
      </c>
      <c r="F31" s="172">
        <v>1.1000000000000001</v>
      </c>
      <c r="G31" s="172">
        <v>1.75</v>
      </c>
      <c r="H31" s="172">
        <v>1.75</v>
      </c>
      <c r="I31" s="173" t="s">
        <v>1243</v>
      </c>
      <c r="J31" s="174" t="s">
        <v>1241</v>
      </c>
    </row>
    <row r="32" spans="1:10" ht="15">
      <c r="A32" s="175" t="s">
        <v>310</v>
      </c>
      <c r="B32" s="176" t="s">
        <v>1347</v>
      </c>
      <c r="C32" s="177">
        <v>8</v>
      </c>
      <c r="D32" s="178">
        <v>5.6238000000000001</v>
      </c>
      <c r="E32" s="179">
        <v>1</v>
      </c>
      <c r="F32" s="179">
        <v>1</v>
      </c>
      <c r="G32" s="179">
        <v>1.25</v>
      </c>
      <c r="H32" s="179">
        <v>1.25</v>
      </c>
      <c r="I32" s="180" t="s">
        <v>1242</v>
      </c>
      <c r="J32" s="181" t="s">
        <v>1241</v>
      </c>
    </row>
    <row r="33" spans="1:10" ht="15">
      <c r="A33" s="162" t="s">
        <v>311</v>
      </c>
      <c r="B33" s="163" t="s">
        <v>1347</v>
      </c>
      <c r="C33" s="164">
        <v>8.57</v>
      </c>
      <c r="D33" s="166">
        <v>7.4866999999999999</v>
      </c>
      <c r="E33" s="166">
        <v>1</v>
      </c>
      <c r="F33" s="166">
        <v>1</v>
      </c>
      <c r="G33" s="166">
        <v>1.25</v>
      </c>
      <c r="H33" s="166">
        <v>1.25</v>
      </c>
      <c r="I33" s="167" t="s">
        <v>1242</v>
      </c>
      <c r="J33" s="168" t="s">
        <v>1241</v>
      </c>
    </row>
    <row r="34" spans="1:10" ht="15">
      <c r="A34" s="162" t="s">
        <v>312</v>
      </c>
      <c r="B34" s="163" t="s">
        <v>1347</v>
      </c>
      <c r="C34" s="164">
        <v>8.67</v>
      </c>
      <c r="D34" s="166">
        <v>9.2748000000000008</v>
      </c>
      <c r="E34" s="166">
        <v>1</v>
      </c>
      <c r="F34" s="166">
        <v>1</v>
      </c>
      <c r="G34" s="166">
        <v>1.25</v>
      </c>
      <c r="H34" s="166">
        <v>1.25</v>
      </c>
      <c r="I34" s="167" t="s">
        <v>1242</v>
      </c>
      <c r="J34" s="168" t="s">
        <v>1241</v>
      </c>
    </row>
    <row r="35" spans="1:10" ht="15">
      <c r="A35" s="169" t="s">
        <v>313</v>
      </c>
      <c r="B35" s="170" t="s">
        <v>1347</v>
      </c>
      <c r="C35" s="171">
        <v>12.5</v>
      </c>
      <c r="D35" s="172">
        <v>13.975</v>
      </c>
      <c r="E35" s="172">
        <v>1.1000000000000001</v>
      </c>
      <c r="F35" s="172">
        <v>1.1000000000000001</v>
      </c>
      <c r="G35" s="172">
        <v>1.75</v>
      </c>
      <c r="H35" s="172">
        <v>1.75</v>
      </c>
      <c r="I35" s="173" t="s">
        <v>1242</v>
      </c>
      <c r="J35" s="174" t="s">
        <v>1241</v>
      </c>
    </row>
    <row r="36" spans="1:10" ht="15">
      <c r="A36" s="175" t="s">
        <v>1348</v>
      </c>
      <c r="B36" s="176" t="s">
        <v>1349</v>
      </c>
      <c r="C36" s="177">
        <v>5.22</v>
      </c>
      <c r="D36" s="178">
        <v>4.4629000000000003</v>
      </c>
      <c r="E36" s="179">
        <v>1</v>
      </c>
      <c r="F36" s="179">
        <v>1</v>
      </c>
      <c r="G36" s="179">
        <v>1.25</v>
      </c>
      <c r="H36" s="179">
        <v>1.25</v>
      </c>
      <c r="I36" s="180" t="s">
        <v>1243</v>
      </c>
      <c r="J36" s="181" t="s">
        <v>1241</v>
      </c>
    </row>
    <row r="37" spans="1:10" ht="15">
      <c r="A37" s="162" t="s">
        <v>1350</v>
      </c>
      <c r="B37" s="163" t="s">
        <v>1349</v>
      </c>
      <c r="C37" s="164">
        <v>17.75</v>
      </c>
      <c r="D37" s="166">
        <v>5.6406000000000001</v>
      </c>
      <c r="E37" s="166">
        <v>1</v>
      </c>
      <c r="F37" s="166">
        <v>1</v>
      </c>
      <c r="G37" s="166">
        <v>1.25</v>
      </c>
      <c r="H37" s="166">
        <v>1.25</v>
      </c>
      <c r="I37" s="167" t="s">
        <v>1243</v>
      </c>
      <c r="J37" s="168" t="s">
        <v>1241</v>
      </c>
    </row>
    <row r="38" spans="1:10" ht="15">
      <c r="A38" s="162" t="s">
        <v>1351</v>
      </c>
      <c r="B38" s="163" t="s">
        <v>1349</v>
      </c>
      <c r="C38" s="164">
        <v>23.01</v>
      </c>
      <c r="D38" s="166">
        <v>7.4659000000000004</v>
      </c>
      <c r="E38" s="166">
        <v>1</v>
      </c>
      <c r="F38" s="166">
        <v>1</v>
      </c>
      <c r="G38" s="166">
        <v>1.25</v>
      </c>
      <c r="H38" s="166">
        <v>1.25</v>
      </c>
      <c r="I38" s="167" t="s">
        <v>1243</v>
      </c>
      <c r="J38" s="168" t="s">
        <v>1241</v>
      </c>
    </row>
    <row r="39" spans="1:10" ht="15">
      <c r="A39" s="169" t="s">
        <v>1352</v>
      </c>
      <c r="B39" s="170" t="s">
        <v>1349</v>
      </c>
      <c r="C39" s="171">
        <v>45.03</v>
      </c>
      <c r="D39" s="172">
        <v>14.249000000000001</v>
      </c>
      <c r="E39" s="172">
        <v>1.1000000000000001</v>
      </c>
      <c r="F39" s="172">
        <v>1.1000000000000001</v>
      </c>
      <c r="G39" s="172">
        <v>1.75</v>
      </c>
      <c r="H39" s="172">
        <v>1.75</v>
      </c>
      <c r="I39" s="173" t="s">
        <v>1243</v>
      </c>
      <c r="J39" s="174" t="s">
        <v>1241</v>
      </c>
    </row>
    <row r="40" spans="1:10" ht="15">
      <c r="A40" s="175" t="s">
        <v>1353</v>
      </c>
      <c r="B40" s="176" t="s">
        <v>1354</v>
      </c>
      <c r="C40" s="177">
        <v>22.57</v>
      </c>
      <c r="D40" s="178">
        <v>4.4629000000000003</v>
      </c>
      <c r="E40" s="179">
        <v>1</v>
      </c>
      <c r="F40" s="179">
        <v>1</v>
      </c>
      <c r="G40" s="179">
        <v>1.25</v>
      </c>
      <c r="H40" s="179">
        <v>1.25</v>
      </c>
      <c r="I40" s="180" t="s">
        <v>1243</v>
      </c>
      <c r="J40" s="181" t="s">
        <v>1241</v>
      </c>
    </row>
    <row r="41" spans="1:10" ht="15">
      <c r="A41" s="162" t="s">
        <v>1355</v>
      </c>
      <c r="B41" s="163" t="s">
        <v>1354</v>
      </c>
      <c r="C41" s="164">
        <v>16</v>
      </c>
      <c r="D41" s="166">
        <v>4.4973999999999998</v>
      </c>
      <c r="E41" s="166">
        <v>1</v>
      </c>
      <c r="F41" s="166">
        <v>1</v>
      </c>
      <c r="G41" s="166">
        <v>1.25</v>
      </c>
      <c r="H41" s="166">
        <v>1.25</v>
      </c>
      <c r="I41" s="167" t="s">
        <v>1243</v>
      </c>
      <c r="J41" s="168" t="s">
        <v>1241</v>
      </c>
    </row>
    <row r="42" spans="1:10" ht="15">
      <c r="A42" s="162" t="s">
        <v>1356</v>
      </c>
      <c r="B42" s="163" t="s">
        <v>1354</v>
      </c>
      <c r="C42" s="164">
        <v>18.170000000000002</v>
      </c>
      <c r="D42" s="166">
        <v>5.8849999999999998</v>
      </c>
      <c r="E42" s="166">
        <v>1</v>
      </c>
      <c r="F42" s="166">
        <v>1</v>
      </c>
      <c r="G42" s="166">
        <v>1.25</v>
      </c>
      <c r="H42" s="166">
        <v>1.25</v>
      </c>
      <c r="I42" s="167" t="s">
        <v>1243</v>
      </c>
      <c r="J42" s="168" t="s">
        <v>1241</v>
      </c>
    </row>
    <row r="43" spans="1:10" ht="15">
      <c r="A43" s="169" t="s">
        <v>1357</v>
      </c>
      <c r="B43" s="170" t="s">
        <v>1354</v>
      </c>
      <c r="C43" s="171">
        <v>24.24</v>
      </c>
      <c r="D43" s="172">
        <v>9.2304999999999993</v>
      </c>
      <c r="E43" s="172">
        <v>1.1000000000000001</v>
      </c>
      <c r="F43" s="172">
        <v>1.1000000000000001</v>
      </c>
      <c r="G43" s="172">
        <v>1.75</v>
      </c>
      <c r="H43" s="172">
        <v>1.75</v>
      </c>
      <c r="I43" s="173" t="s">
        <v>1243</v>
      </c>
      <c r="J43" s="174" t="s">
        <v>1241</v>
      </c>
    </row>
    <row r="44" spans="1:10" ht="15">
      <c r="A44" s="175" t="s">
        <v>1358</v>
      </c>
      <c r="B44" s="176" t="s">
        <v>1359</v>
      </c>
      <c r="C44" s="177">
        <v>7</v>
      </c>
      <c r="D44" s="178">
        <v>5.0964999999999998</v>
      </c>
      <c r="E44" s="179">
        <v>1</v>
      </c>
      <c r="F44" s="179">
        <v>1</v>
      </c>
      <c r="G44" s="179">
        <v>1.25</v>
      </c>
      <c r="H44" s="179">
        <v>1.25</v>
      </c>
      <c r="I44" s="180" t="s">
        <v>1243</v>
      </c>
      <c r="J44" s="181" t="s">
        <v>1241</v>
      </c>
    </row>
    <row r="45" spans="1:10" ht="15">
      <c r="A45" s="162" t="s">
        <v>1360</v>
      </c>
      <c r="B45" s="163" t="s">
        <v>1359</v>
      </c>
      <c r="C45" s="164">
        <v>4</v>
      </c>
      <c r="D45" s="166">
        <v>6.5597000000000003</v>
      </c>
      <c r="E45" s="166">
        <v>1</v>
      </c>
      <c r="F45" s="166">
        <v>1</v>
      </c>
      <c r="G45" s="166">
        <v>1.25</v>
      </c>
      <c r="H45" s="166">
        <v>1.25</v>
      </c>
      <c r="I45" s="167" t="s">
        <v>1243</v>
      </c>
      <c r="J45" s="168" t="s">
        <v>1241</v>
      </c>
    </row>
    <row r="46" spans="1:10" ht="15">
      <c r="A46" s="162" t="s">
        <v>1361</v>
      </c>
      <c r="B46" s="163" t="s">
        <v>1359</v>
      </c>
      <c r="C46" s="164">
        <v>11.28</v>
      </c>
      <c r="D46" s="166">
        <v>9.2437000000000005</v>
      </c>
      <c r="E46" s="166">
        <v>1</v>
      </c>
      <c r="F46" s="166">
        <v>1</v>
      </c>
      <c r="G46" s="166">
        <v>1.25</v>
      </c>
      <c r="H46" s="166">
        <v>1.25</v>
      </c>
      <c r="I46" s="167" t="s">
        <v>1243</v>
      </c>
      <c r="J46" s="168" t="s">
        <v>1241</v>
      </c>
    </row>
    <row r="47" spans="1:10" ht="15">
      <c r="A47" s="169" t="s">
        <v>1362</v>
      </c>
      <c r="B47" s="170" t="s">
        <v>1359</v>
      </c>
      <c r="C47" s="171">
        <v>34.43</v>
      </c>
      <c r="D47" s="172">
        <v>13.436400000000001</v>
      </c>
      <c r="E47" s="172">
        <v>1.1000000000000001</v>
      </c>
      <c r="F47" s="172">
        <v>1.1000000000000001</v>
      </c>
      <c r="G47" s="172">
        <v>1.75</v>
      </c>
      <c r="H47" s="172">
        <v>1.75</v>
      </c>
      <c r="I47" s="173" t="s">
        <v>1243</v>
      </c>
      <c r="J47" s="174" t="s">
        <v>1241</v>
      </c>
    </row>
    <row r="48" spans="1:10" ht="15">
      <c r="A48" s="175" t="s">
        <v>1363</v>
      </c>
      <c r="B48" s="176" t="s">
        <v>1364</v>
      </c>
      <c r="C48" s="177">
        <v>4.3099999999999996</v>
      </c>
      <c r="D48" s="178">
        <v>1.4742</v>
      </c>
      <c r="E48" s="179">
        <v>1</v>
      </c>
      <c r="F48" s="179">
        <v>1</v>
      </c>
      <c r="G48" s="179">
        <v>1.25</v>
      </c>
      <c r="H48" s="179">
        <v>1.25</v>
      </c>
      <c r="I48" s="180" t="s">
        <v>1243</v>
      </c>
      <c r="J48" s="181" t="s">
        <v>1241</v>
      </c>
    </row>
    <row r="49" spans="1:10" ht="15">
      <c r="A49" s="162" t="s">
        <v>1365</v>
      </c>
      <c r="B49" s="163" t="s">
        <v>1364</v>
      </c>
      <c r="C49" s="164">
        <v>5.86</v>
      </c>
      <c r="D49" s="166">
        <v>1.8975</v>
      </c>
      <c r="E49" s="166">
        <v>1</v>
      </c>
      <c r="F49" s="166">
        <v>1</v>
      </c>
      <c r="G49" s="166">
        <v>1.25</v>
      </c>
      <c r="H49" s="166">
        <v>1.25</v>
      </c>
      <c r="I49" s="167" t="s">
        <v>1243</v>
      </c>
      <c r="J49" s="168" t="s">
        <v>1241</v>
      </c>
    </row>
    <row r="50" spans="1:10" ht="15">
      <c r="A50" s="162" t="s">
        <v>1366</v>
      </c>
      <c r="B50" s="163" t="s">
        <v>1364</v>
      </c>
      <c r="C50" s="164">
        <v>8.5</v>
      </c>
      <c r="D50" s="166">
        <v>2.6739000000000002</v>
      </c>
      <c r="E50" s="166">
        <v>1</v>
      </c>
      <c r="F50" s="166">
        <v>1</v>
      </c>
      <c r="G50" s="166">
        <v>1.25</v>
      </c>
      <c r="H50" s="166">
        <v>1.25</v>
      </c>
      <c r="I50" s="167" t="s">
        <v>1243</v>
      </c>
      <c r="J50" s="168" t="s">
        <v>1241</v>
      </c>
    </row>
    <row r="51" spans="1:10" ht="15">
      <c r="A51" s="169" t="s">
        <v>1367</v>
      </c>
      <c r="B51" s="170" t="s">
        <v>1364</v>
      </c>
      <c r="C51" s="171">
        <v>26.5</v>
      </c>
      <c r="D51" s="172">
        <v>9.4532000000000007</v>
      </c>
      <c r="E51" s="172">
        <v>1.1000000000000001</v>
      </c>
      <c r="F51" s="172">
        <v>1.1000000000000001</v>
      </c>
      <c r="G51" s="172">
        <v>1.75</v>
      </c>
      <c r="H51" s="172">
        <v>1.75</v>
      </c>
      <c r="I51" s="173" t="s">
        <v>1243</v>
      </c>
      <c r="J51" s="174" t="s">
        <v>1241</v>
      </c>
    </row>
    <row r="52" spans="1:10" ht="15">
      <c r="A52" s="175" t="s">
        <v>314</v>
      </c>
      <c r="B52" s="176" t="s">
        <v>1368</v>
      </c>
      <c r="C52" s="177">
        <v>5.22</v>
      </c>
      <c r="D52" s="178">
        <v>1.6594</v>
      </c>
      <c r="E52" s="179">
        <v>1</v>
      </c>
      <c r="F52" s="179">
        <v>1</v>
      </c>
      <c r="G52" s="179">
        <v>1.25</v>
      </c>
      <c r="H52" s="179">
        <v>1.25</v>
      </c>
      <c r="I52" s="180" t="s">
        <v>1243</v>
      </c>
      <c r="J52" s="181" t="s">
        <v>1241</v>
      </c>
    </row>
    <row r="53" spans="1:10" ht="15">
      <c r="A53" s="162" t="s">
        <v>315</v>
      </c>
      <c r="B53" s="163" t="s">
        <v>1368</v>
      </c>
      <c r="C53" s="164">
        <v>5.91</v>
      </c>
      <c r="D53" s="166">
        <v>2.1876000000000002</v>
      </c>
      <c r="E53" s="166">
        <v>1</v>
      </c>
      <c r="F53" s="166">
        <v>1</v>
      </c>
      <c r="G53" s="166">
        <v>1.25</v>
      </c>
      <c r="H53" s="166">
        <v>1.25</v>
      </c>
      <c r="I53" s="167" t="s">
        <v>1243</v>
      </c>
      <c r="J53" s="168" t="s">
        <v>1241</v>
      </c>
    </row>
    <row r="54" spans="1:10" ht="15">
      <c r="A54" s="162" t="s">
        <v>316</v>
      </c>
      <c r="B54" s="163" t="s">
        <v>1368</v>
      </c>
      <c r="C54" s="164">
        <v>9.49</v>
      </c>
      <c r="D54" s="166">
        <v>2.9651999999999998</v>
      </c>
      <c r="E54" s="166">
        <v>1</v>
      </c>
      <c r="F54" s="166">
        <v>1</v>
      </c>
      <c r="G54" s="166">
        <v>1.25</v>
      </c>
      <c r="H54" s="166">
        <v>1.25</v>
      </c>
      <c r="I54" s="167" t="s">
        <v>1243</v>
      </c>
      <c r="J54" s="168" t="s">
        <v>1241</v>
      </c>
    </row>
    <row r="55" spans="1:10" ht="15">
      <c r="A55" s="169" t="s">
        <v>317</v>
      </c>
      <c r="B55" s="170" t="s">
        <v>1368</v>
      </c>
      <c r="C55" s="171">
        <v>16.43</v>
      </c>
      <c r="D55" s="172">
        <v>6.1745000000000001</v>
      </c>
      <c r="E55" s="172">
        <v>1.1000000000000001</v>
      </c>
      <c r="F55" s="172">
        <v>1.1000000000000001</v>
      </c>
      <c r="G55" s="172">
        <v>1.75</v>
      </c>
      <c r="H55" s="172">
        <v>1.75</v>
      </c>
      <c r="I55" s="173" t="s">
        <v>1243</v>
      </c>
      <c r="J55" s="174" t="s">
        <v>1241</v>
      </c>
    </row>
    <row r="56" spans="1:10" ht="15">
      <c r="A56" s="175" t="s">
        <v>318</v>
      </c>
      <c r="B56" s="176" t="s">
        <v>1369</v>
      </c>
      <c r="C56" s="177">
        <v>3.2</v>
      </c>
      <c r="D56" s="178">
        <v>1.8927</v>
      </c>
      <c r="E56" s="179">
        <v>1</v>
      </c>
      <c r="F56" s="179">
        <v>1</v>
      </c>
      <c r="G56" s="179">
        <v>1.25</v>
      </c>
      <c r="H56" s="179">
        <v>1.25</v>
      </c>
      <c r="I56" s="180" t="s">
        <v>1243</v>
      </c>
      <c r="J56" s="181" t="s">
        <v>1241</v>
      </c>
    </row>
    <row r="57" spans="1:10" ht="15">
      <c r="A57" s="162" t="s">
        <v>319</v>
      </c>
      <c r="B57" s="163" t="s">
        <v>1369</v>
      </c>
      <c r="C57" s="164">
        <v>4.72</v>
      </c>
      <c r="D57" s="166">
        <v>2.4474</v>
      </c>
      <c r="E57" s="166">
        <v>1</v>
      </c>
      <c r="F57" s="166">
        <v>1</v>
      </c>
      <c r="G57" s="166">
        <v>1.25</v>
      </c>
      <c r="H57" s="166">
        <v>1.25</v>
      </c>
      <c r="I57" s="167" t="s">
        <v>1243</v>
      </c>
      <c r="J57" s="168" t="s">
        <v>1241</v>
      </c>
    </row>
    <row r="58" spans="1:10" ht="15">
      <c r="A58" s="162" t="s">
        <v>320</v>
      </c>
      <c r="B58" s="163" t="s">
        <v>1369</v>
      </c>
      <c r="C58" s="164">
        <v>8.2200000000000006</v>
      </c>
      <c r="D58" s="166">
        <v>3.6577999999999999</v>
      </c>
      <c r="E58" s="166">
        <v>1</v>
      </c>
      <c r="F58" s="166">
        <v>1</v>
      </c>
      <c r="G58" s="166">
        <v>1.25</v>
      </c>
      <c r="H58" s="166">
        <v>1.25</v>
      </c>
      <c r="I58" s="167" t="s">
        <v>1243</v>
      </c>
      <c r="J58" s="168" t="s">
        <v>1241</v>
      </c>
    </row>
    <row r="59" spans="1:10" ht="15">
      <c r="A59" s="169" t="s">
        <v>321</v>
      </c>
      <c r="B59" s="170" t="s">
        <v>1369</v>
      </c>
      <c r="C59" s="171">
        <v>18.100000000000001</v>
      </c>
      <c r="D59" s="172">
        <v>6.2839</v>
      </c>
      <c r="E59" s="172">
        <v>1.1000000000000001</v>
      </c>
      <c r="F59" s="172">
        <v>1.1000000000000001</v>
      </c>
      <c r="G59" s="172">
        <v>1.75</v>
      </c>
      <c r="H59" s="172">
        <v>1.75</v>
      </c>
      <c r="I59" s="173" t="s">
        <v>1243</v>
      </c>
      <c r="J59" s="174" t="s">
        <v>1241</v>
      </c>
    </row>
    <row r="60" spans="1:10" ht="15">
      <c r="A60" s="175" t="s">
        <v>322</v>
      </c>
      <c r="B60" s="176" t="s">
        <v>1370</v>
      </c>
      <c r="C60" s="177">
        <v>2.2599999999999998</v>
      </c>
      <c r="D60" s="178">
        <v>1.2249000000000001</v>
      </c>
      <c r="E60" s="179">
        <v>1</v>
      </c>
      <c r="F60" s="179">
        <v>1</v>
      </c>
      <c r="G60" s="179">
        <v>1.25</v>
      </c>
      <c r="H60" s="179">
        <v>1.25</v>
      </c>
      <c r="I60" s="180" t="s">
        <v>1243</v>
      </c>
      <c r="J60" s="181" t="s">
        <v>1241</v>
      </c>
    </row>
    <row r="61" spans="1:10" ht="15">
      <c r="A61" s="162" t="s">
        <v>323</v>
      </c>
      <c r="B61" s="163" t="s">
        <v>1370</v>
      </c>
      <c r="C61" s="164">
        <v>3.67</v>
      </c>
      <c r="D61" s="166">
        <v>1.4415</v>
      </c>
      <c r="E61" s="166">
        <v>1</v>
      </c>
      <c r="F61" s="166">
        <v>1</v>
      </c>
      <c r="G61" s="166">
        <v>1.25</v>
      </c>
      <c r="H61" s="166">
        <v>1.25</v>
      </c>
      <c r="I61" s="167" t="s">
        <v>1243</v>
      </c>
      <c r="J61" s="168" t="s">
        <v>1241</v>
      </c>
    </row>
    <row r="62" spans="1:10" ht="15">
      <c r="A62" s="162" t="s">
        <v>324</v>
      </c>
      <c r="B62" s="163" t="s">
        <v>1370</v>
      </c>
      <c r="C62" s="164">
        <v>6.39</v>
      </c>
      <c r="D62" s="166">
        <v>2.2439</v>
      </c>
      <c r="E62" s="166">
        <v>1</v>
      </c>
      <c r="F62" s="166">
        <v>1</v>
      </c>
      <c r="G62" s="166">
        <v>1.25</v>
      </c>
      <c r="H62" s="166">
        <v>1.25</v>
      </c>
      <c r="I62" s="167" t="s">
        <v>1243</v>
      </c>
      <c r="J62" s="168" t="s">
        <v>1241</v>
      </c>
    </row>
    <row r="63" spans="1:10" ht="15">
      <c r="A63" s="169" t="s">
        <v>325</v>
      </c>
      <c r="B63" s="170" t="s">
        <v>1370</v>
      </c>
      <c r="C63" s="171">
        <v>22.64</v>
      </c>
      <c r="D63" s="172">
        <v>5.0071000000000003</v>
      </c>
      <c r="E63" s="172">
        <v>1.1000000000000001</v>
      </c>
      <c r="F63" s="172">
        <v>1.1000000000000001</v>
      </c>
      <c r="G63" s="172">
        <v>1.75</v>
      </c>
      <c r="H63" s="172">
        <v>1.75</v>
      </c>
      <c r="I63" s="173" t="s">
        <v>1243</v>
      </c>
      <c r="J63" s="174" t="s">
        <v>1241</v>
      </c>
    </row>
    <row r="64" spans="1:10" ht="15">
      <c r="A64" s="175" t="s">
        <v>326</v>
      </c>
      <c r="B64" s="176" t="s">
        <v>1371</v>
      </c>
      <c r="C64" s="177">
        <v>2.83</v>
      </c>
      <c r="D64" s="178">
        <v>1.2491000000000001</v>
      </c>
      <c r="E64" s="179">
        <v>1</v>
      </c>
      <c r="F64" s="179">
        <v>1</v>
      </c>
      <c r="G64" s="179">
        <v>1.25</v>
      </c>
      <c r="H64" s="179">
        <v>1.25</v>
      </c>
      <c r="I64" s="180" t="s">
        <v>1243</v>
      </c>
      <c r="J64" s="181" t="s">
        <v>1241</v>
      </c>
    </row>
    <row r="65" spans="1:10" ht="15">
      <c r="A65" s="162" t="s">
        <v>327</v>
      </c>
      <c r="B65" s="163" t="s">
        <v>1371</v>
      </c>
      <c r="C65" s="164">
        <v>5.19</v>
      </c>
      <c r="D65" s="166">
        <v>1.7746999999999999</v>
      </c>
      <c r="E65" s="166">
        <v>1</v>
      </c>
      <c r="F65" s="166">
        <v>1</v>
      </c>
      <c r="G65" s="166">
        <v>1.25</v>
      </c>
      <c r="H65" s="166">
        <v>1.25</v>
      </c>
      <c r="I65" s="167" t="s">
        <v>1243</v>
      </c>
      <c r="J65" s="168" t="s">
        <v>1241</v>
      </c>
    </row>
    <row r="66" spans="1:10" ht="15">
      <c r="A66" s="162" t="s">
        <v>328</v>
      </c>
      <c r="B66" s="163" t="s">
        <v>1371</v>
      </c>
      <c r="C66" s="164">
        <v>9.74</v>
      </c>
      <c r="D66" s="166">
        <v>3.4754</v>
      </c>
      <c r="E66" s="166">
        <v>1</v>
      </c>
      <c r="F66" s="166">
        <v>1</v>
      </c>
      <c r="G66" s="166">
        <v>1.25</v>
      </c>
      <c r="H66" s="166">
        <v>1.25</v>
      </c>
      <c r="I66" s="167" t="s">
        <v>1243</v>
      </c>
      <c r="J66" s="168" t="s">
        <v>1241</v>
      </c>
    </row>
    <row r="67" spans="1:10" ht="15">
      <c r="A67" s="169" t="s">
        <v>329</v>
      </c>
      <c r="B67" s="170" t="s">
        <v>1371</v>
      </c>
      <c r="C67" s="171">
        <v>20.83</v>
      </c>
      <c r="D67" s="172">
        <v>6.3028000000000004</v>
      </c>
      <c r="E67" s="172">
        <v>1.1000000000000001</v>
      </c>
      <c r="F67" s="172">
        <v>1.1000000000000001</v>
      </c>
      <c r="G67" s="172">
        <v>1.75</v>
      </c>
      <c r="H67" s="172">
        <v>1.75</v>
      </c>
      <c r="I67" s="173" t="s">
        <v>1243</v>
      </c>
      <c r="J67" s="174" t="s">
        <v>1241</v>
      </c>
    </row>
    <row r="68" spans="1:10" ht="15">
      <c r="A68" s="175" t="s">
        <v>330</v>
      </c>
      <c r="B68" s="176" t="s">
        <v>1372</v>
      </c>
      <c r="C68" s="177">
        <v>1.53</v>
      </c>
      <c r="D68" s="178">
        <v>1.1129</v>
      </c>
      <c r="E68" s="179">
        <v>1</v>
      </c>
      <c r="F68" s="179">
        <v>1</v>
      </c>
      <c r="G68" s="179">
        <v>1.25</v>
      </c>
      <c r="H68" s="179">
        <v>1.25</v>
      </c>
      <c r="I68" s="180" t="s">
        <v>1243</v>
      </c>
      <c r="J68" s="181" t="s">
        <v>1241</v>
      </c>
    </row>
    <row r="69" spans="1:10" ht="15">
      <c r="A69" s="162" t="s">
        <v>331</v>
      </c>
      <c r="B69" s="163" t="s">
        <v>1372</v>
      </c>
      <c r="C69" s="164">
        <v>2.33</v>
      </c>
      <c r="D69" s="166">
        <v>1.4202999999999999</v>
      </c>
      <c r="E69" s="166">
        <v>1</v>
      </c>
      <c r="F69" s="166">
        <v>1</v>
      </c>
      <c r="G69" s="166">
        <v>1.25</v>
      </c>
      <c r="H69" s="166">
        <v>1.25</v>
      </c>
      <c r="I69" s="167" t="s">
        <v>1243</v>
      </c>
      <c r="J69" s="168" t="s">
        <v>1241</v>
      </c>
    </row>
    <row r="70" spans="1:10" ht="15">
      <c r="A70" s="162" t="s">
        <v>332</v>
      </c>
      <c r="B70" s="163" t="s">
        <v>1372</v>
      </c>
      <c r="C70" s="164">
        <v>6.22</v>
      </c>
      <c r="D70" s="166">
        <v>2.665</v>
      </c>
      <c r="E70" s="166">
        <v>1</v>
      </c>
      <c r="F70" s="166">
        <v>1</v>
      </c>
      <c r="G70" s="166">
        <v>1.25</v>
      </c>
      <c r="H70" s="166">
        <v>1.25</v>
      </c>
      <c r="I70" s="167" t="s">
        <v>1243</v>
      </c>
      <c r="J70" s="168" t="s">
        <v>1241</v>
      </c>
    </row>
    <row r="71" spans="1:10" ht="15">
      <c r="A71" s="169" t="s">
        <v>333</v>
      </c>
      <c r="B71" s="170" t="s">
        <v>1372</v>
      </c>
      <c r="C71" s="171">
        <v>14.44</v>
      </c>
      <c r="D71" s="172">
        <v>5.3064999999999998</v>
      </c>
      <c r="E71" s="172">
        <v>1.1000000000000001</v>
      </c>
      <c r="F71" s="172">
        <v>1.1000000000000001</v>
      </c>
      <c r="G71" s="172">
        <v>1.75</v>
      </c>
      <c r="H71" s="172">
        <v>1.75</v>
      </c>
      <c r="I71" s="173" t="s">
        <v>1243</v>
      </c>
      <c r="J71" s="174" t="s">
        <v>1241</v>
      </c>
    </row>
    <row r="72" spans="1:10" ht="15">
      <c r="A72" s="175" t="s">
        <v>334</v>
      </c>
      <c r="B72" s="176" t="s">
        <v>1373</v>
      </c>
      <c r="C72" s="177">
        <v>1.93</v>
      </c>
      <c r="D72" s="178">
        <v>1.1389</v>
      </c>
      <c r="E72" s="179">
        <v>1</v>
      </c>
      <c r="F72" s="179">
        <v>1</v>
      </c>
      <c r="G72" s="179">
        <v>1.25</v>
      </c>
      <c r="H72" s="179">
        <v>1.25</v>
      </c>
      <c r="I72" s="180" t="s">
        <v>1243</v>
      </c>
      <c r="J72" s="181" t="s">
        <v>1241</v>
      </c>
    </row>
    <row r="73" spans="1:10" ht="15">
      <c r="A73" s="162" t="s">
        <v>335</v>
      </c>
      <c r="B73" s="163" t="s">
        <v>1373</v>
      </c>
      <c r="C73" s="164">
        <v>3.49</v>
      </c>
      <c r="D73" s="166">
        <v>1.5274000000000001</v>
      </c>
      <c r="E73" s="166">
        <v>1</v>
      </c>
      <c r="F73" s="166">
        <v>1</v>
      </c>
      <c r="G73" s="166">
        <v>1.25</v>
      </c>
      <c r="H73" s="166">
        <v>1.25</v>
      </c>
      <c r="I73" s="167" t="s">
        <v>1243</v>
      </c>
      <c r="J73" s="168" t="s">
        <v>1241</v>
      </c>
    </row>
    <row r="74" spans="1:10" ht="15">
      <c r="A74" s="162" t="s">
        <v>336</v>
      </c>
      <c r="B74" s="163" t="s">
        <v>1373</v>
      </c>
      <c r="C74" s="164">
        <v>8.9499999999999993</v>
      </c>
      <c r="D74" s="166">
        <v>2.2547999999999999</v>
      </c>
      <c r="E74" s="166">
        <v>1</v>
      </c>
      <c r="F74" s="166">
        <v>1</v>
      </c>
      <c r="G74" s="166">
        <v>1.25</v>
      </c>
      <c r="H74" s="166">
        <v>1.25</v>
      </c>
      <c r="I74" s="167" t="s">
        <v>1243</v>
      </c>
      <c r="J74" s="168" t="s">
        <v>1241</v>
      </c>
    </row>
    <row r="75" spans="1:10" ht="15">
      <c r="A75" s="169" t="s">
        <v>337</v>
      </c>
      <c r="B75" s="170" t="s">
        <v>1373</v>
      </c>
      <c r="C75" s="171">
        <v>18.68</v>
      </c>
      <c r="D75" s="172">
        <v>4.3281000000000001</v>
      </c>
      <c r="E75" s="172">
        <v>1.1000000000000001</v>
      </c>
      <c r="F75" s="172">
        <v>1.1000000000000001</v>
      </c>
      <c r="G75" s="172">
        <v>1.75</v>
      </c>
      <c r="H75" s="172">
        <v>1.75</v>
      </c>
      <c r="I75" s="173" t="s">
        <v>1243</v>
      </c>
      <c r="J75" s="174" t="s">
        <v>1241</v>
      </c>
    </row>
    <row r="76" spans="1:10" ht="15">
      <c r="A76" s="175" t="s">
        <v>338</v>
      </c>
      <c r="B76" s="176" t="s">
        <v>1374</v>
      </c>
      <c r="C76" s="177">
        <v>5.64</v>
      </c>
      <c r="D76" s="178">
        <v>0.81710000000000005</v>
      </c>
      <c r="E76" s="179">
        <v>1</v>
      </c>
      <c r="F76" s="179">
        <v>1</v>
      </c>
      <c r="G76" s="179">
        <v>1.25</v>
      </c>
      <c r="H76" s="179">
        <v>1.25</v>
      </c>
      <c r="I76" s="180" t="s">
        <v>1243</v>
      </c>
      <c r="J76" s="181" t="s">
        <v>1241</v>
      </c>
    </row>
    <row r="77" spans="1:10" ht="15">
      <c r="A77" s="162" t="s">
        <v>339</v>
      </c>
      <c r="B77" s="163" t="s">
        <v>1374</v>
      </c>
      <c r="C77" s="164">
        <v>7.34</v>
      </c>
      <c r="D77" s="166">
        <v>0.97050000000000003</v>
      </c>
      <c r="E77" s="166">
        <v>1</v>
      </c>
      <c r="F77" s="166">
        <v>1</v>
      </c>
      <c r="G77" s="166">
        <v>1.25</v>
      </c>
      <c r="H77" s="166">
        <v>1.25</v>
      </c>
      <c r="I77" s="167" t="s">
        <v>1243</v>
      </c>
      <c r="J77" s="168" t="s">
        <v>1241</v>
      </c>
    </row>
    <row r="78" spans="1:10" ht="15">
      <c r="A78" s="162" t="s">
        <v>340</v>
      </c>
      <c r="B78" s="163" t="s">
        <v>1374</v>
      </c>
      <c r="C78" s="164">
        <v>12.54</v>
      </c>
      <c r="D78" s="166">
        <v>1.3609</v>
      </c>
      <c r="E78" s="166">
        <v>1</v>
      </c>
      <c r="F78" s="166">
        <v>1</v>
      </c>
      <c r="G78" s="166">
        <v>1.25</v>
      </c>
      <c r="H78" s="166">
        <v>1.25</v>
      </c>
      <c r="I78" s="167" t="s">
        <v>1243</v>
      </c>
      <c r="J78" s="168" t="s">
        <v>1241</v>
      </c>
    </row>
    <row r="79" spans="1:10" ht="15">
      <c r="A79" s="169" t="s">
        <v>341</v>
      </c>
      <c r="B79" s="170" t="s">
        <v>1374</v>
      </c>
      <c r="C79" s="171">
        <v>14.48</v>
      </c>
      <c r="D79" s="172">
        <v>3.0251000000000001</v>
      </c>
      <c r="E79" s="172">
        <v>1.1000000000000001</v>
      </c>
      <c r="F79" s="172">
        <v>1.1000000000000001</v>
      </c>
      <c r="G79" s="172">
        <v>1.75</v>
      </c>
      <c r="H79" s="172">
        <v>1.75</v>
      </c>
      <c r="I79" s="173" t="s">
        <v>1243</v>
      </c>
      <c r="J79" s="174" t="s">
        <v>1241</v>
      </c>
    </row>
    <row r="80" spans="1:10" ht="15">
      <c r="A80" s="175" t="s">
        <v>342</v>
      </c>
      <c r="B80" s="176" t="s">
        <v>1375</v>
      </c>
      <c r="C80" s="177">
        <v>3.12</v>
      </c>
      <c r="D80" s="178">
        <v>0.69850000000000001</v>
      </c>
      <c r="E80" s="179">
        <v>1</v>
      </c>
      <c r="F80" s="179">
        <v>1</v>
      </c>
      <c r="G80" s="179">
        <v>1.25</v>
      </c>
      <c r="H80" s="179">
        <v>1.25</v>
      </c>
      <c r="I80" s="180" t="s">
        <v>1243</v>
      </c>
      <c r="J80" s="181" t="s">
        <v>1241</v>
      </c>
    </row>
    <row r="81" spans="1:10" ht="15">
      <c r="A81" s="162" t="s">
        <v>343</v>
      </c>
      <c r="B81" s="163" t="s">
        <v>1375</v>
      </c>
      <c r="C81" s="164">
        <v>3.85</v>
      </c>
      <c r="D81" s="166">
        <v>0.73150000000000004</v>
      </c>
      <c r="E81" s="166">
        <v>1</v>
      </c>
      <c r="F81" s="166">
        <v>1</v>
      </c>
      <c r="G81" s="166">
        <v>1.25</v>
      </c>
      <c r="H81" s="166">
        <v>1.25</v>
      </c>
      <c r="I81" s="167" t="s">
        <v>1243</v>
      </c>
      <c r="J81" s="168" t="s">
        <v>1241</v>
      </c>
    </row>
    <row r="82" spans="1:10" ht="15">
      <c r="A82" s="162" t="s">
        <v>344</v>
      </c>
      <c r="B82" s="163" t="s">
        <v>1375</v>
      </c>
      <c r="C82" s="164">
        <v>5.65</v>
      </c>
      <c r="D82" s="166">
        <v>1.026</v>
      </c>
      <c r="E82" s="166">
        <v>1</v>
      </c>
      <c r="F82" s="166">
        <v>1</v>
      </c>
      <c r="G82" s="166">
        <v>1.25</v>
      </c>
      <c r="H82" s="166">
        <v>1.25</v>
      </c>
      <c r="I82" s="167" t="s">
        <v>1243</v>
      </c>
      <c r="J82" s="168" t="s">
        <v>1241</v>
      </c>
    </row>
    <row r="83" spans="1:10" ht="15">
      <c r="A83" s="169" t="s">
        <v>345</v>
      </c>
      <c r="B83" s="170" t="s">
        <v>1375</v>
      </c>
      <c r="C83" s="171">
        <v>10.199999999999999</v>
      </c>
      <c r="D83" s="172">
        <v>1.6425000000000001</v>
      </c>
      <c r="E83" s="172">
        <v>1.1000000000000001</v>
      </c>
      <c r="F83" s="172">
        <v>1.1000000000000001</v>
      </c>
      <c r="G83" s="172">
        <v>1.75</v>
      </c>
      <c r="H83" s="172">
        <v>1.75</v>
      </c>
      <c r="I83" s="173" t="s">
        <v>1243</v>
      </c>
      <c r="J83" s="174" t="s">
        <v>1241</v>
      </c>
    </row>
    <row r="84" spans="1:10" ht="15">
      <c r="A84" s="175" t="s">
        <v>346</v>
      </c>
      <c r="B84" s="176" t="s">
        <v>1376</v>
      </c>
      <c r="C84" s="177">
        <v>4.41</v>
      </c>
      <c r="D84" s="178">
        <v>0.52769999999999995</v>
      </c>
      <c r="E84" s="179">
        <v>1</v>
      </c>
      <c r="F84" s="179">
        <v>1</v>
      </c>
      <c r="G84" s="179">
        <v>1.25</v>
      </c>
      <c r="H84" s="179">
        <v>1.25</v>
      </c>
      <c r="I84" s="180" t="s">
        <v>1243</v>
      </c>
      <c r="J84" s="181" t="s">
        <v>1241</v>
      </c>
    </row>
    <row r="85" spans="1:10" ht="15">
      <c r="A85" s="162" t="s">
        <v>347</v>
      </c>
      <c r="B85" s="163" t="s">
        <v>1376</v>
      </c>
      <c r="C85" s="164">
        <v>12.07</v>
      </c>
      <c r="D85" s="166">
        <v>0.75419999999999998</v>
      </c>
      <c r="E85" s="166">
        <v>1</v>
      </c>
      <c r="F85" s="166">
        <v>1</v>
      </c>
      <c r="G85" s="166">
        <v>1.25</v>
      </c>
      <c r="H85" s="166">
        <v>1.25</v>
      </c>
      <c r="I85" s="167" t="s">
        <v>1243</v>
      </c>
      <c r="J85" s="168" t="s">
        <v>1241</v>
      </c>
    </row>
    <row r="86" spans="1:10" ht="15">
      <c r="A86" s="162" t="s">
        <v>348</v>
      </c>
      <c r="B86" s="163" t="s">
        <v>1376</v>
      </c>
      <c r="C86" s="164">
        <v>8.85</v>
      </c>
      <c r="D86" s="166">
        <v>1.0524</v>
      </c>
      <c r="E86" s="166">
        <v>1</v>
      </c>
      <c r="F86" s="166">
        <v>1</v>
      </c>
      <c r="G86" s="166">
        <v>1.25</v>
      </c>
      <c r="H86" s="166">
        <v>1.25</v>
      </c>
      <c r="I86" s="167" t="s">
        <v>1243</v>
      </c>
      <c r="J86" s="168" t="s">
        <v>1241</v>
      </c>
    </row>
    <row r="87" spans="1:10" ht="15">
      <c r="A87" s="169" t="s">
        <v>349</v>
      </c>
      <c r="B87" s="170" t="s">
        <v>1376</v>
      </c>
      <c r="C87" s="171">
        <v>11.84</v>
      </c>
      <c r="D87" s="172">
        <v>2.5078999999999998</v>
      </c>
      <c r="E87" s="172">
        <v>1.1000000000000001</v>
      </c>
      <c r="F87" s="172">
        <v>1.1000000000000001</v>
      </c>
      <c r="G87" s="172">
        <v>1.75</v>
      </c>
      <c r="H87" s="172">
        <v>1.75</v>
      </c>
      <c r="I87" s="173" t="s">
        <v>1243</v>
      </c>
      <c r="J87" s="174" t="s">
        <v>1241</v>
      </c>
    </row>
    <row r="88" spans="1:10" ht="15">
      <c r="A88" s="175" t="s">
        <v>350</v>
      </c>
      <c r="B88" s="176" t="s">
        <v>1377</v>
      </c>
      <c r="C88" s="177">
        <v>3.98</v>
      </c>
      <c r="D88" s="178">
        <v>0.67920000000000003</v>
      </c>
      <c r="E88" s="179">
        <v>1</v>
      </c>
      <c r="F88" s="179">
        <v>1</v>
      </c>
      <c r="G88" s="179">
        <v>1.25</v>
      </c>
      <c r="H88" s="179">
        <v>1.25</v>
      </c>
      <c r="I88" s="180" t="s">
        <v>1243</v>
      </c>
      <c r="J88" s="181" t="s">
        <v>1241</v>
      </c>
    </row>
    <row r="89" spans="1:10" ht="15">
      <c r="A89" s="162" t="s">
        <v>351</v>
      </c>
      <c r="B89" s="163" t="s">
        <v>1377</v>
      </c>
      <c r="C89" s="164">
        <v>5.47</v>
      </c>
      <c r="D89" s="166">
        <v>0.87029999999999996</v>
      </c>
      <c r="E89" s="166">
        <v>1</v>
      </c>
      <c r="F89" s="166">
        <v>1</v>
      </c>
      <c r="G89" s="166">
        <v>1.25</v>
      </c>
      <c r="H89" s="166">
        <v>1.25</v>
      </c>
      <c r="I89" s="167" t="s">
        <v>1243</v>
      </c>
      <c r="J89" s="168" t="s">
        <v>1241</v>
      </c>
    </row>
    <row r="90" spans="1:10" ht="15">
      <c r="A90" s="162" t="s">
        <v>352</v>
      </c>
      <c r="B90" s="163" t="s">
        <v>1377</v>
      </c>
      <c r="C90" s="164">
        <v>7.79</v>
      </c>
      <c r="D90" s="166">
        <v>1.3481000000000001</v>
      </c>
      <c r="E90" s="166">
        <v>1</v>
      </c>
      <c r="F90" s="166">
        <v>1</v>
      </c>
      <c r="G90" s="166">
        <v>1.25</v>
      </c>
      <c r="H90" s="166">
        <v>1.25</v>
      </c>
      <c r="I90" s="167" t="s">
        <v>1243</v>
      </c>
      <c r="J90" s="168" t="s">
        <v>1241</v>
      </c>
    </row>
    <row r="91" spans="1:10" ht="15">
      <c r="A91" s="169" t="s">
        <v>353</v>
      </c>
      <c r="B91" s="170" t="s">
        <v>1377</v>
      </c>
      <c r="C91" s="171">
        <v>18.600000000000001</v>
      </c>
      <c r="D91" s="172">
        <v>2.9314</v>
      </c>
      <c r="E91" s="172">
        <v>1.1000000000000001</v>
      </c>
      <c r="F91" s="172">
        <v>1.1000000000000001</v>
      </c>
      <c r="G91" s="172">
        <v>1.75</v>
      </c>
      <c r="H91" s="172">
        <v>1.75</v>
      </c>
      <c r="I91" s="173" t="s">
        <v>1243</v>
      </c>
      <c r="J91" s="174" t="s">
        <v>1241</v>
      </c>
    </row>
    <row r="92" spans="1:10" ht="15">
      <c r="A92" s="175" t="s">
        <v>354</v>
      </c>
      <c r="B92" s="176" t="s">
        <v>1378</v>
      </c>
      <c r="C92" s="177">
        <v>2.99</v>
      </c>
      <c r="D92" s="178">
        <v>0.71609999999999996</v>
      </c>
      <c r="E92" s="179">
        <v>1</v>
      </c>
      <c r="F92" s="179">
        <v>1</v>
      </c>
      <c r="G92" s="179">
        <v>1.25</v>
      </c>
      <c r="H92" s="179">
        <v>1.25</v>
      </c>
      <c r="I92" s="180" t="s">
        <v>1243</v>
      </c>
      <c r="J92" s="181" t="s">
        <v>1241</v>
      </c>
    </row>
    <row r="93" spans="1:10" ht="15">
      <c r="A93" s="162" t="s">
        <v>355</v>
      </c>
      <c r="B93" s="163" t="s">
        <v>1378</v>
      </c>
      <c r="C93" s="164">
        <v>4</v>
      </c>
      <c r="D93" s="166">
        <v>0.95830000000000004</v>
      </c>
      <c r="E93" s="166">
        <v>1</v>
      </c>
      <c r="F93" s="166">
        <v>1</v>
      </c>
      <c r="G93" s="166">
        <v>1.25</v>
      </c>
      <c r="H93" s="166">
        <v>1.25</v>
      </c>
      <c r="I93" s="167" t="s">
        <v>1243</v>
      </c>
      <c r="J93" s="168" t="s">
        <v>1241</v>
      </c>
    </row>
    <row r="94" spans="1:10" ht="15">
      <c r="A94" s="162" t="s">
        <v>356</v>
      </c>
      <c r="B94" s="163" t="s">
        <v>1378</v>
      </c>
      <c r="C94" s="164">
        <v>5.79</v>
      </c>
      <c r="D94" s="166">
        <v>1.3634999999999999</v>
      </c>
      <c r="E94" s="166">
        <v>1</v>
      </c>
      <c r="F94" s="166">
        <v>1</v>
      </c>
      <c r="G94" s="166">
        <v>1.25</v>
      </c>
      <c r="H94" s="166">
        <v>1.25</v>
      </c>
      <c r="I94" s="167" t="s">
        <v>1243</v>
      </c>
      <c r="J94" s="168" t="s">
        <v>1241</v>
      </c>
    </row>
    <row r="95" spans="1:10" ht="15">
      <c r="A95" s="169" t="s">
        <v>357</v>
      </c>
      <c r="B95" s="170" t="s">
        <v>1378</v>
      </c>
      <c r="C95" s="171">
        <v>8.4700000000000006</v>
      </c>
      <c r="D95" s="172">
        <v>2.6655000000000002</v>
      </c>
      <c r="E95" s="172">
        <v>1.1000000000000001</v>
      </c>
      <c r="F95" s="172">
        <v>1.1000000000000001</v>
      </c>
      <c r="G95" s="172">
        <v>1.75</v>
      </c>
      <c r="H95" s="172">
        <v>1.75</v>
      </c>
      <c r="I95" s="173" t="s">
        <v>1243</v>
      </c>
      <c r="J95" s="174" t="s">
        <v>1241</v>
      </c>
    </row>
    <row r="96" spans="1:10" ht="15">
      <c r="A96" s="175" t="s">
        <v>358</v>
      </c>
      <c r="B96" s="176" t="s">
        <v>1379</v>
      </c>
      <c r="C96" s="177">
        <v>2.5499999999999998</v>
      </c>
      <c r="D96" s="178">
        <v>0.74829999999999997</v>
      </c>
      <c r="E96" s="179">
        <v>1</v>
      </c>
      <c r="F96" s="179">
        <v>1</v>
      </c>
      <c r="G96" s="179">
        <v>1.25</v>
      </c>
      <c r="H96" s="179">
        <v>1.25</v>
      </c>
      <c r="I96" s="180" t="s">
        <v>1243</v>
      </c>
      <c r="J96" s="181" t="s">
        <v>1241</v>
      </c>
    </row>
    <row r="97" spans="1:10" ht="15">
      <c r="A97" s="162" t="s">
        <v>359</v>
      </c>
      <c r="B97" s="163" t="s">
        <v>1379</v>
      </c>
      <c r="C97" s="164">
        <v>3.37</v>
      </c>
      <c r="D97" s="166">
        <v>0.89810000000000001</v>
      </c>
      <c r="E97" s="166">
        <v>1</v>
      </c>
      <c r="F97" s="166">
        <v>1</v>
      </c>
      <c r="G97" s="166">
        <v>1.25</v>
      </c>
      <c r="H97" s="166">
        <v>1.25</v>
      </c>
      <c r="I97" s="167" t="s">
        <v>1243</v>
      </c>
      <c r="J97" s="168" t="s">
        <v>1241</v>
      </c>
    </row>
    <row r="98" spans="1:10" ht="15">
      <c r="A98" s="162" t="s">
        <v>360</v>
      </c>
      <c r="B98" s="163" t="s">
        <v>1379</v>
      </c>
      <c r="C98" s="164">
        <v>5.67</v>
      </c>
      <c r="D98" s="166">
        <v>1.2468999999999999</v>
      </c>
      <c r="E98" s="166">
        <v>1</v>
      </c>
      <c r="F98" s="166">
        <v>1</v>
      </c>
      <c r="G98" s="166">
        <v>1.25</v>
      </c>
      <c r="H98" s="166">
        <v>1.25</v>
      </c>
      <c r="I98" s="167" t="s">
        <v>1243</v>
      </c>
      <c r="J98" s="168" t="s">
        <v>1241</v>
      </c>
    </row>
    <row r="99" spans="1:10" ht="15">
      <c r="A99" s="169" t="s">
        <v>361</v>
      </c>
      <c r="B99" s="170" t="s">
        <v>1379</v>
      </c>
      <c r="C99" s="171">
        <v>10.8</v>
      </c>
      <c r="D99" s="172">
        <v>2.4992999999999999</v>
      </c>
      <c r="E99" s="172">
        <v>1.1000000000000001</v>
      </c>
      <c r="F99" s="172">
        <v>1.1000000000000001</v>
      </c>
      <c r="G99" s="172">
        <v>1.75</v>
      </c>
      <c r="H99" s="172">
        <v>1.75</v>
      </c>
      <c r="I99" s="173" t="s">
        <v>1243</v>
      </c>
      <c r="J99" s="174" t="s">
        <v>1241</v>
      </c>
    </row>
    <row r="100" spans="1:10" ht="15">
      <c r="A100" s="175" t="s">
        <v>362</v>
      </c>
      <c r="B100" s="176" t="s">
        <v>1380</v>
      </c>
      <c r="C100" s="177">
        <v>1.72</v>
      </c>
      <c r="D100" s="178">
        <v>0.65659999999999996</v>
      </c>
      <c r="E100" s="179">
        <v>1</v>
      </c>
      <c r="F100" s="179">
        <v>1</v>
      </c>
      <c r="G100" s="179">
        <v>1.25</v>
      </c>
      <c r="H100" s="179">
        <v>1.25</v>
      </c>
      <c r="I100" s="180" t="s">
        <v>1243</v>
      </c>
      <c r="J100" s="181" t="s">
        <v>1241</v>
      </c>
    </row>
    <row r="101" spans="1:10" ht="15">
      <c r="A101" s="162" t="s">
        <v>363</v>
      </c>
      <c r="B101" s="163" t="s">
        <v>1380</v>
      </c>
      <c r="C101" s="164">
        <v>2.66</v>
      </c>
      <c r="D101" s="166">
        <v>0.77739999999999998</v>
      </c>
      <c r="E101" s="166">
        <v>1</v>
      </c>
      <c r="F101" s="166">
        <v>1</v>
      </c>
      <c r="G101" s="166">
        <v>1.25</v>
      </c>
      <c r="H101" s="166">
        <v>1.25</v>
      </c>
      <c r="I101" s="167" t="s">
        <v>1243</v>
      </c>
      <c r="J101" s="168" t="s">
        <v>1241</v>
      </c>
    </row>
    <row r="102" spans="1:10" ht="15">
      <c r="A102" s="162" t="s">
        <v>364</v>
      </c>
      <c r="B102" s="163" t="s">
        <v>1380</v>
      </c>
      <c r="C102" s="164">
        <v>3.96</v>
      </c>
      <c r="D102" s="166">
        <v>1.054</v>
      </c>
      <c r="E102" s="166">
        <v>1</v>
      </c>
      <c r="F102" s="166">
        <v>1</v>
      </c>
      <c r="G102" s="166">
        <v>1.25</v>
      </c>
      <c r="H102" s="166">
        <v>1.25</v>
      </c>
      <c r="I102" s="167" t="s">
        <v>1243</v>
      </c>
      <c r="J102" s="168" t="s">
        <v>1241</v>
      </c>
    </row>
    <row r="103" spans="1:10" ht="15">
      <c r="A103" s="169" t="s">
        <v>365</v>
      </c>
      <c r="B103" s="170" t="s">
        <v>1380</v>
      </c>
      <c r="C103" s="171">
        <v>18</v>
      </c>
      <c r="D103" s="172">
        <v>2.5876999999999999</v>
      </c>
      <c r="E103" s="172">
        <v>1.1000000000000001</v>
      </c>
      <c r="F103" s="172">
        <v>1.1000000000000001</v>
      </c>
      <c r="G103" s="172">
        <v>1.75</v>
      </c>
      <c r="H103" s="172">
        <v>1.75</v>
      </c>
      <c r="I103" s="173" t="s">
        <v>1243</v>
      </c>
      <c r="J103" s="174" t="s">
        <v>1241</v>
      </c>
    </row>
    <row r="104" spans="1:10" ht="15">
      <c r="A104" s="175" t="s">
        <v>366</v>
      </c>
      <c r="B104" s="176" t="s">
        <v>1381</v>
      </c>
      <c r="C104" s="177">
        <v>1.72</v>
      </c>
      <c r="D104" s="178">
        <v>0.59570000000000001</v>
      </c>
      <c r="E104" s="179">
        <v>1</v>
      </c>
      <c r="F104" s="179">
        <v>1</v>
      </c>
      <c r="G104" s="179">
        <v>1.25</v>
      </c>
      <c r="H104" s="179">
        <v>1.25</v>
      </c>
      <c r="I104" s="180" t="s">
        <v>1243</v>
      </c>
      <c r="J104" s="181" t="s">
        <v>1241</v>
      </c>
    </row>
    <row r="105" spans="1:10" ht="15">
      <c r="A105" s="162" t="s">
        <v>367</v>
      </c>
      <c r="B105" s="163" t="s">
        <v>1381</v>
      </c>
      <c r="C105" s="164">
        <v>2.2599999999999998</v>
      </c>
      <c r="D105" s="166">
        <v>0.66039999999999999</v>
      </c>
      <c r="E105" s="166">
        <v>1</v>
      </c>
      <c r="F105" s="166">
        <v>1</v>
      </c>
      <c r="G105" s="166">
        <v>1.25</v>
      </c>
      <c r="H105" s="166">
        <v>1.25</v>
      </c>
      <c r="I105" s="167" t="s">
        <v>1243</v>
      </c>
      <c r="J105" s="168" t="s">
        <v>1241</v>
      </c>
    </row>
    <row r="106" spans="1:10" ht="15">
      <c r="A106" s="162" t="s">
        <v>368</v>
      </c>
      <c r="B106" s="163" t="s">
        <v>1381</v>
      </c>
      <c r="C106" s="164">
        <v>3.42</v>
      </c>
      <c r="D106" s="166">
        <v>0.82979999999999998</v>
      </c>
      <c r="E106" s="166">
        <v>1</v>
      </c>
      <c r="F106" s="166">
        <v>1</v>
      </c>
      <c r="G106" s="166">
        <v>1.25</v>
      </c>
      <c r="H106" s="166">
        <v>1.25</v>
      </c>
      <c r="I106" s="167" t="s">
        <v>1243</v>
      </c>
      <c r="J106" s="168" t="s">
        <v>1241</v>
      </c>
    </row>
    <row r="107" spans="1:10" ht="15">
      <c r="A107" s="169" t="s">
        <v>369</v>
      </c>
      <c r="B107" s="170" t="s">
        <v>1381</v>
      </c>
      <c r="C107" s="171">
        <v>10.1</v>
      </c>
      <c r="D107" s="172">
        <v>1.4796</v>
      </c>
      <c r="E107" s="172">
        <v>1.1000000000000001</v>
      </c>
      <c r="F107" s="172">
        <v>1.1000000000000001</v>
      </c>
      <c r="G107" s="172">
        <v>1.75</v>
      </c>
      <c r="H107" s="172">
        <v>1.75</v>
      </c>
      <c r="I107" s="173" t="s">
        <v>1243</v>
      </c>
      <c r="J107" s="174" t="s">
        <v>1241</v>
      </c>
    </row>
    <row r="108" spans="1:10" ht="15">
      <c r="A108" s="175" t="s">
        <v>370</v>
      </c>
      <c r="B108" s="176" t="s">
        <v>1382</v>
      </c>
      <c r="C108" s="177">
        <v>2.82</v>
      </c>
      <c r="D108" s="178">
        <v>0.54279999999999995</v>
      </c>
      <c r="E108" s="179">
        <v>1</v>
      </c>
      <c r="F108" s="179">
        <v>1</v>
      </c>
      <c r="G108" s="179">
        <v>1.25</v>
      </c>
      <c r="H108" s="179">
        <v>1.25</v>
      </c>
      <c r="I108" s="180" t="s">
        <v>1243</v>
      </c>
      <c r="J108" s="181" t="s">
        <v>1241</v>
      </c>
    </row>
    <row r="109" spans="1:10" ht="15">
      <c r="A109" s="162" t="s">
        <v>371</v>
      </c>
      <c r="B109" s="163" t="s">
        <v>1382</v>
      </c>
      <c r="C109" s="164">
        <v>3.86</v>
      </c>
      <c r="D109" s="166">
        <v>0.64180000000000004</v>
      </c>
      <c r="E109" s="166">
        <v>1</v>
      </c>
      <c r="F109" s="166">
        <v>1</v>
      </c>
      <c r="G109" s="166">
        <v>1.25</v>
      </c>
      <c r="H109" s="166">
        <v>1.25</v>
      </c>
      <c r="I109" s="167" t="s">
        <v>1243</v>
      </c>
      <c r="J109" s="168" t="s">
        <v>1241</v>
      </c>
    </row>
    <row r="110" spans="1:10" ht="15">
      <c r="A110" s="162" t="s">
        <v>372</v>
      </c>
      <c r="B110" s="163" t="s">
        <v>1382</v>
      </c>
      <c r="C110" s="164">
        <v>5.68</v>
      </c>
      <c r="D110" s="166">
        <v>0.88280000000000003</v>
      </c>
      <c r="E110" s="166">
        <v>1</v>
      </c>
      <c r="F110" s="166">
        <v>1</v>
      </c>
      <c r="G110" s="166">
        <v>1.25</v>
      </c>
      <c r="H110" s="166">
        <v>1.25</v>
      </c>
      <c r="I110" s="167" t="s">
        <v>1243</v>
      </c>
      <c r="J110" s="168" t="s">
        <v>1241</v>
      </c>
    </row>
    <row r="111" spans="1:10" ht="15">
      <c r="A111" s="169" t="s">
        <v>373</v>
      </c>
      <c r="B111" s="170" t="s">
        <v>1382</v>
      </c>
      <c r="C111" s="171">
        <v>14.83</v>
      </c>
      <c r="D111" s="172">
        <v>2.1642000000000001</v>
      </c>
      <c r="E111" s="172">
        <v>1.1000000000000001</v>
      </c>
      <c r="F111" s="172">
        <v>1.1000000000000001</v>
      </c>
      <c r="G111" s="172">
        <v>1.75</v>
      </c>
      <c r="H111" s="172">
        <v>1.75</v>
      </c>
      <c r="I111" s="173" t="s">
        <v>1243</v>
      </c>
      <c r="J111" s="174" t="s">
        <v>1241</v>
      </c>
    </row>
    <row r="112" spans="1:10" ht="15">
      <c r="A112" s="175" t="s">
        <v>374</v>
      </c>
      <c r="B112" s="176" t="s">
        <v>1383</v>
      </c>
      <c r="C112" s="177">
        <v>4.6500000000000004</v>
      </c>
      <c r="D112" s="178">
        <v>0.9365</v>
      </c>
      <c r="E112" s="179">
        <v>1</v>
      </c>
      <c r="F112" s="179">
        <v>1</v>
      </c>
      <c r="G112" s="179">
        <v>1.25</v>
      </c>
      <c r="H112" s="179">
        <v>1.25</v>
      </c>
      <c r="I112" s="180" t="s">
        <v>1243</v>
      </c>
      <c r="J112" s="181" t="s">
        <v>1241</v>
      </c>
    </row>
    <row r="113" spans="1:10" ht="15">
      <c r="A113" s="162" t="s">
        <v>375</v>
      </c>
      <c r="B113" s="163" t="s">
        <v>1383</v>
      </c>
      <c r="C113" s="164">
        <v>8.14</v>
      </c>
      <c r="D113" s="166">
        <v>1.7608999999999999</v>
      </c>
      <c r="E113" s="166">
        <v>1</v>
      </c>
      <c r="F113" s="166">
        <v>1</v>
      </c>
      <c r="G113" s="166">
        <v>1.25</v>
      </c>
      <c r="H113" s="166">
        <v>1.25</v>
      </c>
      <c r="I113" s="167" t="s">
        <v>1243</v>
      </c>
      <c r="J113" s="168" t="s">
        <v>1241</v>
      </c>
    </row>
    <row r="114" spans="1:10" ht="15">
      <c r="A114" s="162" t="s">
        <v>376</v>
      </c>
      <c r="B114" s="163" t="s">
        <v>1383</v>
      </c>
      <c r="C114" s="164">
        <v>9.9600000000000009</v>
      </c>
      <c r="D114" s="166">
        <v>2.2501000000000002</v>
      </c>
      <c r="E114" s="166">
        <v>1</v>
      </c>
      <c r="F114" s="166">
        <v>1</v>
      </c>
      <c r="G114" s="166">
        <v>1.25</v>
      </c>
      <c r="H114" s="166">
        <v>1.25</v>
      </c>
      <c r="I114" s="167" t="s">
        <v>1243</v>
      </c>
      <c r="J114" s="168" t="s">
        <v>1241</v>
      </c>
    </row>
    <row r="115" spans="1:10" ht="15">
      <c r="A115" s="169" t="s">
        <v>377</v>
      </c>
      <c r="B115" s="170" t="s">
        <v>1383</v>
      </c>
      <c r="C115" s="171">
        <v>14.62</v>
      </c>
      <c r="D115" s="172">
        <v>4.0381999999999998</v>
      </c>
      <c r="E115" s="172">
        <v>1.1000000000000001</v>
      </c>
      <c r="F115" s="172">
        <v>1.1000000000000001</v>
      </c>
      <c r="G115" s="172">
        <v>1.75</v>
      </c>
      <c r="H115" s="172">
        <v>1.75</v>
      </c>
      <c r="I115" s="173" t="s">
        <v>1243</v>
      </c>
      <c r="J115" s="174" t="s">
        <v>1241</v>
      </c>
    </row>
    <row r="116" spans="1:10" ht="15">
      <c r="A116" s="175" t="s">
        <v>378</v>
      </c>
      <c r="B116" s="176" t="s">
        <v>1384</v>
      </c>
      <c r="C116" s="177">
        <v>3.13</v>
      </c>
      <c r="D116" s="178">
        <v>0.59540000000000004</v>
      </c>
      <c r="E116" s="179">
        <v>1</v>
      </c>
      <c r="F116" s="179">
        <v>1</v>
      </c>
      <c r="G116" s="179">
        <v>1.25</v>
      </c>
      <c r="H116" s="179">
        <v>1.25</v>
      </c>
      <c r="I116" s="180" t="s">
        <v>1243</v>
      </c>
      <c r="J116" s="181" t="s">
        <v>1241</v>
      </c>
    </row>
    <row r="117" spans="1:10" ht="15">
      <c r="A117" s="162" t="s">
        <v>379</v>
      </c>
      <c r="B117" s="163" t="s">
        <v>1384</v>
      </c>
      <c r="C117" s="164">
        <v>5.42</v>
      </c>
      <c r="D117" s="166">
        <v>1.0508999999999999</v>
      </c>
      <c r="E117" s="166">
        <v>1</v>
      </c>
      <c r="F117" s="166">
        <v>1</v>
      </c>
      <c r="G117" s="166">
        <v>1.25</v>
      </c>
      <c r="H117" s="166">
        <v>1.25</v>
      </c>
      <c r="I117" s="167" t="s">
        <v>1243</v>
      </c>
      <c r="J117" s="168" t="s">
        <v>1241</v>
      </c>
    </row>
    <row r="118" spans="1:10" ht="15">
      <c r="A118" s="162" t="s">
        <v>380</v>
      </c>
      <c r="B118" s="163" t="s">
        <v>1384</v>
      </c>
      <c r="C118" s="164">
        <v>7.87</v>
      </c>
      <c r="D118" s="166">
        <v>1.7302999999999999</v>
      </c>
      <c r="E118" s="166">
        <v>1</v>
      </c>
      <c r="F118" s="166">
        <v>1</v>
      </c>
      <c r="G118" s="166">
        <v>1.25</v>
      </c>
      <c r="H118" s="166">
        <v>1.25</v>
      </c>
      <c r="I118" s="167" t="s">
        <v>1243</v>
      </c>
      <c r="J118" s="168" t="s">
        <v>1241</v>
      </c>
    </row>
    <row r="119" spans="1:10" ht="15">
      <c r="A119" s="169" t="s">
        <v>381</v>
      </c>
      <c r="B119" s="170" t="s">
        <v>1384</v>
      </c>
      <c r="C119" s="171">
        <v>13.74</v>
      </c>
      <c r="D119" s="172">
        <v>3.5724</v>
      </c>
      <c r="E119" s="172">
        <v>1.1000000000000001</v>
      </c>
      <c r="F119" s="172">
        <v>1.1000000000000001</v>
      </c>
      <c r="G119" s="172">
        <v>1.75</v>
      </c>
      <c r="H119" s="172">
        <v>1.75</v>
      </c>
      <c r="I119" s="173" t="s">
        <v>1243</v>
      </c>
      <c r="J119" s="174" t="s">
        <v>1241</v>
      </c>
    </row>
    <row r="120" spans="1:10" ht="15">
      <c r="A120" s="175" t="s">
        <v>382</v>
      </c>
      <c r="B120" s="176" t="s">
        <v>1385</v>
      </c>
      <c r="C120" s="177">
        <v>2.6</v>
      </c>
      <c r="D120" s="178">
        <v>0.54059999999999997</v>
      </c>
      <c r="E120" s="179">
        <v>1</v>
      </c>
      <c r="F120" s="179">
        <v>1</v>
      </c>
      <c r="G120" s="179">
        <v>1.25</v>
      </c>
      <c r="H120" s="179">
        <v>1.25</v>
      </c>
      <c r="I120" s="180" t="s">
        <v>1243</v>
      </c>
      <c r="J120" s="181" t="s">
        <v>1241</v>
      </c>
    </row>
    <row r="121" spans="1:10" ht="15">
      <c r="A121" s="162" t="s">
        <v>383</v>
      </c>
      <c r="B121" s="163" t="s">
        <v>1385</v>
      </c>
      <c r="C121" s="164">
        <v>3.33</v>
      </c>
      <c r="D121" s="166">
        <v>0.74729999999999996</v>
      </c>
      <c r="E121" s="166">
        <v>1</v>
      </c>
      <c r="F121" s="166">
        <v>1</v>
      </c>
      <c r="G121" s="166">
        <v>1.25</v>
      </c>
      <c r="H121" s="166">
        <v>1.25</v>
      </c>
      <c r="I121" s="167" t="s">
        <v>1243</v>
      </c>
      <c r="J121" s="168" t="s">
        <v>1241</v>
      </c>
    </row>
    <row r="122" spans="1:10" ht="15">
      <c r="A122" s="162" t="s">
        <v>384</v>
      </c>
      <c r="B122" s="163" t="s">
        <v>1385</v>
      </c>
      <c r="C122" s="164">
        <v>5.93</v>
      </c>
      <c r="D122" s="166">
        <v>1.2492000000000001</v>
      </c>
      <c r="E122" s="166">
        <v>1</v>
      </c>
      <c r="F122" s="166">
        <v>1</v>
      </c>
      <c r="G122" s="166">
        <v>1.25</v>
      </c>
      <c r="H122" s="166">
        <v>1.25</v>
      </c>
      <c r="I122" s="167" t="s">
        <v>1243</v>
      </c>
      <c r="J122" s="168" t="s">
        <v>1241</v>
      </c>
    </row>
    <row r="123" spans="1:10" ht="15">
      <c r="A123" s="169" t="s">
        <v>385</v>
      </c>
      <c r="B123" s="170" t="s">
        <v>1385</v>
      </c>
      <c r="C123" s="171">
        <v>6.67</v>
      </c>
      <c r="D123" s="172">
        <v>2.5179999999999998</v>
      </c>
      <c r="E123" s="172">
        <v>1.1000000000000001</v>
      </c>
      <c r="F123" s="172">
        <v>1.1000000000000001</v>
      </c>
      <c r="G123" s="172">
        <v>1.75</v>
      </c>
      <c r="H123" s="172">
        <v>1.75</v>
      </c>
      <c r="I123" s="173" t="s">
        <v>1243</v>
      </c>
      <c r="J123" s="174" t="s">
        <v>1241</v>
      </c>
    </row>
    <row r="124" spans="1:10" ht="15">
      <c r="A124" s="175" t="s">
        <v>386</v>
      </c>
      <c r="B124" s="176" t="s">
        <v>1386</v>
      </c>
      <c r="C124" s="177">
        <v>2.1800000000000002</v>
      </c>
      <c r="D124" s="178">
        <v>0.53439999999999999</v>
      </c>
      <c r="E124" s="179">
        <v>1</v>
      </c>
      <c r="F124" s="179">
        <v>1</v>
      </c>
      <c r="G124" s="179">
        <v>1.25</v>
      </c>
      <c r="H124" s="179">
        <v>1.25</v>
      </c>
      <c r="I124" s="180" t="s">
        <v>1243</v>
      </c>
      <c r="J124" s="181" t="s">
        <v>1241</v>
      </c>
    </row>
    <row r="125" spans="1:10" ht="15">
      <c r="A125" s="162" t="s">
        <v>387</v>
      </c>
      <c r="B125" s="163" t="s">
        <v>1386</v>
      </c>
      <c r="C125" s="164">
        <v>3.37</v>
      </c>
      <c r="D125" s="166">
        <v>0.62129999999999996</v>
      </c>
      <c r="E125" s="166">
        <v>1</v>
      </c>
      <c r="F125" s="166">
        <v>1</v>
      </c>
      <c r="G125" s="166">
        <v>1.25</v>
      </c>
      <c r="H125" s="166">
        <v>1.25</v>
      </c>
      <c r="I125" s="167" t="s">
        <v>1243</v>
      </c>
      <c r="J125" s="168" t="s">
        <v>1241</v>
      </c>
    </row>
    <row r="126" spans="1:10" ht="15">
      <c r="A126" s="162" t="s">
        <v>388</v>
      </c>
      <c r="B126" s="163" t="s">
        <v>1386</v>
      </c>
      <c r="C126" s="164">
        <v>5.36</v>
      </c>
      <c r="D126" s="166">
        <v>0.84799999999999998</v>
      </c>
      <c r="E126" s="166">
        <v>1</v>
      </c>
      <c r="F126" s="166">
        <v>1</v>
      </c>
      <c r="G126" s="166">
        <v>1.25</v>
      </c>
      <c r="H126" s="166">
        <v>1.25</v>
      </c>
      <c r="I126" s="167" t="s">
        <v>1243</v>
      </c>
      <c r="J126" s="168" t="s">
        <v>1241</v>
      </c>
    </row>
    <row r="127" spans="1:10" ht="15">
      <c r="A127" s="169" t="s">
        <v>389</v>
      </c>
      <c r="B127" s="170" t="s">
        <v>1386</v>
      </c>
      <c r="C127" s="171">
        <v>12.25</v>
      </c>
      <c r="D127" s="172">
        <v>2.0238</v>
      </c>
      <c r="E127" s="172">
        <v>1.1000000000000001</v>
      </c>
      <c r="F127" s="172">
        <v>1.1000000000000001</v>
      </c>
      <c r="G127" s="172">
        <v>1.75</v>
      </c>
      <c r="H127" s="172">
        <v>1.75</v>
      </c>
      <c r="I127" s="173" t="s">
        <v>1243</v>
      </c>
      <c r="J127" s="174" t="s">
        <v>1241</v>
      </c>
    </row>
    <row r="128" spans="1:10" ht="15">
      <c r="A128" s="175" t="s">
        <v>390</v>
      </c>
      <c r="B128" s="176" t="s">
        <v>1387</v>
      </c>
      <c r="C128" s="177">
        <v>2.36</v>
      </c>
      <c r="D128" s="178">
        <v>0.45419999999999999</v>
      </c>
      <c r="E128" s="179">
        <v>1</v>
      </c>
      <c r="F128" s="179">
        <v>1</v>
      </c>
      <c r="G128" s="179">
        <v>1.25</v>
      </c>
      <c r="H128" s="179">
        <v>1.25</v>
      </c>
      <c r="I128" s="180" t="s">
        <v>1243</v>
      </c>
      <c r="J128" s="181" t="s">
        <v>1241</v>
      </c>
    </row>
    <row r="129" spans="1:10" ht="15">
      <c r="A129" s="162" t="s">
        <v>391</v>
      </c>
      <c r="B129" s="163" t="s">
        <v>1387</v>
      </c>
      <c r="C129" s="164">
        <v>2.85</v>
      </c>
      <c r="D129" s="166">
        <v>0.56169999999999998</v>
      </c>
      <c r="E129" s="166">
        <v>1</v>
      </c>
      <c r="F129" s="166">
        <v>1</v>
      </c>
      <c r="G129" s="166">
        <v>1.25</v>
      </c>
      <c r="H129" s="166">
        <v>1.25</v>
      </c>
      <c r="I129" s="167" t="s">
        <v>1243</v>
      </c>
      <c r="J129" s="168" t="s">
        <v>1241</v>
      </c>
    </row>
    <row r="130" spans="1:10" ht="15">
      <c r="A130" s="162" t="s">
        <v>392</v>
      </c>
      <c r="B130" s="163" t="s">
        <v>1387</v>
      </c>
      <c r="C130" s="164">
        <v>4.2300000000000004</v>
      </c>
      <c r="D130" s="166">
        <v>0.79579999999999995</v>
      </c>
      <c r="E130" s="166">
        <v>1</v>
      </c>
      <c r="F130" s="166">
        <v>1</v>
      </c>
      <c r="G130" s="166">
        <v>1.25</v>
      </c>
      <c r="H130" s="166">
        <v>1.25</v>
      </c>
      <c r="I130" s="167" t="s">
        <v>1243</v>
      </c>
      <c r="J130" s="168" t="s">
        <v>1241</v>
      </c>
    </row>
    <row r="131" spans="1:10" ht="15">
      <c r="A131" s="169" t="s">
        <v>393</v>
      </c>
      <c r="B131" s="170" t="s">
        <v>1387</v>
      </c>
      <c r="C131" s="171">
        <v>9.11</v>
      </c>
      <c r="D131" s="172">
        <v>2.0202</v>
      </c>
      <c r="E131" s="172">
        <v>1.1000000000000001</v>
      </c>
      <c r="F131" s="172">
        <v>1.1000000000000001</v>
      </c>
      <c r="G131" s="172">
        <v>1.75</v>
      </c>
      <c r="H131" s="172">
        <v>1.75</v>
      </c>
      <c r="I131" s="173" t="s">
        <v>1243</v>
      </c>
      <c r="J131" s="174" t="s">
        <v>1241</v>
      </c>
    </row>
    <row r="132" spans="1:10" ht="15">
      <c r="A132" s="175" t="s">
        <v>394</v>
      </c>
      <c r="B132" s="176" t="s">
        <v>1388</v>
      </c>
      <c r="C132" s="177">
        <v>2.6</v>
      </c>
      <c r="D132" s="178">
        <v>0.49759999999999999</v>
      </c>
      <c r="E132" s="179">
        <v>1</v>
      </c>
      <c r="F132" s="179">
        <v>1</v>
      </c>
      <c r="G132" s="179">
        <v>1.25</v>
      </c>
      <c r="H132" s="179">
        <v>1.25</v>
      </c>
      <c r="I132" s="180" t="s">
        <v>1243</v>
      </c>
      <c r="J132" s="181" t="s">
        <v>1241</v>
      </c>
    </row>
    <row r="133" spans="1:10" ht="15">
      <c r="A133" s="162" t="s">
        <v>395</v>
      </c>
      <c r="B133" s="163" t="s">
        <v>1388</v>
      </c>
      <c r="C133" s="164">
        <v>2.86</v>
      </c>
      <c r="D133" s="166">
        <v>0.60819999999999996</v>
      </c>
      <c r="E133" s="166">
        <v>1</v>
      </c>
      <c r="F133" s="166">
        <v>1</v>
      </c>
      <c r="G133" s="166">
        <v>1.25</v>
      </c>
      <c r="H133" s="166">
        <v>1.25</v>
      </c>
      <c r="I133" s="167" t="s">
        <v>1243</v>
      </c>
      <c r="J133" s="168" t="s">
        <v>1241</v>
      </c>
    </row>
    <row r="134" spans="1:10" ht="15">
      <c r="A134" s="162" t="s">
        <v>396</v>
      </c>
      <c r="B134" s="163" t="s">
        <v>1388</v>
      </c>
      <c r="C134" s="164">
        <v>3.69</v>
      </c>
      <c r="D134" s="166">
        <v>0.75380000000000003</v>
      </c>
      <c r="E134" s="166">
        <v>1</v>
      </c>
      <c r="F134" s="166">
        <v>1</v>
      </c>
      <c r="G134" s="166">
        <v>1.25</v>
      </c>
      <c r="H134" s="166">
        <v>1.25</v>
      </c>
      <c r="I134" s="167" t="s">
        <v>1243</v>
      </c>
      <c r="J134" s="168" t="s">
        <v>1241</v>
      </c>
    </row>
    <row r="135" spans="1:10" ht="15">
      <c r="A135" s="169" t="s">
        <v>397</v>
      </c>
      <c r="B135" s="170" t="s">
        <v>1388</v>
      </c>
      <c r="C135" s="171">
        <v>14</v>
      </c>
      <c r="D135" s="172">
        <v>1.2375</v>
      </c>
      <c r="E135" s="172">
        <v>1.1000000000000001</v>
      </c>
      <c r="F135" s="172">
        <v>1.1000000000000001</v>
      </c>
      <c r="G135" s="172">
        <v>1.75</v>
      </c>
      <c r="H135" s="172">
        <v>1.75</v>
      </c>
      <c r="I135" s="173" t="s">
        <v>1243</v>
      </c>
      <c r="J135" s="174" t="s">
        <v>1241</v>
      </c>
    </row>
    <row r="136" spans="1:10" ht="15">
      <c r="A136" s="175" t="s">
        <v>398</v>
      </c>
      <c r="B136" s="176" t="s">
        <v>1389</v>
      </c>
      <c r="C136" s="177">
        <v>2.21</v>
      </c>
      <c r="D136" s="178">
        <v>0.57279999999999998</v>
      </c>
      <c r="E136" s="179">
        <v>1</v>
      </c>
      <c r="F136" s="179">
        <v>1</v>
      </c>
      <c r="G136" s="179">
        <v>1.25</v>
      </c>
      <c r="H136" s="179">
        <v>1.25</v>
      </c>
      <c r="I136" s="180" t="s">
        <v>1243</v>
      </c>
      <c r="J136" s="181" t="s">
        <v>1241</v>
      </c>
    </row>
    <row r="137" spans="1:10" ht="15">
      <c r="A137" s="162" t="s">
        <v>399</v>
      </c>
      <c r="B137" s="163" t="s">
        <v>1389</v>
      </c>
      <c r="C137" s="164">
        <v>3.47</v>
      </c>
      <c r="D137" s="166">
        <v>0.78469999999999995</v>
      </c>
      <c r="E137" s="166">
        <v>1</v>
      </c>
      <c r="F137" s="166">
        <v>1</v>
      </c>
      <c r="G137" s="166">
        <v>1.25</v>
      </c>
      <c r="H137" s="166">
        <v>1.25</v>
      </c>
      <c r="I137" s="167" t="s">
        <v>1243</v>
      </c>
      <c r="J137" s="168" t="s">
        <v>1241</v>
      </c>
    </row>
    <row r="138" spans="1:10" ht="15">
      <c r="A138" s="162" t="s">
        <v>400</v>
      </c>
      <c r="B138" s="163" t="s">
        <v>1389</v>
      </c>
      <c r="C138" s="164">
        <v>5.37</v>
      </c>
      <c r="D138" s="166">
        <v>1.2411000000000001</v>
      </c>
      <c r="E138" s="166">
        <v>1</v>
      </c>
      <c r="F138" s="166">
        <v>1</v>
      </c>
      <c r="G138" s="166">
        <v>1.25</v>
      </c>
      <c r="H138" s="166">
        <v>1.25</v>
      </c>
      <c r="I138" s="167" t="s">
        <v>1243</v>
      </c>
      <c r="J138" s="168" t="s">
        <v>1241</v>
      </c>
    </row>
    <row r="139" spans="1:10" ht="15">
      <c r="A139" s="169" t="s">
        <v>401</v>
      </c>
      <c r="B139" s="170" t="s">
        <v>1389</v>
      </c>
      <c r="C139" s="171">
        <v>11.58</v>
      </c>
      <c r="D139" s="172">
        <v>2.8189000000000002</v>
      </c>
      <c r="E139" s="172">
        <v>1.1000000000000001</v>
      </c>
      <c r="F139" s="172">
        <v>1.1000000000000001</v>
      </c>
      <c r="G139" s="172">
        <v>1.75</v>
      </c>
      <c r="H139" s="172">
        <v>1.75</v>
      </c>
      <c r="I139" s="173" t="s">
        <v>1243</v>
      </c>
      <c r="J139" s="174" t="s">
        <v>1241</v>
      </c>
    </row>
    <row r="140" spans="1:10" ht="15">
      <c r="A140" s="175" t="s">
        <v>402</v>
      </c>
      <c r="B140" s="176" t="s">
        <v>1390</v>
      </c>
      <c r="C140" s="177">
        <v>2.1800000000000002</v>
      </c>
      <c r="D140" s="178">
        <v>0.56410000000000005</v>
      </c>
      <c r="E140" s="179">
        <v>1</v>
      </c>
      <c r="F140" s="179">
        <v>1</v>
      </c>
      <c r="G140" s="179">
        <v>1.25</v>
      </c>
      <c r="H140" s="179">
        <v>1.25</v>
      </c>
      <c r="I140" s="180" t="s">
        <v>1243</v>
      </c>
      <c r="J140" s="181" t="s">
        <v>1241</v>
      </c>
    </row>
    <row r="141" spans="1:10" ht="15">
      <c r="A141" s="162" t="s">
        <v>403</v>
      </c>
      <c r="B141" s="163" t="s">
        <v>1390</v>
      </c>
      <c r="C141" s="164">
        <v>2.17</v>
      </c>
      <c r="D141" s="166">
        <v>0.79869999999999997</v>
      </c>
      <c r="E141" s="166">
        <v>1</v>
      </c>
      <c r="F141" s="166">
        <v>1</v>
      </c>
      <c r="G141" s="166">
        <v>1.25</v>
      </c>
      <c r="H141" s="166">
        <v>1.25</v>
      </c>
      <c r="I141" s="167" t="s">
        <v>1243</v>
      </c>
      <c r="J141" s="168" t="s">
        <v>1241</v>
      </c>
    </row>
    <row r="142" spans="1:10" ht="15">
      <c r="A142" s="162" t="s">
        <v>404</v>
      </c>
      <c r="B142" s="163" t="s">
        <v>1390</v>
      </c>
      <c r="C142" s="164">
        <v>5.73</v>
      </c>
      <c r="D142" s="166">
        <v>1.2785</v>
      </c>
      <c r="E142" s="166">
        <v>1</v>
      </c>
      <c r="F142" s="166">
        <v>1</v>
      </c>
      <c r="G142" s="166">
        <v>1.25</v>
      </c>
      <c r="H142" s="166">
        <v>1.25</v>
      </c>
      <c r="I142" s="167" t="s">
        <v>1243</v>
      </c>
      <c r="J142" s="168" t="s">
        <v>1241</v>
      </c>
    </row>
    <row r="143" spans="1:10" ht="15">
      <c r="A143" s="169" t="s">
        <v>405</v>
      </c>
      <c r="B143" s="170" t="s">
        <v>1390</v>
      </c>
      <c r="C143" s="171">
        <v>11</v>
      </c>
      <c r="D143" s="172">
        <v>2.6316999999999999</v>
      </c>
      <c r="E143" s="172">
        <v>1.1000000000000001</v>
      </c>
      <c r="F143" s="172">
        <v>1.1000000000000001</v>
      </c>
      <c r="G143" s="172">
        <v>1.75</v>
      </c>
      <c r="H143" s="172">
        <v>1.75</v>
      </c>
      <c r="I143" s="173" t="s">
        <v>1243</v>
      </c>
      <c r="J143" s="174" t="s">
        <v>1241</v>
      </c>
    </row>
    <row r="144" spans="1:10" ht="30">
      <c r="A144" s="175" t="s">
        <v>406</v>
      </c>
      <c r="B144" s="176" t="s">
        <v>1391</v>
      </c>
      <c r="C144" s="177">
        <v>1.78</v>
      </c>
      <c r="D144" s="178">
        <v>0.52680000000000005</v>
      </c>
      <c r="E144" s="179">
        <v>1</v>
      </c>
      <c r="F144" s="179">
        <v>1</v>
      </c>
      <c r="G144" s="179">
        <v>1.25</v>
      </c>
      <c r="H144" s="179">
        <v>1.25</v>
      </c>
      <c r="I144" s="180" t="s">
        <v>1243</v>
      </c>
      <c r="J144" s="181" t="s">
        <v>1241</v>
      </c>
    </row>
    <row r="145" spans="1:10" ht="30">
      <c r="A145" s="162" t="s">
        <v>407</v>
      </c>
      <c r="B145" s="163" t="s">
        <v>1391</v>
      </c>
      <c r="C145" s="164">
        <v>2.57</v>
      </c>
      <c r="D145" s="166">
        <v>0.7228</v>
      </c>
      <c r="E145" s="166">
        <v>1</v>
      </c>
      <c r="F145" s="166">
        <v>1</v>
      </c>
      <c r="G145" s="166">
        <v>1.25</v>
      </c>
      <c r="H145" s="166">
        <v>1.25</v>
      </c>
      <c r="I145" s="167" t="s">
        <v>1243</v>
      </c>
      <c r="J145" s="168" t="s">
        <v>1241</v>
      </c>
    </row>
    <row r="146" spans="1:10" ht="30">
      <c r="A146" s="162" t="s">
        <v>408</v>
      </c>
      <c r="B146" s="163" t="s">
        <v>1391</v>
      </c>
      <c r="C146" s="164">
        <v>4.09</v>
      </c>
      <c r="D146" s="166">
        <v>1.0704</v>
      </c>
      <c r="E146" s="166">
        <v>1</v>
      </c>
      <c r="F146" s="166">
        <v>1</v>
      </c>
      <c r="G146" s="166">
        <v>1.25</v>
      </c>
      <c r="H146" s="166">
        <v>1.25</v>
      </c>
      <c r="I146" s="167" t="s">
        <v>1243</v>
      </c>
      <c r="J146" s="168" t="s">
        <v>1241</v>
      </c>
    </row>
    <row r="147" spans="1:10" ht="30">
      <c r="A147" s="169" t="s">
        <v>409</v>
      </c>
      <c r="B147" s="170" t="s">
        <v>1391</v>
      </c>
      <c r="C147" s="171">
        <v>9.07</v>
      </c>
      <c r="D147" s="172">
        <v>2.5388999999999999</v>
      </c>
      <c r="E147" s="172">
        <v>1.1000000000000001</v>
      </c>
      <c r="F147" s="172">
        <v>1.1000000000000001</v>
      </c>
      <c r="G147" s="172">
        <v>1.75</v>
      </c>
      <c r="H147" s="172">
        <v>1.75</v>
      </c>
      <c r="I147" s="173" t="s">
        <v>1243</v>
      </c>
      <c r="J147" s="174" t="s">
        <v>1241</v>
      </c>
    </row>
    <row r="148" spans="1:10" ht="15">
      <c r="A148" s="175" t="s">
        <v>410</v>
      </c>
      <c r="B148" s="176" t="s">
        <v>1392</v>
      </c>
      <c r="C148" s="177">
        <v>5.45</v>
      </c>
      <c r="D148" s="178">
        <v>0.57820000000000005</v>
      </c>
      <c r="E148" s="179">
        <v>1</v>
      </c>
      <c r="F148" s="179">
        <v>1</v>
      </c>
      <c r="G148" s="179">
        <v>1.25</v>
      </c>
      <c r="H148" s="179">
        <v>1.25</v>
      </c>
      <c r="I148" s="180" t="s">
        <v>1243</v>
      </c>
      <c r="J148" s="181" t="s">
        <v>1241</v>
      </c>
    </row>
    <row r="149" spans="1:10" ht="15">
      <c r="A149" s="162" t="s">
        <v>411</v>
      </c>
      <c r="B149" s="163" t="s">
        <v>1392</v>
      </c>
      <c r="C149" s="164">
        <v>9.14</v>
      </c>
      <c r="D149" s="166">
        <v>0.70750000000000002</v>
      </c>
      <c r="E149" s="166">
        <v>1</v>
      </c>
      <c r="F149" s="166">
        <v>1</v>
      </c>
      <c r="G149" s="166">
        <v>1.25</v>
      </c>
      <c r="H149" s="166">
        <v>1.25</v>
      </c>
      <c r="I149" s="167" t="s">
        <v>1243</v>
      </c>
      <c r="J149" s="168" t="s">
        <v>1241</v>
      </c>
    </row>
    <row r="150" spans="1:10" ht="15">
      <c r="A150" s="162" t="s">
        <v>412</v>
      </c>
      <c r="B150" s="163" t="s">
        <v>1392</v>
      </c>
      <c r="C150" s="164">
        <v>11.26</v>
      </c>
      <c r="D150" s="166">
        <v>0.95950000000000002</v>
      </c>
      <c r="E150" s="166">
        <v>1</v>
      </c>
      <c r="F150" s="166">
        <v>1</v>
      </c>
      <c r="G150" s="166">
        <v>1.25</v>
      </c>
      <c r="H150" s="166">
        <v>1.25</v>
      </c>
      <c r="I150" s="167" t="s">
        <v>1243</v>
      </c>
      <c r="J150" s="168" t="s">
        <v>1241</v>
      </c>
    </row>
    <row r="151" spans="1:10" ht="15">
      <c r="A151" s="169" t="s">
        <v>413</v>
      </c>
      <c r="B151" s="170" t="s">
        <v>1392</v>
      </c>
      <c r="C151" s="171">
        <v>18.98</v>
      </c>
      <c r="D151" s="172">
        <v>2.0669</v>
      </c>
      <c r="E151" s="172">
        <v>1.1000000000000001</v>
      </c>
      <c r="F151" s="172">
        <v>1.1000000000000001</v>
      </c>
      <c r="G151" s="172">
        <v>1.75</v>
      </c>
      <c r="H151" s="172">
        <v>1.75</v>
      </c>
      <c r="I151" s="173" t="s">
        <v>1243</v>
      </c>
      <c r="J151" s="174" t="s">
        <v>1241</v>
      </c>
    </row>
    <row r="152" spans="1:10" ht="15">
      <c r="A152" s="175" t="s">
        <v>1393</v>
      </c>
      <c r="B152" s="176" t="s">
        <v>1394</v>
      </c>
      <c r="C152" s="177">
        <v>2.75</v>
      </c>
      <c r="D152" s="178">
        <v>0.59830000000000005</v>
      </c>
      <c r="E152" s="179">
        <v>1</v>
      </c>
      <c r="F152" s="179">
        <v>1</v>
      </c>
      <c r="G152" s="179">
        <v>1.25</v>
      </c>
      <c r="H152" s="179">
        <v>1.25</v>
      </c>
      <c r="I152" s="180" t="s">
        <v>1243</v>
      </c>
      <c r="J152" s="181" t="s">
        <v>1241</v>
      </c>
    </row>
    <row r="153" spans="1:10" ht="15">
      <c r="A153" s="162" t="s">
        <v>1395</v>
      </c>
      <c r="B153" s="163" t="s">
        <v>1394</v>
      </c>
      <c r="C153" s="164">
        <v>4.08</v>
      </c>
      <c r="D153" s="166">
        <v>0.69279999999999997</v>
      </c>
      <c r="E153" s="166">
        <v>1</v>
      </c>
      <c r="F153" s="166">
        <v>1</v>
      </c>
      <c r="G153" s="166">
        <v>1.25</v>
      </c>
      <c r="H153" s="166">
        <v>1.25</v>
      </c>
      <c r="I153" s="167" t="s">
        <v>1243</v>
      </c>
      <c r="J153" s="168" t="s">
        <v>1241</v>
      </c>
    </row>
    <row r="154" spans="1:10" ht="15">
      <c r="A154" s="162" t="s">
        <v>1396</v>
      </c>
      <c r="B154" s="163" t="s">
        <v>1394</v>
      </c>
      <c r="C154" s="164">
        <v>9.82</v>
      </c>
      <c r="D154" s="166">
        <v>0.89390000000000003</v>
      </c>
      <c r="E154" s="166">
        <v>1</v>
      </c>
      <c r="F154" s="166">
        <v>1</v>
      </c>
      <c r="G154" s="166">
        <v>1.25</v>
      </c>
      <c r="H154" s="166">
        <v>1.25</v>
      </c>
      <c r="I154" s="167" t="s">
        <v>1243</v>
      </c>
      <c r="J154" s="168" t="s">
        <v>1241</v>
      </c>
    </row>
    <row r="155" spans="1:10" ht="15">
      <c r="A155" s="169" t="s">
        <v>1397</v>
      </c>
      <c r="B155" s="170" t="s">
        <v>1394</v>
      </c>
      <c r="C155" s="171">
        <v>9.77</v>
      </c>
      <c r="D155" s="172">
        <v>2.0547</v>
      </c>
      <c r="E155" s="172">
        <v>1.1000000000000001</v>
      </c>
      <c r="F155" s="172">
        <v>1.1000000000000001</v>
      </c>
      <c r="G155" s="172">
        <v>1.75</v>
      </c>
      <c r="H155" s="172">
        <v>1.75</v>
      </c>
      <c r="I155" s="173" t="s">
        <v>1243</v>
      </c>
      <c r="J155" s="174" t="s">
        <v>1241</v>
      </c>
    </row>
    <row r="156" spans="1:10" ht="15">
      <c r="A156" s="175" t="s">
        <v>414</v>
      </c>
      <c r="B156" s="176" t="s">
        <v>1398</v>
      </c>
      <c r="C156" s="177">
        <v>2.0699999999999998</v>
      </c>
      <c r="D156" s="178">
        <v>0.82169999999999999</v>
      </c>
      <c r="E156" s="179">
        <v>1</v>
      </c>
      <c r="F156" s="179">
        <v>1</v>
      </c>
      <c r="G156" s="179">
        <v>1.25</v>
      </c>
      <c r="H156" s="179">
        <v>1.25</v>
      </c>
      <c r="I156" s="180" t="s">
        <v>1243</v>
      </c>
      <c r="J156" s="181" t="s">
        <v>1241</v>
      </c>
    </row>
    <row r="157" spans="1:10" ht="15">
      <c r="A157" s="162" t="s">
        <v>415</v>
      </c>
      <c r="B157" s="163" t="s">
        <v>1398</v>
      </c>
      <c r="C157" s="164">
        <v>3.31</v>
      </c>
      <c r="D157" s="166">
        <v>1.0182</v>
      </c>
      <c r="E157" s="166">
        <v>1</v>
      </c>
      <c r="F157" s="166">
        <v>1</v>
      </c>
      <c r="G157" s="166">
        <v>1.25</v>
      </c>
      <c r="H157" s="166">
        <v>1.25</v>
      </c>
      <c r="I157" s="167" t="s">
        <v>1243</v>
      </c>
      <c r="J157" s="168" t="s">
        <v>1241</v>
      </c>
    </row>
    <row r="158" spans="1:10" ht="15">
      <c r="A158" s="162" t="s">
        <v>416</v>
      </c>
      <c r="B158" s="163" t="s">
        <v>1398</v>
      </c>
      <c r="C158" s="164">
        <v>4.8099999999999996</v>
      </c>
      <c r="D158" s="166">
        <v>1.4761</v>
      </c>
      <c r="E158" s="166">
        <v>1</v>
      </c>
      <c r="F158" s="166">
        <v>1</v>
      </c>
      <c r="G158" s="166">
        <v>1.25</v>
      </c>
      <c r="H158" s="166">
        <v>1.25</v>
      </c>
      <c r="I158" s="167" t="s">
        <v>1243</v>
      </c>
      <c r="J158" s="168" t="s">
        <v>1241</v>
      </c>
    </row>
    <row r="159" spans="1:10" ht="15">
      <c r="A159" s="169" t="s">
        <v>417</v>
      </c>
      <c r="B159" s="170" t="s">
        <v>1398</v>
      </c>
      <c r="C159" s="171">
        <v>36.5</v>
      </c>
      <c r="D159" s="172">
        <v>3.3868999999999998</v>
      </c>
      <c r="E159" s="172">
        <v>1.1000000000000001</v>
      </c>
      <c r="F159" s="172">
        <v>1.1000000000000001</v>
      </c>
      <c r="G159" s="172">
        <v>1.75</v>
      </c>
      <c r="H159" s="172">
        <v>1.75</v>
      </c>
      <c r="I159" s="173" t="s">
        <v>1243</v>
      </c>
      <c r="J159" s="174" t="s">
        <v>1241</v>
      </c>
    </row>
    <row r="160" spans="1:10" ht="15">
      <c r="A160" s="175" t="s">
        <v>418</v>
      </c>
      <c r="B160" s="176" t="s">
        <v>1399</v>
      </c>
      <c r="C160" s="177">
        <v>2.34</v>
      </c>
      <c r="D160" s="178">
        <v>0.436</v>
      </c>
      <c r="E160" s="179">
        <v>1</v>
      </c>
      <c r="F160" s="179">
        <v>1</v>
      </c>
      <c r="G160" s="179">
        <v>1.25</v>
      </c>
      <c r="H160" s="179">
        <v>1.25</v>
      </c>
      <c r="I160" s="180" t="s">
        <v>1243</v>
      </c>
      <c r="J160" s="181" t="s">
        <v>1241</v>
      </c>
    </row>
    <row r="161" spans="1:10" ht="15">
      <c r="A161" s="162" t="s">
        <v>419</v>
      </c>
      <c r="B161" s="163" t="s">
        <v>1399</v>
      </c>
      <c r="C161" s="164">
        <v>3.05</v>
      </c>
      <c r="D161" s="166">
        <v>0.57230000000000003</v>
      </c>
      <c r="E161" s="166">
        <v>1</v>
      </c>
      <c r="F161" s="166">
        <v>1</v>
      </c>
      <c r="G161" s="166">
        <v>1.25</v>
      </c>
      <c r="H161" s="166">
        <v>1.25</v>
      </c>
      <c r="I161" s="167" t="s">
        <v>1243</v>
      </c>
      <c r="J161" s="168" t="s">
        <v>1241</v>
      </c>
    </row>
    <row r="162" spans="1:10" ht="15">
      <c r="A162" s="162" t="s">
        <v>420</v>
      </c>
      <c r="B162" s="163" t="s">
        <v>1399</v>
      </c>
      <c r="C162" s="164">
        <v>5.15</v>
      </c>
      <c r="D162" s="166">
        <v>0.84570000000000001</v>
      </c>
      <c r="E162" s="166">
        <v>1</v>
      </c>
      <c r="F162" s="166">
        <v>1</v>
      </c>
      <c r="G162" s="166">
        <v>1.25</v>
      </c>
      <c r="H162" s="166">
        <v>1.25</v>
      </c>
      <c r="I162" s="167" t="s">
        <v>1243</v>
      </c>
      <c r="J162" s="168" t="s">
        <v>1241</v>
      </c>
    </row>
    <row r="163" spans="1:10" ht="15">
      <c r="A163" s="169" t="s">
        <v>421</v>
      </c>
      <c r="B163" s="170" t="s">
        <v>1399</v>
      </c>
      <c r="C163" s="171">
        <v>9</v>
      </c>
      <c r="D163" s="172">
        <v>1.9136</v>
      </c>
      <c r="E163" s="172">
        <v>1.1000000000000001</v>
      </c>
      <c r="F163" s="172">
        <v>1.1000000000000001</v>
      </c>
      <c r="G163" s="172">
        <v>1.75</v>
      </c>
      <c r="H163" s="172">
        <v>1.75</v>
      </c>
      <c r="I163" s="173" t="s">
        <v>1243</v>
      </c>
      <c r="J163" s="174" t="s">
        <v>1241</v>
      </c>
    </row>
    <row r="164" spans="1:10" ht="15">
      <c r="A164" s="175" t="s">
        <v>422</v>
      </c>
      <c r="B164" s="176" t="s">
        <v>1400</v>
      </c>
      <c r="C164" s="177">
        <v>2.5499999999999998</v>
      </c>
      <c r="D164" s="178">
        <v>1.4843</v>
      </c>
      <c r="E164" s="179">
        <v>1</v>
      </c>
      <c r="F164" s="179">
        <v>1</v>
      </c>
      <c r="G164" s="179">
        <v>1.25</v>
      </c>
      <c r="H164" s="179">
        <v>1.25</v>
      </c>
      <c r="I164" s="180" t="s">
        <v>1243</v>
      </c>
      <c r="J164" s="181" t="s">
        <v>1241</v>
      </c>
    </row>
    <row r="165" spans="1:10" ht="15">
      <c r="A165" s="162" t="s">
        <v>423</v>
      </c>
      <c r="B165" s="163" t="s">
        <v>1400</v>
      </c>
      <c r="C165" s="164">
        <v>4.4800000000000004</v>
      </c>
      <c r="D165" s="166">
        <v>1.9462999999999999</v>
      </c>
      <c r="E165" s="166">
        <v>1</v>
      </c>
      <c r="F165" s="166">
        <v>1</v>
      </c>
      <c r="G165" s="166">
        <v>1.25</v>
      </c>
      <c r="H165" s="166">
        <v>1.25</v>
      </c>
      <c r="I165" s="167" t="s">
        <v>1243</v>
      </c>
      <c r="J165" s="168" t="s">
        <v>1241</v>
      </c>
    </row>
    <row r="166" spans="1:10" ht="15">
      <c r="A166" s="162" t="s">
        <v>424</v>
      </c>
      <c r="B166" s="163" t="s">
        <v>1400</v>
      </c>
      <c r="C166" s="164">
        <v>9.2799999999999994</v>
      </c>
      <c r="D166" s="166">
        <v>3.2425999999999999</v>
      </c>
      <c r="E166" s="166">
        <v>1</v>
      </c>
      <c r="F166" s="166">
        <v>1</v>
      </c>
      <c r="G166" s="166">
        <v>1.25</v>
      </c>
      <c r="H166" s="166">
        <v>1.25</v>
      </c>
      <c r="I166" s="167" t="s">
        <v>1243</v>
      </c>
      <c r="J166" s="168" t="s">
        <v>1241</v>
      </c>
    </row>
    <row r="167" spans="1:10" ht="15">
      <c r="A167" s="169" t="s">
        <v>425</v>
      </c>
      <c r="B167" s="170" t="s">
        <v>1400</v>
      </c>
      <c r="C167" s="171">
        <v>15.63</v>
      </c>
      <c r="D167" s="172">
        <v>5.6707999999999998</v>
      </c>
      <c r="E167" s="172">
        <v>1.1000000000000001</v>
      </c>
      <c r="F167" s="172">
        <v>1.1000000000000001</v>
      </c>
      <c r="G167" s="172">
        <v>1.75</v>
      </c>
      <c r="H167" s="172">
        <v>1.75</v>
      </c>
      <c r="I167" s="173" t="s">
        <v>1243</v>
      </c>
      <c r="J167" s="174" t="s">
        <v>1241</v>
      </c>
    </row>
    <row r="168" spans="1:10" ht="15">
      <c r="A168" s="175" t="s">
        <v>426</v>
      </c>
      <c r="B168" s="176" t="s">
        <v>1401</v>
      </c>
      <c r="C168" s="177">
        <v>2.74</v>
      </c>
      <c r="D168" s="178">
        <v>1.5741000000000001</v>
      </c>
      <c r="E168" s="179">
        <v>1</v>
      </c>
      <c r="F168" s="179">
        <v>1</v>
      </c>
      <c r="G168" s="179">
        <v>1.25</v>
      </c>
      <c r="H168" s="179">
        <v>1.25</v>
      </c>
      <c r="I168" s="180" t="s">
        <v>1243</v>
      </c>
      <c r="J168" s="181" t="s">
        <v>1241</v>
      </c>
    </row>
    <row r="169" spans="1:10" ht="15">
      <c r="A169" s="162" t="s">
        <v>427</v>
      </c>
      <c r="B169" s="163" t="s">
        <v>1401</v>
      </c>
      <c r="C169" s="164">
        <v>4.88</v>
      </c>
      <c r="D169" s="166">
        <v>1.9454</v>
      </c>
      <c r="E169" s="166">
        <v>1</v>
      </c>
      <c r="F169" s="166">
        <v>1</v>
      </c>
      <c r="G169" s="166">
        <v>1.25</v>
      </c>
      <c r="H169" s="166">
        <v>1.25</v>
      </c>
      <c r="I169" s="167" t="s">
        <v>1243</v>
      </c>
      <c r="J169" s="168" t="s">
        <v>1241</v>
      </c>
    </row>
    <row r="170" spans="1:10" ht="15">
      <c r="A170" s="162" t="s">
        <v>428</v>
      </c>
      <c r="B170" s="163" t="s">
        <v>1401</v>
      </c>
      <c r="C170" s="164">
        <v>12.05</v>
      </c>
      <c r="D170" s="166">
        <v>3.3304</v>
      </c>
      <c r="E170" s="166">
        <v>1</v>
      </c>
      <c r="F170" s="166">
        <v>1</v>
      </c>
      <c r="G170" s="166">
        <v>1.25</v>
      </c>
      <c r="H170" s="166">
        <v>1.25</v>
      </c>
      <c r="I170" s="167" t="s">
        <v>1243</v>
      </c>
      <c r="J170" s="168" t="s">
        <v>1241</v>
      </c>
    </row>
    <row r="171" spans="1:10" ht="15">
      <c r="A171" s="169" t="s">
        <v>429</v>
      </c>
      <c r="B171" s="170" t="s">
        <v>1401</v>
      </c>
      <c r="C171" s="171">
        <v>11.25</v>
      </c>
      <c r="D171" s="172">
        <v>4.915</v>
      </c>
      <c r="E171" s="172">
        <v>1.1000000000000001</v>
      </c>
      <c r="F171" s="172">
        <v>1.1000000000000001</v>
      </c>
      <c r="G171" s="172">
        <v>1.75</v>
      </c>
      <c r="H171" s="172">
        <v>1.75</v>
      </c>
      <c r="I171" s="173" t="s">
        <v>1243</v>
      </c>
      <c r="J171" s="174" t="s">
        <v>1241</v>
      </c>
    </row>
    <row r="172" spans="1:10" ht="15">
      <c r="A172" s="175" t="s">
        <v>430</v>
      </c>
      <c r="B172" s="176" t="s">
        <v>1402</v>
      </c>
      <c r="C172" s="177">
        <v>2.08</v>
      </c>
      <c r="D172" s="178">
        <v>1.0476000000000001</v>
      </c>
      <c r="E172" s="179">
        <v>1</v>
      </c>
      <c r="F172" s="179">
        <v>1</v>
      </c>
      <c r="G172" s="179">
        <v>1.25</v>
      </c>
      <c r="H172" s="179">
        <v>1.25</v>
      </c>
      <c r="I172" s="180" t="s">
        <v>1243</v>
      </c>
      <c r="J172" s="181" t="s">
        <v>1241</v>
      </c>
    </row>
    <row r="173" spans="1:10" ht="15">
      <c r="A173" s="162" t="s">
        <v>431</v>
      </c>
      <c r="B173" s="163" t="s">
        <v>1402</v>
      </c>
      <c r="C173" s="164">
        <v>3.06</v>
      </c>
      <c r="D173" s="166">
        <v>1.4471000000000001</v>
      </c>
      <c r="E173" s="166">
        <v>1</v>
      </c>
      <c r="F173" s="166">
        <v>1</v>
      </c>
      <c r="G173" s="166">
        <v>1.25</v>
      </c>
      <c r="H173" s="166">
        <v>1.25</v>
      </c>
      <c r="I173" s="167" t="s">
        <v>1243</v>
      </c>
      <c r="J173" s="168" t="s">
        <v>1241</v>
      </c>
    </row>
    <row r="174" spans="1:10" ht="15">
      <c r="A174" s="162" t="s">
        <v>432</v>
      </c>
      <c r="B174" s="163" t="s">
        <v>1402</v>
      </c>
      <c r="C174" s="164">
        <v>7.43</v>
      </c>
      <c r="D174" s="166">
        <v>2.1831</v>
      </c>
      <c r="E174" s="166">
        <v>1</v>
      </c>
      <c r="F174" s="166">
        <v>1</v>
      </c>
      <c r="G174" s="166">
        <v>1.25</v>
      </c>
      <c r="H174" s="166">
        <v>1.25</v>
      </c>
      <c r="I174" s="167" t="s">
        <v>1243</v>
      </c>
      <c r="J174" s="168" t="s">
        <v>1241</v>
      </c>
    </row>
    <row r="175" spans="1:10" ht="15">
      <c r="A175" s="169" t="s">
        <v>433</v>
      </c>
      <c r="B175" s="170" t="s">
        <v>1402</v>
      </c>
      <c r="C175" s="171">
        <v>30.2</v>
      </c>
      <c r="D175" s="172">
        <v>4.6604999999999999</v>
      </c>
      <c r="E175" s="172">
        <v>1.1000000000000001</v>
      </c>
      <c r="F175" s="172">
        <v>1.1000000000000001</v>
      </c>
      <c r="G175" s="172">
        <v>1.75</v>
      </c>
      <c r="H175" s="172">
        <v>1.75</v>
      </c>
      <c r="I175" s="173" t="s">
        <v>1243</v>
      </c>
      <c r="J175" s="174" t="s">
        <v>1241</v>
      </c>
    </row>
    <row r="176" spans="1:10" ht="15">
      <c r="A176" s="175" t="s">
        <v>434</v>
      </c>
      <c r="B176" s="176" t="s">
        <v>1403</v>
      </c>
      <c r="C176" s="177">
        <v>1.55</v>
      </c>
      <c r="D176" s="178">
        <v>0.72160000000000002</v>
      </c>
      <c r="E176" s="179">
        <v>1</v>
      </c>
      <c r="F176" s="179">
        <v>1</v>
      </c>
      <c r="G176" s="179">
        <v>1.25</v>
      </c>
      <c r="H176" s="179">
        <v>1.25</v>
      </c>
      <c r="I176" s="180" t="s">
        <v>1243</v>
      </c>
      <c r="J176" s="181" t="s">
        <v>1241</v>
      </c>
    </row>
    <row r="177" spans="1:10" ht="15">
      <c r="A177" s="162" t="s">
        <v>435</v>
      </c>
      <c r="B177" s="163" t="s">
        <v>1403</v>
      </c>
      <c r="C177" s="164">
        <v>3.1</v>
      </c>
      <c r="D177" s="166">
        <v>0.85309999999999997</v>
      </c>
      <c r="E177" s="166">
        <v>1</v>
      </c>
      <c r="F177" s="166">
        <v>1</v>
      </c>
      <c r="G177" s="166">
        <v>1.25</v>
      </c>
      <c r="H177" s="166">
        <v>1.25</v>
      </c>
      <c r="I177" s="167" t="s">
        <v>1243</v>
      </c>
      <c r="J177" s="168" t="s">
        <v>1241</v>
      </c>
    </row>
    <row r="178" spans="1:10" ht="15">
      <c r="A178" s="162" t="s">
        <v>436</v>
      </c>
      <c r="B178" s="163" t="s">
        <v>1403</v>
      </c>
      <c r="C178" s="164">
        <v>7.67</v>
      </c>
      <c r="D178" s="166">
        <v>1.161</v>
      </c>
      <c r="E178" s="166">
        <v>1</v>
      </c>
      <c r="F178" s="166">
        <v>1</v>
      </c>
      <c r="G178" s="166">
        <v>1.25</v>
      </c>
      <c r="H178" s="166">
        <v>1.25</v>
      </c>
      <c r="I178" s="167" t="s">
        <v>1243</v>
      </c>
      <c r="J178" s="168" t="s">
        <v>1241</v>
      </c>
    </row>
    <row r="179" spans="1:10" ht="15">
      <c r="A179" s="169" t="s">
        <v>437</v>
      </c>
      <c r="B179" s="170" t="s">
        <v>1403</v>
      </c>
      <c r="C179" s="171">
        <v>15.83</v>
      </c>
      <c r="D179" s="172">
        <v>2.44</v>
      </c>
      <c r="E179" s="172">
        <v>1.1000000000000001</v>
      </c>
      <c r="F179" s="172">
        <v>1.1000000000000001</v>
      </c>
      <c r="G179" s="172">
        <v>1.75</v>
      </c>
      <c r="H179" s="172">
        <v>1.75</v>
      </c>
      <c r="I179" s="173" t="s">
        <v>1243</v>
      </c>
      <c r="J179" s="174" t="s">
        <v>1241</v>
      </c>
    </row>
    <row r="180" spans="1:10" ht="15">
      <c r="A180" s="175" t="s">
        <v>438</v>
      </c>
      <c r="B180" s="176" t="s">
        <v>1404</v>
      </c>
      <c r="C180" s="177">
        <v>1.61</v>
      </c>
      <c r="D180" s="178">
        <v>0.44450000000000001</v>
      </c>
      <c r="E180" s="179">
        <v>1</v>
      </c>
      <c r="F180" s="179">
        <v>1</v>
      </c>
      <c r="G180" s="179">
        <v>1.25</v>
      </c>
      <c r="H180" s="179">
        <v>1.25</v>
      </c>
      <c r="I180" s="180" t="s">
        <v>1243</v>
      </c>
      <c r="J180" s="181" t="s">
        <v>1241</v>
      </c>
    </row>
    <row r="181" spans="1:10" ht="15">
      <c r="A181" s="162" t="s">
        <v>439</v>
      </c>
      <c r="B181" s="163" t="s">
        <v>1404</v>
      </c>
      <c r="C181" s="164">
        <v>2.93</v>
      </c>
      <c r="D181" s="166">
        <v>0.63929999999999998</v>
      </c>
      <c r="E181" s="166">
        <v>1</v>
      </c>
      <c r="F181" s="166">
        <v>1</v>
      </c>
      <c r="G181" s="166">
        <v>1.25</v>
      </c>
      <c r="H181" s="166">
        <v>1.25</v>
      </c>
      <c r="I181" s="167" t="s">
        <v>1243</v>
      </c>
      <c r="J181" s="168" t="s">
        <v>1241</v>
      </c>
    </row>
    <row r="182" spans="1:10" ht="15">
      <c r="A182" s="162" t="s">
        <v>440</v>
      </c>
      <c r="B182" s="163" t="s">
        <v>1404</v>
      </c>
      <c r="C182" s="164">
        <v>4.8099999999999996</v>
      </c>
      <c r="D182" s="166">
        <v>1.1245000000000001</v>
      </c>
      <c r="E182" s="166">
        <v>1</v>
      </c>
      <c r="F182" s="166">
        <v>1</v>
      </c>
      <c r="G182" s="166">
        <v>1.25</v>
      </c>
      <c r="H182" s="166">
        <v>1.25</v>
      </c>
      <c r="I182" s="167" t="s">
        <v>1243</v>
      </c>
      <c r="J182" s="168" t="s">
        <v>1241</v>
      </c>
    </row>
    <row r="183" spans="1:10" ht="15">
      <c r="A183" s="169" t="s">
        <v>441</v>
      </c>
      <c r="B183" s="170" t="s">
        <v>1404</v>
      </c>
      <c r="C183" s="171">
        <v>9</v>
      </c>
      <c r="D183" s="172">
        <v>3.2538</v>
      </c>
      <c r="E183" s="172">
        <v>1.1000000000000001</v>
      </c>
      <c r="F183" s="172">
        <v>1.1000000000000001</v>
      </c>
      <c r="G183" s="172">
        <v>1.75</v>
      </c>
      <c r="H183" s="172">
        <v>1.75</v>
      </c>
      <c r="I183" s="173" t="s">
        <v>1243</v>
      </c>
      <c r="J183" s="174" t="s">
        <v>1241</v>
      </c>
    </row>
    <row r="184" spans="1:10" ht="15">
      <c r="A184" s="175" t="s">
        <v>442</v>
      </c>
      <c r="B184" s="176" t="s">
        <v>1405</v>
      </c>
      <c r="C184" s="177">
        <v>2.36</v>
      </c>
      <c r="D184" s="178">
        <v>0.75590000000000002</v>
      </c>
      <c r="E184" s="179">
        <v>1</v>
      </c>
      <c r="F184" s="179">
        <v>1</v>
      </c>
      <c r="G184" s="179">
        <v>1.25</v>
      </c>
      <c r="H184" s="179">
        <v>1.25</v>
      </c>
      <c r="I184" s="180" t="s">
        <v>1243</v>
      </c>
      <c r="J184" s="181" t="s">
        <v>1241</v>
      </c>
    </row>
    <row r="185" spans="1:10" ht="15">
      <c r="A185" s="162" t="s">
        <v>443</v>
      </c>
      <c r="B185" s="163" t="s">
        <v>1405</v>
      </c>
      <c r="C185" s="164">
        <v>4.03</v>
      </c>
      <c r="D185" s="166">
        <v>1.0354000000000001</v>
      </c>
      <c r="E185" s="166">
        <v>1</v>
      </c>
      <c r="F185" s="166">
        <v>1</v>
      </c>
      <c r="G185" s="166">
        <v>1.25</v>
      </c>
      <c r="H185" s="166">
        <v>1.25</v>
      </c>
      <c r="I185" s="167" t="s">
        <v>1243</v>
      </c>
      <c r="J185" s="168" t="s">
        <v>1241</v>
      </c>
    </row>
    <row r="186" spans="1:10" ht="15">
      <c r="A186" s="162" t="s">
        <v>444</v>
      </c>
      <c r="B186" s="163" t="s">
        <v>1405</v>
      </c>
      <c r="C186" s="164">
        <v>8.7799999999999994</v>
      </c>
      <c r="D186" s="166">
        <v>1.7011000000000001</v>
      </c>
      <c r="E186" s="166">
        <v>1</v>
      </c>
      <c r="F186" s="166">
        <v>1</v>
      </c>
      <c r="G186" s="166">
        <v>1.25</v>
      </c>
      <c r="H186" s="166">
        <v>1.25</v>
      </c>
      <c r="I186" s="167" t="s">
        <v>1243</v>
      </c>
      <c r="J186" s="168" t="s">
        <v>1241</v>
      </c>
    </row>
    <row r="187" spans="1:10" ht="15">
      <c r="A187" s="169" t="s">
        <v>445</v>
      </c>
      <c r="B187" s="170" t="s">
        <v>1405</v>
      </c>
      <c r="C187" s="171">
        <v>12.06</v>
      </c>
      <c r="D187" s="172">
        <v>3.5188000000000001</v>
      </c>
      <c r="E187" s="172">
        <v>1.1000000000000001</v>
      </c>
      <c r="F187" s="172">
        <v>1.1000000000000001</v>
      </c>
      <c r="G187" s="172">
        <v>1.75</v>
      </c>
      <c r="H187" s="172">
        <v>1.75</v>
      </c>
      <c r="I187" s="173" t="s">
        <v>1243</v>
      </c>
      <c r="J187" s="174" t="s">
        <v>1241</v>
      </c>
    </row>
    <row r="188" spans="1:10" ht="15">
      <c r="A188" s="175" t="s">
        <v>446</v>
      </c>
      <c r="B188" s="176" t="s">
        <v>1406</v>
      </c>
      <c r="C188" s="177">
        <v>4.71</v>
      </c>
      <c r="D188" s="178">
        <v>0.60360000000000003</v>
      </c>
      <c r="E188" s="179">
        <v>1</v>
      </c>
      <c r="F188" s="179">
        <v>1</v>
      </c>
      <c r="G188" s="179">
        <v>1.25</v>
      </c>
      <c r="H188" s="179">
        <v>1.25</v>
      </c>
      <c r="I188" s="180" t="s">
        <v>1243</v>
      </c>
      <c r="J188" s="181" t="s">
        <v>1241</v>
      </c>
    </row>
    <row r="189" spans="1:10" ht="15">
      <c r="A189" s="162" t="s">
        <v>447</v>
      </c>
      <c r="B189" s="163" t="s">
        <v>1406</v>
      </c>
      <c r="C189" s="164">
        <v>3.89</v>
      </c>
      <c r="D189" s="166">
        <v>0.77580000000000005</v>
      </c>
      <c r="E189" s="166">
        <v>1</v>
      </c>
      <c r="F189" s="166">
        <v>1</v>
      </c>
      <c r="G189" s="166">
        <v>1.25</v>
      </c>
      <c r="H189" s="166">
        <v>1.25</v>
      </c>
      <c r="I189" s="167" t="s">
        <v>1243</v>
      </c>
      <c r="J189" s="168" t="s">
        <v>1241</v>
      </c>
    </row>
    <row r="190" spans="1:10" ht="15">
      <c r="A190" s="162" t="s">
        <v>448</v>
      </c>
      <c r="B190" s="163" t="s">
        <v>1406</v>
      </c>
      <c r="C190" s="164">
        <v>7.04</v>
      </c>
      <c r="D190" s="166">
        <v>1.1408</v>
      </c>
      <c r="E190" s="166">
        <v>1</v>
      </c>
      <c r="F190" s="166">
        <v>1</v>
      </c>
      <c r="G190" s="166">
        <v>1.25</v>
      </c>
      <c r="H190" s="166">
        <v>1.25</v>
      </c>
      <c r="I190" s="167" t="s">
        <v>1243</v>
      </c>
      <c r="J190" s="168" t="s">
        <v>1241</v>
      </c>
    </row>
    <row r="191" spans="1:10" ht="15">
      <c r="A191" s="169" t="s">
        <v>449</v>
      </c>
      <c r="B191" s="170" t="s">
        <v>1406</v>
      </c>
      <c r="C191" s="171">
        <v>10.27</v>
      </c>
      <c r="D191" s="172">
        <v>2.2197</v>
      </c>
      <c r="E191" s="172">
        <v>1.1000000000000001</v>
      </c>
      <c r="F191" s="172">
        <v>1.1000000000000001</v>
      </c>
      <c r="G191" s="172">
        <v>1.75</v>
      </c>
      <c r="H191" s="172">
        <v>1.75</v>
      </c>
      <c r="I191" s="173" t="s">
        <v>1243</v>
      </c>
      <c r="J191" s="174" t="s">
        <v>1241</v>
      </c>
    </row>
    <row r="192" spans="1:10" ht="15">
      <c r="A192" s="175" t="s">
        <v>450</v>
      </c>
      <c r="B192" s="176" t="s">
        <v>1407</v>
      </c>
      <c r="C192" s="177">
        <v>1.95</v>
      </c>
      <c r="D192" s="178">
        <v>0.48559999999999998</v>
      </c>
      <c r="E192" s="179">
        <v>1</v>
      </c>
      <c r="F192" s="179">
        <v>1</v>
      </c>
      <c r="G192" s="179">
        <v>1.25</v>
      </c>
      <c r="H192" s="179">
        <v>1.25</v>
      </c>
      <c r="I192" s="180" t="s">
        <v>1243</v>
      </c>
      <c r="J192" s="181" t="s">
        <v>1241</v>
      </c>
    </row>
    <row r="193" spans="1:10" ht="15">
      <c r="A193" s="162" t="s">
        <v>451</v>
      </c>
      <c r="B193" s="163" t="s">
        <v>1407</v>
      </c>
      <c r="C193" s="164">
        <v>2.72</v>
      </c>
      <c r="D193" s="166">
        <v>0.56120000000000003</v>
      </c>
      <c r="E193" s="166">
        <v>1</v>
      </c>
      <c r="F193" s="166">
        <v>1</v>
      </c>
      <c r="G193" s="166">
        <v>1.25</v>
      </c>
      <c r="H193" s="166">
        <v>1.25</v>
      </c>
      <c r="I193" s="167" t="s">
        <v>1243</v>
      </c>
      <c r="J193" s="168" t="s">
        <v>1241</v>
      </c>
    </row>
    <row r="194" spans="1:10" ht="15">
      <c r="A194" s="162" t="s">
        <v>452</v>
      </c>
      <c r="B194" s="163" t="s">
        <v>1407</v>
      </c>
      <c r="C194" s="164">
        <v>4.09</v>
      </c>
      <c r="D194" s="166">
        <v>0.69669999999999999</v>
      </c>
      <c r="E194" s="166">
        <v>1</v>
      </c>
      <c r="F194" s="166">
        <v>1</v>
      </c>
      <c r="G194" s="166">
        <v>1.25</v>
      </c>
      <c r="H194" s="166">
        <v>1.25</v>
      </c>
      <c r="I194" s="167" t="s">
        <v>1243</v>
      </c>
      <c r="J194" s="168" t="s">
        <v>1241</v>
      </c>
    </row>
    <row r="195" spans="1:10" ht="15">
      <c r="A195" s="169" t="s">
        <v>453</v>
      </c>
      <c r="B195" s="170" t="s">
        <v>1407</v>
      </c>
      <c r="C195" s="171">
        <v>3.5</v>
      </c>
      <c r="D195" s="172">
        <v>1.3366</v>
      </c>
      <c r="E195" s="172">
        <v>1.1000000000000001</v>
      </c>
      <c r="F195" s="172">
        <v>1.1000000000000001</v>
      </c>
      <c r="G195" s="172">
        <v>1.75</v>
      </c>
      <c r="H195" s="172">
        <v>1.75</v>
      </c>
      <c r="I195" s="173" t="s">
        <v>1243</v>
      </c>
      <c r="J195" s="174" t="s">
        <v>1241</v>
      </c>
    </row>
    <row r="196" spans="1:10" ht="15">
      <c r="A196" s="175" t="s">
        <v>454</v>
      </c>
      <c r="B196" s="176" t="s">
        <v>1408</v>
      </c>
      <c r="C196" s="177">
        <v>1.85</v>
      </c>
      <c r="D196" s="178">
        <v>0.3019</v>
      </c>
      <c r="E196" s="179">
        <v>1</v>
      </c>
      <c r="F196" s="179">
        <v>1</v>
      </c>
      <c r="G196" s="179">
        <v>1.25</v>
      </c>
      <c r="H196" s="179">
        <v>1.25</v>
      </c>
      <c r="I196" s="180" t="s">
        <v>1245</v>
      </c>
      <c r="J196" s="181" t="s">
        <v>1244</v>
      </c>
    </row>
    <row r="197" spans="1:10" ht="15">
      <c r="A197" s="162" t="s">
        <v>455</v>
      </c>
      <c r="B197" s="163" t="s">
        <v>1408</v>
      </c>
      <c r="C197" s="164">
        <v>2.3199999999999998</v>
      </c>
      <c r="D197" s="166">
        <v>0.44269999999999998</v>
      </c>
      <c r="E197" s="166">
        <v>1</v>
      </c>
      <c r="F197" s="166">
        <v>1</v>
      </c>
      <c r="G197" s="166">
        <v>1.25</v>
      </c>
      <c r="H197" s="166">
        <v>1.25</v>
      </c>
      <c r="I197" s="167" t="s">
        <v>1245</v>
      </c>
      <c r="J197" s="168" t="s">
        <v>1244</v>
      </c>
    </row>
    <row r="198" spans="1:10" ht="15">
      <c r="A198" s="162" t="s">
        <v>456</v>
      </c>
      <c r="B198" s="163" t="s">
        <v>1408</v>
      </c>
      <c r="C198" s="164">
        <v>3.56</v>
      </c>
      <c r="D198" s="166">
        <v>0.69669999999999999</v>
      </c>
      <c r="E198" s="166">
        <v>1</v>
      </c>
      <c r="F198" s="166">
        <v>1</v>
      </c>
      <c r="G198" s="166">
        <v>1.25</v>
      </c>
      <c r="H198" s="166">
        <v>1.25</v>
      </c>
      <c r="I198" s="167" t="s">
        <v>1245</v>
      </c>
      <c r="J198" s="168" t="s">
        <v>1244</v>
      </c>
    </row>
    <row r="199" spans="1:10" ht="15">
      <c r="A199" s="169" t="s">
        <v>457</v>
      </c>
      <c r="B199" s="170" t="s">
        <v>1408</v>
      </c>
      <c r="C199" s="171">
        <v>9.15</v>
      </c>
      <c r="D199" s="172">
        <v>1.4792000000000001</v>
      </c>
      <c r="E199" s="172">
        <v>1.1000000000000001</v>
      </c>
      <c r="F199" s="172">
        <v>1.1000000000000001</v>
      </c>
      <c r="G199" s="172">
        <v>1.75</v>
      </c>
      <c r="H199" s="172">
        <v>1.75</v>
      </c>
      <c r="I199" s="173" t="s">
        <v>1245</v>
      </c>
      <c r="J199" s="174" t="s">
        <v>1244</v>
      </c>
    </row>
    <row r="200" spans="1:10" ht="15">
      <c r="A200" s="175" t="s">
        <v>458</v>
      </c>
      <c r="B200" s="176" t="s">
        <v>1409</v>
      </c>
      <c r="C200" s="177">
        <v>2.21</v>
      </c>
      <c r="D200" s="178">
        <v>0.41760000000000003</v>
      </c>
      <c r="E200" s="179">
        <v>1</v>
      </c>
      <c r="F200" s="179">
        <v>1</v>
      </c>
      <c r="G200" s="179">
        <v>1.25</v>
      </c>
      <c r="H200" s="179">
        <v>1.25</v>
      </c>
      <c r="I200" s="180" t="s">
        <v>1243</v>
      </c>
      <c r="J200" s="181" t="s">
        <v>1241</v>
      </c>
    </row>
    <row r="201" spans="1:10" ht="15">
      <c r="A201" s="162" t="s">
        <v>459</v>
      </c>
      <c r="B201" s="163" t="s">
        <v>1409</v>
      </c>
      <c r="C201" s="164">
        <v>2.98</v>
      </c>
      <c r="D201" s="166">
        <v>0.59050000000000002</v>
      </c>
      <c r="E201" s="166">
        <v>1</v>
      </c>
      <c r="F201" s="166">
        <v>1</v>
      </c>
      <c r="G201" s="166">
        <v>1.25</v>
      </c>
      <c r="H201" s="166">
        <v>1.25</v>
      </c>
      <c r="I201" s="167" t="s">
        <v>1243</v>
      </c>
      <c r="J201" s="168" t="s">
        <v>1241</v>
      </c>
    </row>
    <row r="202" spans="1:10" ht="15">
      <c r="A202" s="162" t="s">
        <v>460</v>
      </c>
      <c r="B202" s="163" t="s">
        <v>1409</v>
      </c>
      <c r="C202" s="164">
        <v>3.93</v>
      </c>
      <c r="D202" s="166">
        <v>0.9476</v>
      </c>
      <c r="E202" s="166">
        <v>1</v>
      </c>
      <c r="F202" s="166">
        <v>1</v>
      </c>
      <c r="G202" s="166">
        <v>1.25</v>
      </c>
      <c r="H202" s="166">
        <v>1.25</v>
      </c>
      <c r="I202" s="167" t="s">
        <v>1243</v>
      </c>
      <c r="J202" s="168" t="s">
        <v>1241</v>
      </c>
    </row>
    <row r="203" spans="1:10" ht="15">
      <c r="A203" s="169" t="s">
        <v>461</v>
      </c>
      <c r="B203" s="170" t="s">
        <v>1409</v>
      </c>
      <c r="C203" s="171">
        <v>15.67</v>
      </c>
      <c r="D203" s="172">
        <v>1.9812000000000001</v>
      </c>
      <c r="E203" s="172">
        <v>1.1000000000000001</v>
      </c>
      <c r="F203" s="172">
        <v>1.1000000000000001</v>
      </c>
      <c r="G203" s="172">
        <v>1.75</v>
      </c>
      <c r="H203" s="172">
        <v>1.75</v>
      </c>
      <c r="I203" s="173" t="s">
        <v>1243</v>
      </c>
      <c r="J203" s="174" t="s">
        <v>1241</v>
      </c>
    </row>
    <row r="204" spans="1:10" ht="15">
      <c r="A204" s="175" t="s">
        <v>462</v>
      </c>
      <c r="B204" s="176" t="s">
        <v>1410</v>
      </c>
      <c r="C204" s="177">
        <v>2.15</v>
      </c>
      <c r="D204" s="178">
        <v>0.42220000000000002</v>
      </c>
      <c r="E204" s="179">
        <v>1</v>
      </c>
      <c r="F204" s="179">
        <v>1</v>
      </c>
      <c r="G204" s="179">
        <v>1.25</v>
      </c>
      <c r="H204" s="179">
        <v>1.25</v>
      </c>
      <c r="I204" s="180" t="s">
        <v>1243</v>
      </c>
      <c r="J204" s="181" t="s">
        <v>1241</v>
      </c>
    </row>
    <row r="205" spans="1:10" ht="15">
      <c r="A205" s="162" t="s">
        <v>463</v>
      </c>
      <c r="B205" s="163" t="s">
        <v>1410</v>
      </c>
      <c r="C205" s="164">
        <v>2.8</v>
      </c>
      <c r="D205" s="166">
        <v>0.60040000000000004</v>
      </c>
      <c r="E205" s="166">
        <v>1</v>
      </c>
      <c r="F205" s="166">
        <v>1</v>
      </c>
      <c r="G205" s="166">
        <v>1.25</v>
      </c>
      <c r="H205" s="166">
        <v>1.25</v>
      </c>
      <c r="I205" s="167" t="s">
        <v>1243</v>
      </c>
      <c r="J205" s="168" t="s">
        <v>1241</v>
      </c>
    </row>
    <row r="206" spans="1:10" ht="15">
      <c r="A206" s="162" t="s">
        <v>464</v>
      </c>
      <c r="B206" s="163" t="s">
        <v>1410</v>
      </c>
      <c r="C206" s="164">
        <v>4.97</v>
      </c>
      <c r="D206" s="166">
        <v>0.91269999999999996</v>
      </c>
      <c r="E206" s="166">
        <v>1</v>
      </c>
      <c r="F206" s="166">
        <v>1</v>
      </c>
      <c r="G206" s="166">
        <v>1.25</v>
      </c>
      <c r="H206" s="166">
        <v>1.25</v>
      </c>
      <c r="I206" s="167" t="s">
        <v>1243</v>
      </c>
      <c r="J206" s="168" t="s">
        <v>1241</v>
      </c>
    </row>
    <row r="207" spans="1:10" ht="15">
      <c r="A207" s="169" t="s">
        <v>465</v>
      </c>
      <c r="B207" s="170" t="s">
        <v>1410</v>
      </c>
      <c r="C207" s="171">
        <v>10.32</v>
      </c>
      <c r="D207" s="172">
        <v>1.8398000000000001</v>
      </c>
      <c r="E207" s="172">
        <v>1.1000000000000001</v>
      </c>
      <c r="F207" s="172">
        <v>1.1000000000000001</v>
      </c>
      <c r="G207" s="172">
        <v>1.75</v>
      </c>
      <c r="H207" s="172">
        <v>1.75</v>
      </c>
      <c r="I207" s="173" t="s">
        <v>1243</v>
      </c>
      <c r="J207" s="174" t="s">
        <v>1241</v>
      </c>
    </row>
    <row r="208" spans="1:10" ht="15">
      <c r="A208" s="175" t="s">
        <v>466</v>
      </c>
      <c r="B208" s="176" t="s">
        <v>1411</v>
      </c>
      <c r="C208" s="177">
        <v>4.16</v>
      </c>
      <c r="D208" s="178">
        <v>1.752</v>
      </c>
      <c r="E208" s="179">
        <v>1</v>
      </c>
      <c r="F208" s="179">
        <v>1</v>
      </c>
      <c r="G208" s="179">
        <v>1.25</v>
      </c>
      <c r="H208" s="179">
        <v>1.25</v>
      </c>
      <c r="I208" s="180" t="s">
        <v>1245</v>
      </c>
      <c r="J208" s="181" t="s">
        <v>1244</v>
      </c>
    </row>
    <row r="209" spans="1:10" ht="15">
      <c r="A209" s="162" t="s">
        <v>467</v>
      </c>
      <c r="B209" s="163" t="s">
        <v>1411</v>
      </c>
      <c r="C209" s="164">
        <v>5.13</v>
      </c>
      <c r="D209" s="166">
        <v>2.2014</v>
      </c>
      <c r="E209" s="166">
        <v>1</v>
      </c>
      <c r="F209" s="166">
        <v>1</v>
      </c>
      <c r="G209" s="166">
        <v>1.25</v>
      </c>
      <c r="H209" s="166">
        <v>1.25</v>
      </c>
      <c r="I209" s="167" t="s">
        <v>1245</v>
      </c>
      <c r="J209" s="168" t="s">
        <v>1244</v>
      </c>
    </row>
    <row r="210" spans="1:10" ht="15">
      <c r="A210" s="162" t="s">
        <v>468</v>
      </c>
      <c r="B210" s="163" t="s">
        <v>1411</v>
      </c>
      <c r="C210" s="164">
        <v>8.2799999999999994</v>
      </c>
      <c r="D210" s="166">
        <v>3.1040999999999999</v>
      </c>
      <c r="E210" s="166">
        <v>1</v>
      </c>
      <c r="F210" s="166">
        <v>1</v>
      </c>
      <c r="G210" s="166">
        <v>1.25</v>
      </c>
      <c r="H210" s="166">
        <v>1.25</v>
      </c>
      <c r="I210" s="167" t="s">
        <v>1245</v>
      </c>
      <c r="J210" s="168" t="s">
        <v>1244</v>
      </c>
    </row>
    <row r="211" spans="1:10" ht="15">
      <c r="A211" s="169" t="s">
        <v>469</v>
      </c>
      <c r="B211" s="170" t="s">
        <v>1411</v>
      </c>
      <c r="C211" s="171">
        <v>20.16</v>
      </c>
      <c r="D211" s="172">
        <v>5.1990999999999996</v>
      </c>
      <c r="E211" s="172">
        <v>1.1000000000000001</v>
      </c>
      <c r="F211" s="172">
        <v>1.1000000000000001</v>
      </c>
      <c r="G211" s="172">
        <v>1.75</v>
      </c>
      <c r="H211" s="172">
        <v>1.75</v>
      </c>
      <c r="I211" s="173" t="s">
        <v>1245</v>
      </c>
      <c r="J211" s="174" t="s">
        <v>1244</v>
      </c>
    </row>
    <row r="212" spans="1:10" ht="15">
      <c r="A212" s="175" t="s">
        <v>470</v>
      </c>
      <c r="B212" s="176" t="s">
        <v>1412</v>
      </c>
      <c r="C212" s="177">
        <v>3.32</v>
      </c>
      <c r="D212" s="178">
        <v>1.4295</v>
      </c>
      <c r="E212" s="179">
        <v>1</v>
      </c>
      <c r="F212" s="179">
        <v>1</v>
      </c>
      <c r="G212" s="179">
        <v>1.25</v>
      </c>
      <c r="H212" s="179">
        <v>1.25</v>
      </c>
      <c r="I212" s="180" t="s">
        <v>1245</v>
      </c>
      <c r="J212" s="181" t="s">
        <v>1244</v>
      </c>
    </row>
    <row r="213" spans="1:10" ht="15">
      <c r="A213" s="162" t="s">
        <v>471</v>
      </c>
      <c r="B213" s="163" t="s">
        <v>1412</v>
      </c>
      <c r="C213" s="164">
        <v>5.0599999999999996</v>
      </c>
      <c r="D213" s="166">
        <v>1.8501000000000001</v>
      </c>
      <c r="E213" s="166">
        <v>1</v>
      </c>
      <c r="F213" s="166">
        <v>1</v>
      </c>
      <c r="G213" s="166">
        <v>1.25</v>
      </c>
      <c r="H213" s="166">
        <v>1.25</v>
      </c>
      <c r="I213" s="167" t="s">
        <v>1245</v>
      </c>
      <c r="J213" s="168" t="s">
        <v>1244</v>
      </c>
    </row>
    <row r="214" spans="1:10" ht="15">
      <c r="A214" s="162" t="s">
        <v>472</v>
      </c>
      <c r="B214" s="163" t="s">
        <v>1412</v>
      </c>
      <c r="C214" s="164">
        <v>9.76</v>
      </c>
      <c r="D214" s="166">
        <v>2.6842000000000001</v>
      </c>
      <c r="E214" s="166">
        <v>1</v>
      </c>
      <c r="F214" s="166">
        <v>1</v>
      </c>
      <c r="G214" s="166">
        <v>1.25</v>
      </c>
      <c r="H214" s="166">
        <v>1.25</v>
      </c>
      <c r="I214" s="167" t="s">
        <v>1245</v>
      </c>
      <c r="J214" s="168" t="s">
        <v>1244</v>
      </c>
    </row>
    <row r="215" spans="1:10" ht="15">
      <c r="A215" s="169" t="s">
        <v>473</v>
      </c>
      <c r="B215" s="170" t="s">
        <v>1412</v>
      </c>
      <c r="C215" s="171">
        <v>20.27</v>
      </c>
      <c r="D215" s="172">
        <v>4.6704999999999997</v>
      </c>
      <c r="E215" s="172">
        <v>1.1000000000000001</v>
      </c>
      <c r="F215" s="172">
        <v>1.1000000000000001</v>
      </c>
      <c r="G215" s="172">
        <v>1.75</v>
      </c>
      <c r="H215" s="172">
        <v>1.75</v>
      </c>
      <c r="I215" s="173" t="s">
        <v>1245</v>
      </c>
      <c r="J215" s="174" t="s">
        <v>1244</v>
      </c>
    </row>
    <row r="216" spans="1:10" ht="15">
      <c r="A216" s="175" t="s">
        <v>474</v>
      </c>
      <c r="B216" s="176" t="s">
        <v>1413</v>
      </c>
      <c r="C216" s="177">
        <v>15</v>
      </c>
      <c r="D216" s="178">
        <v>2.7658</v>
      </c>
      <c r="E216" s="179">
        <v>1</v>
      </c>
      <c r="F216" s="179">
        <v>1</v>
      </c>
      <c r="G216" s="179">
        <v>1.25</v>
      </c>
      <c r="H216" s="179">
        <v>1.25</v>
      </c>
      <c r="I216" s="180" t="s">
        <v>1245</v>
      </c>
      <c r="J216" s="181" t="s">
        <v>1244</v>
      </c>
    </row>
    <row r="217" spans="1:10" ht="15">
      <c r="A217" s="162" t="s">
        <v>475</v>
      </c>
      <c r="B217" s="163" t="s">
        <v>1413</v>
      </c>
      <c r="C217" s="164">
        <v>11.89</v>
      </c>
      <c r="D217" s="166">
        <v>2.9161000000000001</v>
      </c>
      <c r="E217" s="166">
        <v>1</v>
      </c>
      <c r="F217" s="166">
        <v>1</v>
      </c>
      <c r="G217" s="166">
        <v>1.25</v>
      </c>
      <c r="H217" s="166">
        <v>1.25</v>
      </c>
      <c r="I217" s="167" t="s">
        <v>1245</v>
      </c>
      <c r="J217" s="168" t="s">
        <v>1244</v>
      </c>
    </row>
    <row r="218" spans="1:10" ht="15">
      <c r="A218" s="162" t="s">
        <v>476</v>
      </c>
      <c r="B218" s="163" t="s">
        <v>1413</v>
      </c>
      <c r="C218" s="164">
        <v>18.600000000000001</v>
      </c>
      <c r="D218" s="166">
        <v>3.6452</v>
      </c>
      <c r="E218" s="166">
        <v>1</v>
      </c>
      <c r="F218" s="166">
        <v>1</v>
      </c>
      <c r="G218" s="166">
        <v>1.25</v>
      </c>
      <c r="H218" s="166">
        <v>1.25</v>
      </c>
      <c r="I218" s="167" t="s">
        <v>1245</v>
      </c>
      <c r="J218" s="168" t="s">
        <v>1244</v>
      </c>
    </row>
    <row r="219" spans="1:10" ht="15">
      <c r="A219" s="169" t="s">
        <v>477</v>
      </c>
      <c r="B219" s="170" t="s">
        <v>1413</v>
      </c>
      <c r="C219" s="171">
        <v>21.9</v>
      </c>
      <c r="D219" s="172">
        <v>4.8380000000000001</v>
      </c>
      <c r="E219" s="172">
        <v>1.1000000000000001</v>
      </c>
      <c r="F219" s="172">
        <v>1.1000000000000001</v>
      </c>
      <c r="G219" s="172">
        <v>1.75</v>
      </c>
      <c r="H219" s="172">
        <v>1.75</v>
      </c>
      <c r="I219" s="173" t="s">
        <v>1245</v>
      </c>
      <c r="J219" s="174" t="s">
        <v>1244</v>
      </c>
    </row>
    <row r="220" spans="1:10" ht="15">
      <c r="A220" s="175" t="s">
        <v>478</v>
      </c>
      <c r="B220" s="176" t="s">
        <v>1414</v>
      </c>
      <c r="C220" s="177">
        <v>4.82</v>
      </c>
      <c r="D220" s="178">
        <v>1.1081000000000001</v>
      </c>
      <c r="E220" s="179">
        <v>1</v>
      </c>
      <c r="F220" s="179">
        <v>1</v>
      </c>
      <c r="G220" s="179">
        <v>1.25</v>
      </c>
      <c r="H220" s="179">
        <v>1.25</v>
      </c>
      <c r="I220" s="180" t="s">
        <v>1245</v>
      </c>
      <c r="J220" s="181" t="s">
        <v>1244</v>
      </c>
    </row>
    <row r="221" spans="1:10" ht="15">
      <c r="A221" s="162" t="s">
        <v>479</v>
      </c>
      <c r="B221" s="163" t="s">
        <v>1414</v>
      </c>
      <c r="C221" s="164">
        <v>6.77</v>
      </c>
      <c r="D221" s="166">
        <v>1.4241999999999999</v>
      </c>
      <c r="E221" s="166">
        <v>1</v>
      </c>
      <c r="F221" s="166">
        <v>1</v>
      </c>
      <c r="G221" s="166">
        <v>1.25</v>
      </c>
      <c r="H221" s="166">
        <v>1.25</v>
      </c>
      <c r="I221" s="167" t="s">
        <v>1245</v>
      </c>
      <c r="J221" s="168" t="s">
        <v>1244</v>
      </c>
    </row>
    <row r="222" spans="1:10" ht="15">
      <c r="A222" s="162" t="s">
        <v>480</v>
      </c>
      <c r="B222" s="163" t="s">
        <v>1414</v>
      </c>
      <c r="C222" s="164">
        <v>9.66</v>
      </c>
      <c r="D222" s="166">
        <v>1.8605</v>
      </c>
      <c r="E222" s="166">
        <v>1</v>
      </c>
      <c r="F222" s="166">
        <v>1</v>
      </c>
      <c r="G222" s="166">
        <v>1.25</v>
      </c>
      <c r="H222" s="166">
        <v>1.25</v>
      </c>
      <c r="I222" s="167" t="s">
        <v>1245</v>
      </c>
      <c r="J222" s="168" t="s">
        <v>1244</v>
      </c>
    </row>
    <row r="223" spans="1:10" ht="15">
      <c r="A223" s="169" t="s">
        <v>482</v>
      </c>
      <c r="B223" s="170" t="s">
        <v>1414</v>
      </c>
      <c r="C223" s="171">
        <v>12.87</v>
      </c>
      <c r="D223" s="172">
        <v>2.4618000000000002</v>
      </c>
      <c r="E223" s="172">
        <v>1.1000000000000001</v>
      </c>
      <c r="F223" s="172">
        <v>1.1000000000000001</v>
      </c>
      <c r="G223" s="172">
        <v>1.75</v>
      </c>
      <c r="H223" s="172">
        <v>1.75</v>
      </c>
      <c r="I223" s="173" t="s">
        <v>1245</v>
      </c>
      <c r="J223" s="174" t="s">
        <v>1244</v>
      </c>
    </row>
    <row r="224" spans="1:10" ht="15">
      <c r="A224" s="175" t="s">
        <v>483</v>
      </c>
      <c r="B224" s="176" t="s">
        <v>1415</v>
      </c>
      <c r="C224" s="177">
        <v>3.2</v>
      </c>
      <c r="D224" s="178">
        <v>0.46589999999999998</v>
      </c>
      <c r="E224" s="179">
        <v>1</v>
      </c>
      <c r="F224" s="179">
        <v>1</v>
      </c>
      <c r="G224" s="179">
        <v>1.25</v>
      </c>
      <c r="H224" s="179">
        <v>1.25</v>
      </c>
      <c r="I224" s="180" t="s">
        <v>1245</v>
      </c>
      <c r="J224" s="181" t="s">
        <v>1244</v>
      </c>
    </row>
    <row r="225" spans="1:10" ht="15">
      <c r="A225" s="162" t="s">
        <v>484</v>
      </c>
      <c r="B225" s="163" t="s">
        <v>1415</v>
      </c>
      <c r="C225" s="164">
        <v>9.3800000000000008</v>
      </c>
      <c r="D225" s="166">
        <v>0.50009999999999999</v>
      </c>
      <c r="E225" s="166">
        <v>1</v>
      </c>
      <c r="F225" s="166">
        <v>1</v>
      </c>
      <c r="G225" s="166">
        <v>1.25</v>
      </c>
      <c r="H225" s="166">
        <v>1.25</v>
      </c>
      <c r="I225" s="167" t="s">
        <v>1245</v>
      </c>
      <c r="J225" s="168" t="s">
        <v>1244</v>
      </c>
    </row>
    <row r="226" spans="1:10" ht="15">
      <c r="A226" s="162" t="s">
        <v>485</v>
      </c>
      <c r="B226" s="163" t="s">
        <v>1415</v>
      </c>
      <c r="C226" s="164">
        <v>9.77</v>
      </c>
      <c r="D226" s="166">
        <v>0.77190000000000003</v>
      </c>
      <c r="E226" s="166">
        <v>1</v>
      </c>
      <c r="F226" s="166">
        <v>1</v>
      </c>
      <c r="G226" s="166">
        <v>1.25</v>
      </c>
      <c r="H226" s="166">
        <v>1.25</v>
      </c>
      <c r="I226" s="167" t="s">
        <v>1245</v>
      </c>
      <c r="J226" s="168" t="s">
        <v>1244</v>
      </c>
    </row>
    <row r="227" spans="1:10" ht="15">
      <c r="A227" s="169" t="s">
        <v>486</v>
      </c>
      <c r="B227" s="170" t="s">
        <v>1415</v>
      </c>
      <c r="C227" s="171">
        <v>22.45</v>
      </c>
      <c r="D227" s="172">
        <v>1.3540000000000001</v>
      </c>
      <c r="E227" s="172">
        <v>1.1000000000000001</v>
      </c>
      <c r="F227" s="172">
        <v>1.1000000000000001</v>
      </c>
      <c r="G227" s="172">
        <v>1.75</v>
      </c>
      <c r="H227" s="172">
        <v>1.75</v>
      </c>
      <c r="I227" s="173" t="s">
        <v>1245</v>
      </c>
      <c r="J227" s="174" t="s">
        <v>1244</v>
      </c>
    </row>
    <row r="228" spans="1:10" ht="15">
      <c r="A228" s="175" t="s">
        <v>487</v>
      </c>
      <c r="B228" s="176" t="s">
        <v>1416</v>
      </c>
      <c r="C228" s="177">
        <v>1.85</v>
      </c>
      <c r="D228" s="178">
        <v>0.45190000000000002</v>
      </c>
      <c r="E228" s="179">
        <v>1</v>
      </c>
      <c r="F228" s="179">
        <v>1</v>
      </c>
      <c r="G228" s="179">
        <v>1.25</v>
      </c>
      <c r="H228" s="179">
        <v>1.25</v>
      </c>
      <c r="I228" s="180" t="s">
        <v>1245</v>
      </c>
      <c r="J228" s="181" t="s">
        <v>1244</v>
      </c>
    </row>
    <row r="229" spans="1:10" ht="15">
      <c r="A229" s="162" t="s">
        <v>488</v>
      </c>
      <c r="B229" s="163" t="s">
        <v>1416</v>
      </c>
      <c r="C229" s="164">
        <v>4.84</v>
      </c>
      <c r="D229" s="166">
        <v>0.74660000000000004</v>
      </c>
      <c r="E229" s="166">
        <v>1</v>
      </c>
      <c r="F229" s="166">
        <v>1</v>
      </c>
      <c r="G229" s="166">
        <v>1.25</v>
      </c>
      <c r="H229" s="166">
        <v>1.25</v>
      </c>
      <c r="I229" s="167" t="s">
        <v>1245</v>
      </c>
      <c r="J229" s="168" t="s">
        <v>1244</v>
      </c>
    </row>
    <row r="230" spans="1:10" ht="15">
      <c r="A230" s="162" t="s">
        <v>489</v>
      </c>
      <c r="B230" s="163" t="s">
        <v>1416</v>
      </c>
      <c r="C230" s="164">
        <v>5.6</v>
      </c>
      <c r="D230" s="166">
        <v>1.1006</v>
      </c>
      <c r="E230" s="166">
        <v>1</v>
      </c>
      <c r="F230" s="166">
        <v>1</v>
      </c>
      <c r="G230" s="166">
        <v>1.25</v>
      </c>
      <c r="H230" s="166">
        <v>1.25</v>
      </c>
      <c r="I230" s="167" t="s">
        <v>1245</v>
      </c>
      <c r="J230" s="168" t="s">
        <v>1244</v>
      </c>
    </row>
    <row r="231" spans="1:10" ht="15">
      <c r="A231" s="169" t="s">
        <v>490</v>
      </c>
      <c r="B231" s="170" t="s">
        <v>1416</v>
      </c>
      <c r="C231" s="171">
        <v>9.01</v>
      </c>
      <c r="D231" s="172">
        <v>1.9656</v>
      </c>
      <c r="E231" s="172">
        <v>1.1000000000000001</v>
      </c>
      <c r="F231" s="172">
        <v>1.1000000000000001</v>
      </c>
      <c r="G231" s="172">
        <v>1.75</v>
      </c>
      <c r="H231" s="172">
        <v>1.75</v>
      </c>
      <c r="I231" s="173" t="s">
        <v>1245</v>
      </c>
      <c r="J231" s="174" t="s">
        <v>1244</v>
      </c>
    </row>
    <row r="232" spans="1:10" ht="15">
      <c r="A232" s="175" t="s">
        <v>491</v>
      </c>
      <c r="B232" s="176" t="s">
        <v>1417</v>
      </c>
      <c r="C232" s="177">
        <v>2.5499999999999998</v>
      </c>
      <c r="D232" s="178">
        <v>0.66710000000000003</v>
      </c>
      <c r="E232" s="179">
        <v>1</v>
      </c>
      <c r="F232" s="179">
        <v>1</v>
      </c>
      <c r="G232" s="179">
        <v>1.25</v>
      </c>
      <c r="H232" s="179">
        <v>1.25</v>
      </c>
      <c r="I232" s="180" t="s">
        <v>1245</v>
      </c>
      <c r="J232" s="181" t="s">
        <v>1244</v>
      </c>
    </row>
    <row r="233" spans="1:10" ht="15">
      <c r="A233" s="162" t="s">
        <v>492</v>
      </c>
      <c r="B233" s="163" t="s">
        <v>1417</v>
      </c>
      <c r="C233" s="164">
        <v>3.38</v>
      </c>
      <c r="D233" s="166">
        <v>0.85050000000000003</v>
      </c>
      <c r="E233" s="166">
        <v>1</v>
      </c>
      <c r="F233" s="166">
        <v>1</v>
      </c>
      <c r="G233" s="166">
        <v>1.25</v>
      </c>
      <c r="H233" s="166">
        <v>1.25</v>
      </c>
      <c r="I233" s="167" t="s">
        <v>1245</v>
      </c>
      <c r="J233" s="168" t="s">
        <v>1244</v>
      </c>
    </row>
    <row r="234" spans="1:10" ht="15">
      <c r="A234" s="162" t="s">
        <v>493</v>
      </c>
      <c r="B234" s="163" t="s">
        <v>1417</v>
      </c>
      <c r="C234" s="164">
        <v>4.91</v>
      </c>
      <c r="D234" s="166">
        <v>1.2244999999999999</v>
      </c>
      <c r="E234" s="166">
        <v>1</v>
      </c>
      <c r="F234" s="166">
        <v>1</v>
      </c>
      <c r="G234" s="166">
        <v>1.25</v>
      </c>
      <c r="H234" s="166">
        <v>1.25</v>
      </c>
      <c r="I234" s="167" t="s">
        <v>1245</v>
      </c>
      <c r="J234" s="168" t="s">
        <v>1244</v>
      </c>
    </row>
    <row r="235" spans="1:10" ht="15">
      <c r="A235" s="169" t="s">
        <v>494</v>
      </c>
      <c r="B235" s="170" t="s">
        <v>1417</v>
      </c>
      <c r="C235" s="171">
        <v>8.08</v>
      </c>
      <c r="D235" s="172">
        <v>2.1175000000000002</v>
      </c>
      <c r="E235" s="172">
        <v>1.1000000000000001</v>
      </c>
      <c r="F235" s="172">
        <v>1.1000000000000001</v>
      </c>
      <c r="G235" s="172">
        <v>1.75</v>
      </c>
      <c r="H235" s="172">
        <v>1.75</v>
      </c>
      <c r="I235" s="173" t="s">
        <v>1245</v>
      </c>
      <c r="J235" s="174" t="s">
        <v>1244</v>
      </c>
    </row>
    <row r="236" spans="1:10" ht="15">
      <c r="A236" s="175" t="s">
        <v>495</v>
      </c>
      <c r="B236" s="176" t="s">
        <v>1418</v>
      </c>
      <c r="C236" s="177">
        <v>2.84</v>
      </c>
      <c r="D236" s="178">
        <v>0.62939999999999996</v>
      </c>
      <c r="E236" s="179">
        <v>1</v>
      </c>
      <c r="F236" s="179">
        <v>1</v>
      </c>
      <c r="G236" s="179">
        <v>1.25</v>
      </c>
      <c r="H236" s="179">
        <v>1.25</v>
      </c>
      <c r="I236" s="180" t="s">
        <v>1245</v>
      </c>
      <c r="J236" s="181" t="s">
        <v>1244</v>
      </c>
    </row>
    <row r="237" spans="1:10" ht="15">
      <c r="A237" s="162" t="s">
        <v>496</v>
      </c>
      <c r="B237" s="163" t="s">
        <v>1418</v>
      </c>
      <c r="C237" s="164">
        <v>3.54</v>
      </c>
      <c r="D237" s="166">
        <v>0.80569999999999997</v>
      </c>
      <c r="E237" s="166">
        <v>1</v>
      </c>
      <c r="F237" s="166">
        <v>1</v>
      </c>
      <c r="G237" s="166">
        <v>1.25</v>
      </c>
      <c r="H237" s="166">
        <v>1.25</v>
      </c>
      <c r="I237" s="167" t="s">
        <v>1245</v>
      </c>
      <c r="J237" s="168" t="s">
        <v>1244</v>
      </c>
    </row>
    <row r="238" spans="1:10" ht="15">
      <c r="A238" s="162" t="s">
        <v>497</v>
      </c>
      <c r="B238" s="163" t="s">
        <v>1418</v>
      </c>
      <c r="C238" s="164">
        <v>4.91</v>
      </c>
      <c r="D238" s="166">
        <v>1.1939</v>
      </c>
      <c r="E238" s="166">
        <v>1</v>
      </c>
      <c r="F238" s="166">
        <v>1</v>
      </c>
      <c r="G238" s="166">
        <v>1.25</v>
      </c>
      <c r="H238" s="166">
        <v>1.25</v>
      </c>
      <c r="I238" s="167" t="s">
        <v>1245</v>
      </c>
      <c r="J238" s="168" t="s">
        <v>1244</v>
      </c>
    </row>
    <row r="239" spans="1:10" ht="15">
      <c r="A239" s="169" t="s">
        <v>498</v>
      </c>
      <c r="B239" s="170" t="s">
        <v>1418</v>
      </c>
      <c r="C239" s="171">
        <v>8.1199999999999992</v>
      </c>
      <c r="D239" s="172">
        <v>2.2673999999999999</v>
      </c>
      <c r="E239" s="172">
        <v>1.1000000000000001</v>
      </c>
      <c r="F239" s="172">
        <v>1.1000000000000001</v>
      </c>
      <c r="G239" s="172">
        <v>1.75</v>
      </c>
      <c r="H239" s="172">
        <v>1.75</v>
      </c>
      <c r="I239" s="173" t="s">
        <v>1245</v>
      </c>
      <c r="J239" s="174" t="s">
        <v>1244</v>
      </c>
    </row>
    <row r="240" spans="1:10" ht="15">
      <c r="A240" s="175" t="s">
        <v>499</v>
      </c>
      <c r="B240" s="176" t="s">
        <v>1419</v>
      </c>
      <c r="C240" s="177">
        <v>3</v>
      </c>
      <c r="D240" s="178">
        <v>0.72209999999999996</v>
      </c>
      <c r="E240" s="179">
        <v>1</v>
      </c>
      <c r="F240" s="179">
        <v>1</v>
      </c>
      <c r="G240" s="179">
        <v>1.25</v>
      </c>
      <c r="H240" s="179">
        <v>1.25</v>
      </c>
      <c r="I240" s="180" t="s">
        <v>1245</v>
      </c>
      <c r="J240" s="181" t="s">
        <v>1244</v>
      </c>
    </row>
    <row r="241" spans="1:10" ht="15">
      <c r="A241" s="162" t="s">
        <v>500</v>
      </c>
      <c r="B241" s="163" t="s">
        <v>1419</v>
      </c>
      <c r="C241" s="164">
        <v>3.97</v>
      </c>
      <c r="D241" s="166">
        <v>0.82709999999999995</v>
      </c>
      <c r="E241" s="166">
        <v>1</v>
      </c>
      <c r="F241" s="166">
        <v>1</v>
      </c>
      <c r="G241" s="166">
        <v>1.25</v>
      </c>
      <c r="H241" s="166">
        <v>1.25</v>
      </c>
      <c r="I241" s="167" t="s">
        <v>1245</v>
      </c>
      <c r="J241" s="168" t="s">
        <v>1244</v>
      </c>
    </row>
    <row r="242" spans="1:10" ht="15">
      <c r="A242" s="162" t="s">
        <v>501</v>
      </c>
      <c r="B242" s="163" t="s">
        <v>1419</v>
      </c>
      <c r="C242" s="164">
        <v>5.65</v>
      </c>
      <c r="D242" s="166">
        <v>1.2132000000000001</v>
      </c>
      <c r="E242" s="166">
        <v>1</v>
      </c>
      <c r="F242" s="166">
        <v>1</v>
      </c>
      <c r="G242" s="166">
        <v>1.25</v>
      </c>
      <c r="H242" s="166">
        <v>1.25</v>
      </c>
      <c r="I242" s="167" t="s">
        <v>1245</v>
      </c>
      <c r="J242" s="168" t="s">
        <v>1244</v>
      </c>
    </row>
    <row r="243" spans="1:10" ht="15">
      <c r="A243" s="169" t="s">
        <v>502</v>
      </c>
      <c r="B243" s="170" t="s">
        <v>1419</v>
      </c>
      <c r="C243" s="171">
        <v>8.2799999999999994</v>
      </c>
      <c r="D243" s="172">
        <v>1.9655</v>
      </c>
      <c r="E243" s="172">
        <v>1.1000000000000001</v>
      </c>
      <c r="F243" s="172">
        <v>1.1000000000000001</v>
      </c>
      <c r="G243" s="172">
        <v>1.75</v>
      </c>
      <c r="H243" s="172">
        <v>1.75</v>
      </c>
      <c r="I243" s="173" t="s">
        <v>1245</v>
      </c>
      <c r="J243" s="174" t="s">
        <v>1244</v>
      </c>
    </row>
    <row r="244" spans="1:10" ht="15">
      <c r="A244" s="175" t="s">
        <v>503</v>
      </c>
      <c r="B244" s="176" t="s">
        <v>1420</v>
      </c>
      <c r="C244" s="177">
        <v>3.78</v>
      </c>
      <c r="D244" s="178">
        <v>0.62860000000000005</v>
      </c>
      <c r="E244" s="179">
        <v>1</v>
      </c>
      <c r="F244" s="179">
        <v>1</v>
      </c>
      <c r="G244" s="179">
        <v>1.25</v>
      </c>
      <c r="H244" s="179">
        <v>1.25</v>
      </c>
      <c r="I244" s="180" t="s">
        <v>1245</v>
      </c>
      <c r="J244" s="181" t="s">
        <v>1244</v>
      </c>
    </row>
    <row r="245" spans="1:10" ht="15">
      <c r="A245" s="162" t="s">
        <v>504</v>
      </c>
      <c r="B245" s="163" t="s">
        <v>1420</v>
      </c>
      <c r="C245" s="164">
        <v>4.55</v>
      </c>
      <c r="D245" s="166">
        <v>0.82450000000000001</v>
      </c>
      <c r="E245" s="166">
        <v>1</v>
      </c>
      <c r="F245" s="166">
        <v>1</v>
      </c>
      <c r="G245" s="166">
        <v>1.25</v>
      </c>
      <c r="H245" s="166">
        <v>1.25</v>
      </c>
      <c r="I245" s="167" t="s">
        <v>1245</v>
      </c>
      <c r="J245" s="168" t="s">
        <v>1244</v>
      </c>
    </row>
    <row r="246" spans="1:10" ht="15">
      <c r="A246" s="162" t="s">
        <v>505</v>
      </c>
      <c r="B246" s="163" t="s">
        <v>1420</v>
      </c>
      <c r="C246" s="164">
        <v>6.49</v>
      </c>
      <c r="D246" s="166">
        <v>1.1742999999999999</v>
      </c>
      <c r="E246" s="166">
        <v>1</v>
      </c>
      <c r="F246" s="166">
        <v>1</v>
      </c>
      <c r="G246" s="166">
        <v>1.25</v>
      </c>
      <c r="H246" s="166">
        <v>1.25</v>
      </c>
      <c r="I246" s="167" t="s">
        <v>1245</v>
      </c>
      <c r="J246" s="168" t="s">
        <v>1244</v>
      </c>
    </row>
    <row r="247" spans="1:10" ht="15">
      <c r="A247" s="169" t="s">
        <v>506</v>
      </c>
      <c r="B247" s="170" t="s">
        <v>1420</v>
      </c>
      <c r="C247" s="171">
        <v>9.35</v>
      </c>
      <c r="D247" s="172">
        <v>1.9757</v>
      </c>
      <c r="E247" s="172">
        <v>1.1000000000000001</v>
      </c>
      <c r="F247" s="172">
        <v>1.1000000000000001</v>
      </c>
      <c r="G247" s="172">
        <v>1.75</v>
      </c>
      <c r="H247" s="172">
        <v>1.75</v>
      </c>
      <c r="I247" s="173" t="s">
        <v>1245</v>
      </c>
      <c r="J247" s="174" t="s">
        <v>1244</v>
      </c>
    </row>
    <row r="248" spans="1:10" ht="15">
      <c r="A248" s="175" t="s">
        <v>507</v>
      </c>
      <c r="B248" s="176" t="s">
        <v>1421</v>
      </c>
      <c r="C248" s="177">
        <v>2.3199999999999998</v>
      </c>
      <c r="D248" s="178">
        <v>0.26850000000000002</v>
      </c>
      <c r="E248" s="179">
        <v>1</v>
      </c>
      <c r="F248" s="179">
        <v>1</v>
      </c>
      <c r="G248" s="179">
        <v>1.25</v>
      </c>
      <c r="H248" s="179">
        <v>1.25</v>
      </c>
      <c r="I248" s="180" t="s">
        <v>1245</v>
      </c>
      <c r="J248" s="181" t="s">
        <v>1244</v>
      </c>
    </row>
    <row r="249" spans="1:10" ht="15">
      <c r="A249" s="162" t="s">
        <v>508</v>
      </c>
      <c r="B249" s="163" t="s">
        <v>1421</v>
      </c>
      <c r="C249" s="164">
        <v>3.01</v>
      </c>
      <c r="D249" s="166">
        <v>0.39350000000000002</v>
      </c>
      <c r="E249" s="166">
        <v>1</v>
      </c>
      <c r="F249" s="166">
        <v>1</v>
      </c>
      <c r="G249" s="166">
        <v>1.25</v>
      </c>
      <c r="H249" s="166">
        <v>1.25</v>
      </c>
      <c r="I249" s="167" t="s">
        <v>1245</v>
      </c>
      <c r="J249" s="168" t="s">
        <v>1244</v>
      </c>
    </row>
    <row r="250" spans="1:10" ht="15">
      <c r="A250" s="162" t="s">
        <v>509</v>
      </c>
      <c r="B250" s="163" t="s">
        <v>1421</v>
      </c>
      <c r="C250" s="164">
        <v>4.8</v>
      </c>
      <c r="D250" s="166">
        <v>0.85640000000000005</v>
      </c>
      <c r="E250" s="166">
        <v>1</v>
      </c>
      <c r="F250" s="166">
        <v>1</v>
      </c>
      <c r="G250" s="166">
        <v>1.25</v>
      </c>
      <c r="H250" s="166">
        <v>1.25</v>
      </c>
      <c r="I250" s="167" t="s">
        <v>1245</v>
      </c>
      <c r="J250" s="168" t="s">
        <v>1244</v>
      </c>
    </row>
    <row r="251" spans="1:10" ht="15">
      <c r="A251" s="169" t="s">
        <v>510</v>
      </c>
      <c r="B251" s="170" t="s">
        <v>1421</v>
      </c>
      <c r="C251" s="171">
        <v>8.86</v>
      </c>
      <c r="D251" s="172">
        <v>2.1263000000000001</v>
      </c>
      <c r="E251" s="172">
        <v>1.1000000000000001</v>
      </c>
      <c r="F251" s="172">
        <v>1.1000000000000001</v>
      </c>
      <c r="G251" s="172">
        <v>1.75</v>
      </c>
      <c r="H251" s="172">
        <v>1.75</v>
      </c>
      <c r="I251" s="173" t="s">
        <v>1245</v>
      </c>
      <c r="J251" s="174" t="s">
        <v>1244</v>
      </c>
    </row>
    <row r="252" spans="1:10" ht="15">
      <c r="A252" s="175" t="s">
        <v>511</v>
      </c>
      <c r="B252" s="176" t="s">
        <v>1422</v>
      </c>
      <c r="C252" s="177">
        <v>2.4900000000000002</v>
      </c>
      <c r="D252" s="178">
        <v>0.44180000000000003</v>
      </c>
      <c r="E252" s="179">
        <v>1</v>
      </c>
      <c r="F252" s="179">
        <v>1</v>
      </c>
      <c r="G252" s="179">
        <v>1.25</v>
      </c>
      <c r="H252" s="179">
        <v>1.25</v>
      </c>
      <c r="I252" s="180" t="s">
        <v>1245</v>
      </c>
      <c r="J252" s="181" t="s">
        <v>1244</v>
      </c>
    </row>
    <row r="253" spans="1:10" ht="15">
      <c r="A253" s="162" t="s">
        <v>512</v>
      </c>
      <c r="B253" s="163" t="s">
        <v>1422</v>
      </c>
      <c r="C253" s="164">
        <v>3.15</v>
      </c>
      <c r="D253" s="166">
        <v>0.62980000000000003</v>
      </c>
      <c r="E253" s="166">
        <v>1</v>
      </c>
      <c r="F253" s="166">
        <v>1</v>
      </c>
      <c r="G253" s="166">
        <v>1.25</v>
      </c>
      <c r="H253" s="166">
        <v>1.25</v>
      </c>
      <c r="I253" s="167" t="s">
        <v>1245</v>
      </c>
      <c r="J253" s="168" t="s">
        <v>1244</v>
      </c>
    </row>
    <row r="254" spans="1:10" ht="15">
      <c r="A254" s="162" t="s">
        <v>513</v>
      </c>
      <c r="B254" s="163" t="s">
        <v>1422</v>
      </c>
      <c r="C254" s="164">
        <v>4.84</v>
      </c>
      <c r="D254" s="166">
        <v>0.96040000000000003</v>
      </c>
      <c r="E254" s="166">
        <v>1</v>
      </c>
      <c r="F254" s="166">
        <v>1</v>
      </c>
      <c r="G254" s="166">
        <v>1.25</v>
      </c>
      <c r="H254" s="166">
        <v>1.25</v>
      </c>
      <c r="I254" s="167" t="s">
        <v>1245</v>
      </c>
      <c r="J254" s="168" t="s">
        <v>1244</v>
      </c>
    </row>
    <row r="255" spans="1:10" ht="15">
      <c r="A255" s="169" t="s">
        <v>514</v>
      </c>
      <c r="B255" s="170" t="s">
        <v>1422</v>
      </c>
      <c r="C255" s="171">
        <v>8.07</v>
      </c>
      <c r="D255" s="172">
        <v>1.7605</v>
      </c>
      <c r="E255" s="172">
        <v>1.1000000000000001</v>
      </c>
      <c r="F255" s="172">
        <v>1.1000000000000001</v>
      </c>
      <c r="G255" s="172">
        <v>1.75</v>
      </c>
      <c r="H255" s="172">
        <v>1.75</v>
      </c>
      <c r="I255" s="173" t="s">
        <v>1245</v>
      </c>
      <c r="J255" s="174" t="s">
        <v>1244</v>
      </c>
    </row>
    <row r="256" spans="1:10" ht="15">
      <c r="A256" s="175" t="s">
        <v>515</v>
      </c>
      <c r="B256" s="176" t="s">
        <v>1423</v>
      </c>
      <c r="C256" s="177">
        <v>2.67</v>
      </c>
      <c r="D256" s="178">
        <v>0.51519999999999999</v>
      </c>
      <c r="E256" s="179">
        <v>1</v>
      </c>
      <c r="F256" s="179">
        <v>1</v>
      </c>
      <c r="G256" s="179">
        <v>1.25</v>
      </c>
      <c r="H256" s="179">
        <v>1.25</v>
      </c>
      <c r="I256" s="180" t="s">
        <v>1245</v>
      </c>
      <c r="J256" s="181" t="s">
        <v>1244</v>
      </c>
    </row>
    <row r="257" spans="1:10" ht="15">
      <c r="A257" s="162" t="s">
        <v>516</v>
      </c>
      <c r="B257" s="163" t="s">
        <v>1423</v>
      </c>
      <c r="C257" s="164">
        <v>3.28</v>
      </c>
      <c r="D257" s="166">
        <v>0.64029999999999998</v>
      </c>
      <c r="E257" s="166">
        <v>1</v>
      </c>
      <c r="F257" s="166">
        <v>1</v>
      </c>
      <c r="G257" s="166">
        <v>1.25</v>
      </c>
      <c r="H257" s="166">
        <v>1.25</v>
      </c>
      <c r="I257" s="167" t="s">
        <v>1245</v>
      </c>
      <c r="J257" s="168" t="s">
        <v>1244</v>
      </c>
    </row>
    <row r="258" spans="1:10" ht="15">
      <c r="A258" s="162" t="s">
        <v>517</v>
      </c>
      <c r="B258" s="163" t="s">
        <v>1423</v>
      </c>
      <c r="C258" s="164">
        <v>4.38</v>
      </c>
      <c r="D258" s="166">
        <v>0.8518</v>
      </c>
      <c r="E258" s="166">
        <v>1</v>
      </c>
      <c r="F258" s="166">
        <v>1</v>
      </c>
      <c r="G258" s="166">
        <v>1.25</v>
      </c>
      <c r="H258" s="166">
        <v>1.25</v>
      </c>
      <c r="I258" s="167" t="s">
        <v>1245</v>
      </c>
      <c r="J258" s="168" t="s">
        <v>1244</v>
      </c>
    </row>
    <row r="259" spans="1:10" ht="15">
      <c r="A259" s="169" t="s">
        <v>518</v>
      </c>
      <c r="B259" s="170" t="s">
        <v>1423</v>
      </c>
      <c r="C259" s="171">
        <v>6.82</v>
      </c>
      <c r="D259" s="172">
        <v>1.6003000000000001</v>
      </c>
      <c r="E259" s="172">
        <v>1.1000000000000001</v>
      </c>
      <c r="F259" s="172">
        <v>1.1000000000000001</v>
      </c>
      <c r="G259" s="172">
        <v>1.75</v>
      </c>
      <c r="H259" s="172">
        <v>1.75</v>
      </c>
      <c r="I259" s="173" t="s">
        <v>1245</v>
      </c>
      <c r="J259" s="174" t="s">
        <v>1244</v>
      </c>
    </row>
    <row r="260" spans="1:10" ht="15">
      <c r="A260" s="175" t="s">
        <v>519</v>
      </c>
      <c r="B260" s="176" t="s">
        <v>1424</v>
      </c>
      <c r="C260" s="177">
        <v>2.0499999999999998</v>
      </c>
      <c r="D260" s="178">
        <v>0.34179999999999999</v>
      </c>
      <c r="E260" s="179">
        <v>1</v>
      </c>
      <c r="F260" s="179">
        <v>1</v>
      </c>
      <c r="G260" s="179">
        <v>1.25</v>
      </c>
      <c r="H260" s="179">
        <v>1.25</v>
      </c>
      <c r="I260" s="180" t="s">
        <v>1245</v>
      </c>
      <c r="J260" s="181" t="s">
        <v>1244</v>
      </c>
    </row>
    <row r="261" spans="1:10" ht="15">
      <c r="A261" s="162" t="s">
        <v>520</v>
      </c>
      <c r="B261" s="163" t="s">
        <v>1424</v>
      </c>
      <c r="C261" s="164">
        <v>2.8</v>
      </c>
      <c r="D261" s="166">
        <v>0.49819999999999998</v>
      </c>
      <c r="E261" s="166">
        <v>1</v>
      </c>
      <c r="F261" s="166">
        <v>1</v>
      </c>
      <c r="G261" s="166">
        <v>1.25</v>
      </c>
      <c r="H261" s="166">
        <v>1.25</v>
      </c>
      <c r="I261" s="167" t="s">
        <v>1245</v>
      </c>
      <c r="J261" s="168" t="s">
        <v>1244</v>
      </c>
    </row>
    <row r="262" spans="1:10" ht="15">
      <c r="A262" s="162" t="s">
        <v>521</v>
      </c>
      <c r="B262" s="163" t="s">
        <v>1424</v>
      </c>
      <c r="C262" s="164">
        <v>3.83</v>
      </c>
      <c r="D262" s="166">
        <v>0.72450000000000003</v>
      </c>
      <c r="E262" s="166">
        <v>1</v>
      </c>
      <c r="F262" s="166">
        <v>1</v>
      </c>
      <c r="G262" s="166">
        <v>1.25</v>
      </c>
      <c r="H262" s="166">
        <v>1.25</v>
      </c>
      <c r="I262" s="167" t="s">
        <v>1245</v>
      </c>
      <c r="J262" s="168" t="s">
        <v>1244</v>
      </c>
    </row>
    <row r="263" spans="1:10" ht="15">
      <c r="A263" s="169" t="s">
        <v>522</v>
      </c>
      <c r="B263" s="170" t="s">
        <v>1424</v>
      </c>
      <c r="C263" s="171">
        <v>5.55</v>
      </c>
      <c r="D263" s="172">
        <v>1.3832</v>
      </c>
      <c r="E263" s="172">
        <v>1.1000000000000001</v>
      </c>
      <c r="F263" s="172">
        <v>1.1000000000000001</v>
      </c>
      <c r="G263" s="172">
        <v>1.75</v>
      </c>
      <c r="H263" s="172">
        <v>1.75</v>
      </c>
      <c r="I263" s="173" t="s">
        <v>1245</v>
      </c>
      <c r="J263" s="174" t="s">
        <v>1244</v>
      </c>
    </row>
    <row r="264" spans="1:10" ht="15">
      <c r="A264" s="175" t="s">
        <v>523</v>
      </c>
      <c r="B264" s="176" t="s">
        <v>1425</v>
      </c>
      <c r="C264" s="177">
        <v>2.98</v>
      </c>
      <c r="D264" s="178">
        <v>0.59940000000000004</v>
      </c>
      <c r="E264" s="179">
        <v>1</v>
      </c>
      <c r="F264" s="179">
        <v>1</v>
      </c>
      <c r="G264" s="179">
        <v>1.25</v>
      </c>
      <c r="H264" s="179">
        <v>1.25</v>
      </c>
      <c r="I264" s="180" t="s">
        <v>1245</v>
      </c>
      <c r="J264" s="181" t="s">
        <v>1244</v>
      </c>
    </row>
    <row r="265" spans="1:10" ht="15">
      <c r="A265" s="162" t="s">
        <v>524</v>
      </c>
      <c r="B265" s="163" t="s">
        <v>1425</v>
      </c>
      <c r="C265" s="164">
        <v>4.25</v>
      </c>
      <c r="D265" s="166">
        <v>0.72750000000000004</v>
      </c>
      <c r="E265" s="166">
        <v>1</v>
      </c>
      <c r="F265" s="166">
        <v>1</v>
      </c>
      <c r="G265" s="166">
        <v>1.25</v>
      </c>
      <c r="H265" s="166">
        <v>1.25</v>
      </c>
      <c r="I265" s="167" t="s">
        <v>1245</v>
      </c>
      <c r="J265" s="168" t="s">
        <v>1244</v>
      </c>
    </row>
    <row r="266" spans="1:10" ht="15">
      <c r="A266" s="162" t="s">
        <v>525</v>
      </c>
      <c r="B266" s="163" t="s">
        <v>1425</v>
      </c>
      <c r="C266" s="164">
        <v>5.67</v>
      </c>
      <c r="D266" s="166">
        <v>1.0638000000000001</v>
      </c>
      <c r="E266" s="166">
        <v>1</v>
      </c>
      <c r="F266" s="166">
        <v>1</v>
      </c>
      <c r="G266" s="166">
        <v>1.25</v>
      </c>
      <c r="H266" s="166">
        <v>1.25</v>
      </c>
      <c r="I266" s="167" t="s">
        <v>1245</v>
      </c>
      <c r="J266" s="168" t="s">
        <v>1244</v>
      </c>
    </row>
    <row r="267" spans="1:10" ht="15">
      <c r="A267" s="169" t="s">
        <v>526</v>
      </c>
      <c r="B267" s="170" t="s">
        <v>1425</v>
      </c>
      <c r="C267" s="171">
        <v>9.2200000000000006</v>
      </c>
      <c r="D267" s="172">
        <v>1.9433</v>
      </c>
      <c r="E267" s="172">
        <v>1.1000000000000001</v>
      </c>
      <c r="F267" s="172">
        <v>1.1000000000000001</v>
      </c>
      <c r="G267" s="172">
        <v>1.75</v>
      </c>
      <c r="H267" s="172">
        <v>1.75</v>
      </c>
      <c r="I267" s="173" t="s">
        <v>1245</v>
      </c>
      <c r="J267" s="174" t="s">
        <v>1244</v>
      </c>
    </row>
    <row r="268" spans="1:10" ht="15">
      <c r="A268" s="175" t="s">
        <v>527</v>
      </c>
      <c r="B268" s="176" t="s">
        <v>1426</v>
      </c>
      <c r="C268" s="177">
        <v>2.96</v>
      </c>
      <c r="D268" s="178">
        <v>0.47470000000000001</v>
      </c>
      <c r="E268" s="179">
        <v>1</v>
      </c>
      <c r="F268" s="179">
        <v>1</v>
      </c>
      <c r="G268" s="179">
        <v>1.25</v>
      </c>
      <c r="H268" s="179">
        <v>1.25</v>
      </c>
      <c r="I268" s="180" t="s">
        <v>1245</v>
      </c>
      <c r="J268" s="181" t="s">
        <v>1244</v>
      </c>
    </row>
    <row r="269" spans="1:10" ht="15">
      <c r="A269" s="162" t="s">
        <v>528</v>
      </c>
      <c r="B269" s="163" t="s">
        <v>1426</v>
      </c>
      <c r="C269" s="164">
        <v>3.24</v>
      </c>
      <c r="D269" s="166">
        <v>0.66859999999999997</v>
      </c>
      <c r="E269" s="166">
        <v>1</v>
      </c>
      <c r="F269" s="166">
        <v>1</v>
      </c>
      <c r="G269" s="166">
        <v>1.25</v>
      </c>
      <c r="H269" s="166">
        <v>1.25</v>
      </c>
      <c r="I269" s="167" t="s">
        <v>1245</v>
      </c>
      <c r="J269" s="168" t="s">
        <v>1244</v>
      </c>
    </row>
    <row r="270" spans="1:10" ht="15">
      <c r="A270" s="162" t="s">
        <v>529</v>
      </c>
      <c r="B270" s="163" t="s">
        <v>1426</v>
      </c>
      <c r="C270" s="164">
        <v>5.33</v>
      </c>
      <c r="D270" s="166">
        <v>0.99570000000000003</v>
      </c>
      <c r="E270" s="166">
        <v>1</v>
      </c>
      <c r="F270" s="166">
        <v>1</v>
      </c>
      <c r="G270" s="166">
        <v>1.25</v>
      </c>
      <c r="H270" s="166">
        <v>1.25</v>
      </c>
      <c r="I270" s="167" t="s">
        <v>1245</v>
      </c>
      <c r="J270" s="168" t="s">
        <v>1244</v>
      </c>
    </row>
    <row r="271" spans="1:10" ht="15">
      <c r="A271" s="169" t="s">
        <v>530</v>
      </c>
      <c r="B271" s="170" t="s">
        <v>1426</v>
      </c>
      <c r="C271" s="171">
        <v>9.2899999999999991</v>
      </c>
      <c r="D271" s="172">
        <v>1.6741999999999999</v>
      </c>
      <c r="E271" s="172">
        <v>1.1000000000000001</v>
      </c>
      <c r="F271" s="172">
        <v>1.1000000000000001</v>
      </c>
      <c r="G271" s="172">
        <v>1.75</v>
      </c>
      <c r="H271" s="172">
        <v>1.75</v>
      </c>
      <c r="I271" s="173" t="s">
        <v>1245</v>
      </c>
      <c r="J271" s="174" t="s">
        <v>1244</v>
      </c>
    </row>
    <row r="272" spans="1:10" ht="15">
      <c r="A272" s="175" t="s">
        <v>531</v>
      </c>
      <c r="B272" s="176" t="s">
        <v>1427</v>
      </c>
      <c r="C272" s="177">
        <v>2.59</v>
      </c>
      <c r="D272" s="178">
        <v>0.46560000000000001</v>
      </c>
      <c r="E272" s="179">
        <v>1</v>
      </c>
      <c r="F272" s="179">
        <v>1</v>
      </c>
      <c r="G272" s="179">
        <v>1.25</v>
      </c>
      <c r="H272" s="179">
        <v>1.25</v>
      </c>
      <c r="I272" s="180" t="s">
        <v>1245</v>
      </c>
      <c r="J272" s="181" t="s">
        <v>1244</v>
      </c>
    </row>
    <row r="273" spans="1:10" ht="15">
      <c r="A273" s="162" t="s">
        <v>532</v>
      </c>
      <c r="B273" s="163" t="s">
        <v>1427</v>
      </c>
      <c r="C273" s="164">
        <v>3.04</v>
      </c>
      <c r="D273" s="166">
        <v>0.56799999999999995</v>
      </c>
      <c r="E273" s="166">
        <v>1</v>
      </c>
      <c r="F273" s="166">
        <v>1</v>
      </c>
      <c r="G273" s="166">
        <v>1.25</v>
      </c>
      <c r="H273" s="166">
        <v>1.25</v>
      </c>
      <c r="I273" s="167" t="s">
        <v>1245</v>
      </c>
      <c r="J273" s="168" t="s">
        <v>1244</v>
      </c>
    </row>
    <row r="274" spans="1:10" ht="15">
      <c r="A274" s="162" t="s">
        <v>533</v>
      </c>
      <c r="B274" s="163" t="s">
        <v>1427</v>
      </c>
      <c r="C274" s="164">
        <v>4.58</v>
      </c>
      <c r="D274" s="166">
        <v>0.75749999999999995</v>
      </c>
      <c r="E274" s="166">
        <v>1</v>
      </c>
      <c r="F274" s="166">
        <v>1</v>
      </c>
      <c r="G274" s="166">
        <v>1.25</v>
      </c>
      <c r="H274" s="166">
        <v>1.25</v>
      </c>
      <c r="I274" s="167" t="s">
        <v>1245</v>
      </c>
      <c r="J274" s="168" t="s">
        <v>1244</v>
      </c>
    </row>
    <row r="275" spans="1:10" ht="15">
      <c r="A275" s="169" t="s">
        <v>534</v>
      </c>
      <c r="B275" s="170" t="s">
        <v>1427</v>
      </c>
      <c r="C275" s="171">
        <v>13</v>
      </c>
      <c r="D275" s="172">
        <v>1.2234</v>
      </c>
      <c r="E275" s="172">
        <v>1.1000000000000001</v>
      </c>
      <c r="F275" s="172">
        <v>1.1000000000000001</v>
      </c>
      <c r="G275" s="172">
        <v>1.75</v>
      </c>
      <c r="H275" s="172">
        <v>1.75</v>
      </c>
      <c r="I275" s="173" t="s">
        <v>1245</v>
      </c>
      <c r="J275" s="174" t="s">
        <v>1244</v>
      </c>
    </row>
    <row r="276" spans="1:10" ht="15">
      <c r="A276" s="175" t="s">
        <v>1428</v>
      </c>
      <c r="B276" s="176" t="s">
        <v>1429</v>
      </c>
      <c r="C276" s="177">
        <v>2.15</v>
      </c>
      <c r="D276" s="178">
        <v>0.44379999999999997</v>
      </c>
      <c r="E276" s="179">
        <v>1</v>
      </c>
      <c r="F276" s="179">
        <v>1</v>
      </c>
      <c r="G276" s="179">
        <v>1.25</v>
      </c>
      <c r="H276" s="179">
        <v>1.25</v>
      </c>
      <c r="I276" s="180" t="s">
        <v>1245</v>
      </c>
      <c r="J276" s="181" t="s">
        <v>1244</v>
      </c>
    </row>
    <row r="277" spans="1:10" ht="15">
      <c r="A277" s="162" t="s">
        <v>1430</v>
      </c>
      <c r="B277" s="163" t="s">
        <v>1429</v>
      </c>
      <c r="C277" s="164">
        <v>2.74</v>
      </c>
      <c r="D277" s="166">
        <v>0.54510000000000003</v>
      </c>
      <c r="E277" s="166">
        <v>1</v>
      </c>
      <c r="F277" s="166">
        <v>1</v>
      </c>
      <c r="G277" s="166">
        <v>1.25</v>
      </c>
      <c r="H277" s="166">
        <v>1.25</v>
      </c>
      <c r="I277" s="167" t="s">
        <v>1245</v>
      </c>
      <c r="J277" s="168" t="s">
        <v>1244</v>
      </c>
    </row>
    <row r="278" spans="1:10" ht="15">
      <c r="A278" s="162" t="s">
        <v>1431</v>
      </c>
      <c r="B278" s="163" t="s">
        <v>1429</v>
      </c>
      <c r="C278" s="164">
        <v>3.41</v>
      </c>
      <c r="D278" s="166">
        <v>0.74719999999999998</v>
      </c>
      <c r="E278" s="166">
        <v>1</v>
      </c>
      <c r="F278" s="166">
        <v>1</v>
      </c>
      <c r="G278" s="166">
        <v>1.25</v>
      </c>
      <c r="H278" s="166">
        <v>1.25</v>
      </c>
      <c r="I278" s="167" t="s">
        <v>1245</v>
      </c>
      <c r="J278" s="168" t="s">
        <v>1244</v>
      </c>
    </row>
    <row r="279" spans="1:10" ht="15">
      <c r="A279" s="169" t="s">
        <v>1432</v>
      </c>
      <c r="B279" s="170" t="s">
        <v>1429</v>
      </c>
      <c r="C279" s="171">
        <v>5.87</v>
      </c>
      <c r="D279" s="172">
        <v>1.3045</v>
      </c>
      <c r="E279" s="172">
        <v>1.1000000000000001</v>
      </c>
      <c r="F279" s="172">
        <v>1.1000000000000001</v>
      </c>
      <c r="G279" s="172">
        <v>1.75</v>
      </c>
      <c r="H279" s="172">
        <v>1.75</v>
      </c>
      <c r="I279" s="173" t="s">
        <v>1245</v>
      </c>
      <c r="J279" s="174" t="s">
        <v>1244</v>
      </c>
    </row>
    <row r="280" spans="1:10" ht="15">
      <c r="A280" s="175" t="s">
        <v>535</v>
      </c>
      <c r="B280" s="176" t="s">
        <v>1433</v>
      </c>
      <c r="C280" s="177">
        <v>4.5</v>
      </c>
      <c r="D280" s="178">
        <v>3.2852000000000001</v>
      </c>
      <c r="E280" s="179">
        <v>1</v>
      </c>
      <c r="F280" s="179">
        <v>1</v>
      </c>
      <c r="G280" s="179">
        <v>1.25</v>
      </c>
      <c r="H280" s="179">
        <v>1.25</v>
      </c>
      <c r="I280" s="180" t="s">
        <v>1246</v>
      </c>
      <c r="J280" s="181" t="s">
        <v>1241</v>
      </c>
    </row>
    <row r="281" spans="1:10" ht="15">
      <c r="A281" s="162" t="s">
        <v>536</v>
      </c>
      <c r="B281" s="163" t="s">
        <v>1433</v>
      </c>
      <c r="C281" s="164">
        <v>5.79</v>
      </c>
      <c r="D281" s="166">
        <v>3.7299000000000002</v>
      </c>
      <c r="E281" s="166">
        <v>1</v>
      </c>
      <c r="F281" s="166">
        <v>1</v>
      </c>
      <c r="G281" s="166">
        <v>1.25</v>
      </c>
      <c r="H281" s="166">
        <v>1.25</v>
      </c>
      <c r="I281" s="167" t="s">
        <v>1246</v>
      </c>
      <c r="J281" s="168" t="s">
        <v>1241</v>
      </c>
    </row>
    <row r="282" spans="1:10" ht="15">
      <c r="A282" s="162" t="s">
        <v>537</v>
      </c>
      <c r="B282" s="163" t="s">
        <v>1433</v>
      </c>
      <c r="C282" s="164">
        <v>8.98</v>
      </c>
      <c r="D282" s="166">
        <v>4.8643999999999998</v>
      </c>
      <c r="E282" s="166">
        <v>1</v>
      </c>
      <c r="F282" s="166">
        <v>1</v>
      </c>
      <c r="G282" s="166">
        <v>1.25</v>
      </c>
      <c r="H282" s="166">
        <v>1.25</v>
      </c>
      <c r="I282" s="167" t="s">
        <v>1246</v>
      </c>
      <c r="J282" s="168" t="s">
        <v>1241</v>
      </c>
    </row>
    <row r="283" spans="1:10" ht="15">
      <c r="A283" s="169" t="s">
        <v>538</v>
      </c>
      <c r="B283" s="170" t="s">
        <v>1433</v>
      </c>
      <c r="C283" s="171">
        <v>20.67</v>
      </c>
      <c r="D283" s="172">
        <v>8.4492999999999991</v>
      </c>
      <c r="E283" s="172">
        <v>1.1000000000000001</v>
      </c>
      <c r="F283" s="172">
        <v>1.1000000000000001</v>
      </c>
      <c r="G283" s="172">
        <v>1.75</v>
      </c>
      <c r="H283" s="172">
        <v>1.75</v>
      </c>
      <c r="I283" s="173" t="s">
        <v>1246</v>
      </c>
      <c r="J283" s="174" t="s">
        <v>1241</v>
      </c>
    </row>
    <row r="284" spans="1:10" ht="15">
      <c r="A284" s="175" t="s">
        <v>539</v>
      </c>
      <c r="B284" s="176" t="s">
        <v>1434</v>
      </c>
      <c r="C284" s="177">
        <v>3.46</v>
      </c>
      <c r="D284" s="178">
        <v>3.8332000000000002</v>
      </c>
      <c r="E284" s="179">
        <v>1</v>
      </c>
      <c r="F284" s="179">
        <v>1</v>
      </c>
      <c r="G284" s="179">
        <v>1.25</v>
      </c>
      <c r="H284" s="179">
        <v>1.25</v>
      </c>
      <c r="I284" s="180" t="s">
        <v>1246</v>
      </c>
      <c r="J284" s="181" t="s">
        <v>1241</v>
      </c>
    </row>
    <row r="285" spans="1:10" ht="15">
      <c r="A285" s="162" t="s">
        <v>540</v>
      </c>
      <c r="B285" s="163" t="s">
        <v>1434</v>
      </c>
      <c r="C285" s="164">
        <v>8.66</v>
      </c>
      <c r="D285" s="166">
        <v>5.0073999999999996</v>
      </c>
      <c r="E285" s="166">
        <v>1</v>
      </c>
      <c r="F285" s="166">
        <v>1</v>
      </c>
      <c r="G285" s="166">
        <v>1.25</v>
      </c>
      <c r="H285" s="166">
        <v>1.25</v>
      </c>
      <c r="I285" s="167" t="s">
        <v>1246</v>
      </c>
      <c r="J285" s="168" t="s">
        <v>1241</v>
      </c>
    </row>
    <row r="286" spans="1:10" ht="15">
      <c r="A286" s="162" t="s">
        <v>541</v>
      </c>
      <c r="B286" s="163" t="s">
        <v>1434</v>
      </c>
      <c r="C286" s="164">
        <v>13.03</v>
      </c>
      <c r="D286" s="166">
        <v>7.984</v>
      </c>
      <c r="E286" s="166">
        <v>1</v>
      </c>
      <c r="F286" s="166">
        <v>1</v>
      </c>
      <c r="G286" s="166">
        <v>1.25</v>
      </c>
      <c r="H286" s="166">
        <v>1.25</v>
      </c>
      <c r="I286" s="167" t="s">
        <v>1246</v>
      </c>
      <c r="J286" s="168" t="s">
        <v>1241</v>
      </c>
    </row>
    <row r="287" spans="1:10" ht="15">
      <c r="A287" s="169" t="s">
        <v>542</v>
      </c>
      <c r="B287" s="170" t="s">
        <v>1434</v>
      </c>
      <c r="C287" s="171">
        <v>28.24</v>
      </c>
      <c r="D287" s="172">
        <v>20.322500000000002</v>
      </c>
      <c r="E287" s="172">
        <v>1.1000000000000001</v>
      </c>
      <c r="F287" s="172">
        <v>1.1000000000000001</v>
      </c>
      <c r="G287" s="172">
        <v>1.75</v>
      </c>
      <c r="H287" s="172">
        <v>1.75</v>
      </c>
      <c r="I287" s="173" t="s">
        <v>1246</v>
      </c>
      <c r="J287" s="174" t="s">
        <v>1241</v>
      </c>
    </row>
    <row r="288" spans="1:10" ht="15">
      <c r="A288" s="175" t="s">
        <v>543</v>
      </c>
      <c r="B288" s="176" t="s">
        <v>1435</v>
      </c>
      <c r="C288" s="177">
        <v>6.75</v>
      </c>
      <c r="D288" s="178">
        <v>4.1113</v>
      </c>
      <c r="E288" s="179">
        <v>1</v>
      </c>
      <c r="F288" s="179">
        <v>1</v>
      </c>
      <c r="G288" s="179">
        <v>1.25</v>
      </c>
      <c r="H288" s="179">
        <v>1.25</v>
      </c>
      <c r="I288" s="180" t="s">
        <v>1246</v>
      </c>
      <c r="J288" s="181" t="s">
        <v>1241</v>
      </c>
    </row>
    <row r="289" spans="1:10" ht="15">
      <c r="A289" s="162" t="s">
        <v>544</v>
      </c>
      <c r="B289" s="163" t="s">
        <v>1435</v>
      </c>
      <c r="C289" s="164">
        <v>8.5</v>
      </c>
      <c r="D289" s="166">
        <v>4.97</v>
      </c>
      <c r="E289" s="166">
        <v>1</v>
      </c>
      <c r="F289" s="166">
        <v>1</v>
      </c>
      <c r="G289" s="166">
        <v>1.25</v>
      </c>
      <c r="H289" s="166">
        <v>1.25</v>
      </c>
      <c r="I289" s="167" t="s">
        <v>1246</v>
      </c>
      <c r="J289" s="168" t="s">
        <v>1241</v>
      </c>
    </row>
    <row r="290" spans="1:10" ht="15">
      <c r="A290" s="162" t="s">
        <v>545</v>
      </c>
      <c r="B290" s="163" t="s">
        <v>1435</v>
      </c>
      <c r="C290" s="164">
        <v>11.55</v>
      </c>
      <c r="D290" s="166">
        <v>6.2394999999999996</v>
      </c>
      <c r="E290" s="166">
        <v>1</v>
      </c>
      <c r="F290" s="166">
        <v>1</v>
      </c>
      <c r="G290" s="166">
        <v>1.25</v>
      </c>
      <c r="H290" s="166">
        <v>1.25</v>
      </c>
      <c r="I290" s="167" t="s">
        <v>1246</v>
      </c>
      <c r="J290" s="168" t="s">
        <v>1241</v>
      </c>
    </row>
    <row r="291" spans="1:10" ht="15">
      <c r="A291" s="169" t="s">
        <v>546</v>
      </c>
      <c r="B291" s="170" t="s">
        <v>1435</v>
      </c>
      <c r="C291" s="171">
        <v>20.49</v>
      </c>
      <c r="D291" s="172">
        <v>9.3717000000000006</v>
      </c>
      <c r="E291" s="172">
        <v>1.1000000000000001</v>
      </c>
      <c r="F291" s="172">
        <v>1.1000000000000001</v>
      </c>
      <c r="G291" s="172">
        <v>1.75</v>
      </c>
      <c r="H291" s="172">
        <v>1.75</v>
      </c>
      <c r="I291" s="173" t="s">
        <v>1246</v>
      </c>
      <c r="J291" s="174" t="s">
        <v>1241</v>
      </c>
    </row>
    <row r="292" spans="1:10" ht="15">
      <c r="A292" s="175" t="s">
        <v>547</v>
      </c>
      <c r="B292" s="176" t="s">
        <v>1436</v>
      </c>
      <c r="C292" s="177">
        <v>4.68</v>
      </c>
      <c r="D292" s="178">
        <v>3.7004999999999999</v>
      </c>
      <c r="E292" s="179">
        <v>1</v>
      </c>
      <c r="F292" s="179">
        <v>1</v>
      </c>
      <c r="G292" s="179">
        <v>1.25</v>
      </c>
      <c r="H292" s="179">
        <v>1.25</v>
      </c>
      <c r="I292" s="180" t="s">
        <v>1246</v>
      </c>
      <c r="J292" s="181" t="s">
        <v>1241</v>
      </c>
    </row>
    <row r="293" spans="1:10" ht="15">
      <c r="A293" s="162" t="s">
        <v>548</v>
      </c>
      <c r="B293" s="163" t="s">
        <v>1436</v>
      </c>
      <c r="C293" s="164">
        <v>5.94</v>
      </c>
      <c r="D293" s="166">
        <v>4.3005000000000004</v>
      </c>
      <c r="E293" s="166">
        <v>1</v>
      </c>
      <c r="F293" s="166">
        <v>1</v>
      </c>
      <c r="G293" s="166">
        <v>1.25</v>
      </c>
      <c r="H293" s="166">
        <v>1.25</v>
      </c>
      <c r="I293" s="167" t="s">
        <v>1246</v>
      </c>
      <c r="J293" s="168" t="s">
        <v>1241</v>
      </c>
    </row>
    <row r="294" spans="1:10" ht="15">
      <c r="A294" s="162" t="s">
        <v>549</v>
      </c>
      <c r="B294" s="163" t="s">
        <v>1436</v>
      </c>
      <c r="C294" s="164">
        <v>8.44</v>
      </c>
      <c r="D294" s="166">
        <v>5.2675999999999998</v>
      </c>
      <c r="E294" s="166">
        <v>1</v>
      </c>
      <c r="F294" s="166">
        <v>1</v>
      </c>
      <c r="G294" s="166">
        <v>1.25</v>
      </c>
      <c r="H294" s="166">
        <v>1.25</v>
      </c>
      <c r="I294" s="167" t="s">
        <v>1246</v>
      </c>
      <c r="J294" s="168" t="s">
        <v>1241</v>
      </c>
    </row>
    <row r="295" spans="1:10" ht="15">
      <c r="A295" s="169" t="s">
        <v>550</v>
      </c>
      <c r="B295" s="170" t="s">
        <v>1436</v>
      </c>
      <c r="C295" s="171">
        <v>18.84</v>
      </c>
      <c r="D295" s="172">
        <v>8.1882999999999999</v>
      </c>
      <c r="E295" s="172">
        <v>1.1000000000000001</v>
      </c>
      <c r="F295" s="172">
        <v>1.1000000000000001</v>
      </c>
      <c r="G295" s="172">
        <v>1.75</v>
      </c>
      <c r="H295" s="172">
        <v>1.75</v>
      </c>
      <c r="I295" s="173" t="s">
        <v>1246</v>
      </c>
      <c r="J295" s="174" t="s">
        <v>1241</v>
      </c>
    </row>
    <row r="296" spans="1:10" ht="15">
      <c r="A296" s="175" t="s">
        <v>551</v>
      </c>
      <c r="B296" s="176" t="s">
        <v>1437</v>
      </c>
      <c r="C296" s="177">
        <v>7</v>
      </c>
      <c r="D296" s="178">
        <v>4.0449000000000002</v>
      </c>
      <c r="E296" s="179">
        <v>1</v>
      </c>
      <c r="F296" s="179">
        <v>1</v>
      </c>
      <c r="G296" s="179">
        <v>1.25</v>
      </c>
      <c r="H296" s="179">
        <v>1.25</v>
      </c>
      <c r="I296" s="180" t="s">
        <v>1246</v>
      </c>
      <c r="J296" s="181" t="s">
        <v>1241</v>
      </c>
    </row>
    <row r="297" spans="1:10" ht="15">
      <c r="A297" s="162" t="s">
        <v>552</v>
      </c>
      <c r="B297" s="163" t="s">
        <v>1437</v>
      </c>
      <c r="C297" s="164">
        <v>8.1</v>
      </c>
      <c r="D297" s="166">
        <v>4.4189999999999996</v>
      </c>
      <c r="E297" s="166">
        <v>1</v>
      </c>
      <c r="F297" s="166">
        <v>1</v>
      </c>
      <c r="G297" s="166">
        <v>1.25</v>
      </c>
      <c r="H297" s="166">
        <v>1.25</v>
      </c>
      <c r="I297" s="167" t="s">
        <v>1246</v>
      </c>
      <c r="J297" s="168" t="s">
        <v>1241</v>
      </c>
    </row>
    <row r="298" spans="1:10" ht="15">
      <c r="A298" s="162" t="s">
        <v>553</v>
      </c>
      <c r="B298" s="163" t="s">
        <v>1437</v>
      </c>
      <c r="C298" s="164">
        <v>10.119999999999999</v>
      </c>
      <c r="D298" s="166">
        <v>5.3559999999999999</v>
      </c>
      <c r="E298" s="166">
        <v>1</v>
      </c>
      <c r="F298" s="166">
        <v>1</v>
      </c>
      <c r="G298" s="166">
        <v>1.25</v>
      </c>
      <c r="H298" s="166">
        <v>1.25</v>
      </c>
      <c r="I298" s="167" t="s">
        <v>1246</v>
      </c>
      <c r="J298" s="168" t="s">
        <v>1241</v>
      </c>
    </row>
    <row r="299" spans="1:10" ht="15">
      <c r="A299" s="169" t="s">
        <v>554</v>
      </c>
      <c r="B299" s="170" t="s">
        <v>1437</v>
      </c>
      <c r="C299" s="171">
        <v>15.25</v>
      </c>
      <c r="D299" s="172">
        <v>7.4720000000000004</v>
      </c>
      <c r="E299" s="172">
        <v>1.1000000000000001</v>
      </c>
      <c r="F299" s="172">
        <v>1.1000000000000001</v>
      </c>
      <c r="G299" s="172">
        <v>1.75</v>
      </c>
      <c r="H299" s="172">
        <v>1.75</v>
      </c>
      <c r="I299" s="173" t="s">
        <v>1246</v>
      </c>
      <c r="J299" s="174" t="s">
        <v>1241</v>
      </c>
    </row>
    <row r="300" spans="1:10" ht="15">
      <c r="A300" s="175" t="s">
        <v>555</v>
      </c>
      <c r="B300" s="176" t="s">
        <v>1438</v>
      </c>
      <c r="C300" s="177">
        <v>5.1100000000000003</v>
      </c>
      <c r="D300" s="178">
        <v>3.3959000000000001</v>
      </c>
      <c r="E300" s="179">
        <v>1</v>
      </c>
      <c r="F300" s="179">
        <v>1</v>
      </c>
      <c r="G300" s="179">
        <v>1.25</v>
      </c>
      <c r="H300" s="179">
        <v>1.25</v>
      </c>
      <c r="I300" s="180" t="s">
        <v>1246</v>
      </c>
      <c r="J300" s="181" t="s">
        <v>1241</v>
      </c>
    </row>
    <row r="301" spans="1:10" ht="15">
      <c r="A301" s="162" t="s">
        <v>556</v>
      </c>
      <c r="B301" s="163" t="s">
        <v>1438</v>
      </c>
      <c r="C301" s="164">
        <v>5.91</v>
      </c>
      <c r="D301" s="166">
        <v>3.7810000000000001</v>
      </c>
      <c r="E301" s="166">
        <v>1</v>
      </c>
      <c r="F301" s="166">
        <v>1</v>
      </c>
      <c r="G301" s="166">
        <v>1.25</v>
      </c>
      <c r="H301" s="166">
        <v>1.25</v>
      </c>
      <c r="I301" s="167" t="s">
        <v>1246</v>
      </c>
      <c r="J301" s="168" t="s">
        <v>1241</v>
      </c>
    </row>
    <row r="302" spans="1:10" ht="15">
      <c r="A302" s="162" t="s">
        <v>557</v>
      </c>
      <c r="B302" s="163" t="s">
        <v>1438</v>
      </c>
      <c r="C302" s="164">
        <v>8.02</v>
      </c>
      <c r="D302" s="166">
        <v>4.5689000000000002</v>
      </c>
      <c r="E302" s="166">
        <v>1</v>
      </c>
      <c r="F302" s="166">
        <v>1</v>
      </c>
      <c r="G302" s="166">
        <v>1.25</v>
      </c>
      <c r="H302" s="166">
        <v>1.25</v>
      </c>
      <c r="I302" s="167" t="s">
        <v>1246</v>
      </c>
      <c r="J302" s="168" t="s">
        <v>1241</v>
      </c>
    </row>
    <row r="303" spans="1:10" ht="15">
      <c r="A303" s="169" t="s">
        <v>558</v>
      </c>
      <c r="B303" s="170" t="s">
        <v>1438</v>
      </c>
      <c r="C303" s="171">
        <v>14.88</v>
      </c>
      <c r="D303" s="172">
        <v>6.6520999999999999</v>
      </c>
      <c r="E303" s="172">
        <v>1.1000000000000001</v>
      </c>
      <c r="F303" s="172">
        <v>1.1000000000000001</v>
      </c>
      <c r="G303" s="172">
        <v>1.75</v>
      </c>
      <c r="H303" s="172">
        <v>1.75</v>
      </c>
      <c r="I303" s="173" t="s">
        <v>1246</v>
      </c>
      <c r="J303" s="174" t="s">
        <v>1241</v>
      </c>
    </row>
    <row r="304" spans="1:10" ht="15">
      <c r="A304" s="175" t="s">
        <v>559</v>
      </c>
      <c r="B304" s="176" t="s">
        <v>1439</v>
      </c>
      <c r="C304" s="177">
        <v>2.2799999999999998</v>
      </c>
      <c r="D304" s="178">
        <v>2.4032</v>
      </c>
      <c r="E304" s="179">
        <v>1</v>
      </c>
      <c r="F304" s="179">
        <v>1</v>
      </c>
      <c r="G304" s="179">
        <v>1.25</v>
      </c>
      <c r="H304" s="179">
        <v>1.25</v>
      </c>
      <c r="I304" s="180" t="s">
        <v>1246</v>
      </c>
      <c r="J304" s="181" t="s">
        <v>1241</v>
      </c>
    </row>
    <row r="305" spans="1:10" ht="15">
      <c r="A305" s="162" t="s">
        <v>560</v>
      </c>
      <c r="B305" s="163" t="s">
        <v>1439</v>
      </c>
      <c r="C305" s="164">
        <v>3.15</v>
      </c>
      <c r="D305" s="166">
        <v>2.7027999999999999</v>
      </c>
      <c r="E305" s="166">
        <v>1</v>
      </c>
      <c r="F305" s="166">
        <v>1</v>
      </c>
      <c r="G305" s="166">
        <v>1.25</v>
      </c>
      <c r="H305" s="166">
        <v>1.25</v>
      </c>
      <c r="I305" s="167" t="s">
        <v>1246</v>
      </c>
      <c r="J305" s="168" t="s">
        <v>1241</v>
      </c>
    </row>
    <row r="306" spans="1:10" ht="15">
      <c r="A306" s="162" t="s">
        <v>561</v>
      </c>
      <c r="B306" s="163" t="s">
        <v>1439</v>
      </c>
      <c r="C306" s="164">
        <v>7.52</v>
      </c>
      <c r="D306" s="166">
        <v>3.83</v>
      </c>
      <c r="E306" s="166">
        <v>1</v>
      </c>
      <c r="F306" s="166">
        <v>1</v>
      </c>
      <c r="G306" s="166">
        <v>1.25</v>
      </c>
      <c r="H306" s="166">
        <v>1.25</v>
      </c>
      <c r="I306" s="167" t="s">
        <v>1246</v>
      </c>
      <c r="J306" s="168" t="s">
        <v>1241</v>
      </c>
    </row>
    <row r="307" spans="1:10" ht="15">
      <c r="A307" s="169" t="s">
        <v>562</v>
      </c>
      <c r="B307" s="170" t="s">
        <v>1439</v>
      </c>
      <c r="C307" s="171">
        <v>17.7</v>
      </c>
      <c r="D307" s="172">
        <v>6.4619</v>
      </c>
      <c r="E307" s="172">
        <v>1.1000000000000001</v>
      </c>
      <c r="F307" s="172">
        <v>1.1000000000000001</v>
      </c>
      <c r="G307" s="172">
        <v>1.75</v>
      </c>
      <c r="H307" s="172">
        <v>1.75</v>
      </c>
      <c r="I307" s="173" t="s">
        <v>1246</v>
      </c>
      <c r="J307" s="174" t="s">
        <v>1241</v>
      </c>
    </row>
    <row r="308" spans="1:10" ht="15">
      <c r="A308" s="175" t="s">
        <v>563</v>
      </c>
      <c r="B308" s="176" t="s">
        <v>1440</v>
      </c>
      <c r="C308" s="177">
        <v>4.1399999999999997</v>
      </c>
      <c r="D308" s="178">
        <v>1.7573000000000001</v>
      </c>
      <c r="E308" s="179">
        <v>1</v>
      </c>
      <c r="F308" s="179">
        <v>1</v>
      </c>
      <c r="G308" s="179">
        <v>1.25</v>
      </c>
      <c r="H308" s="179">
        <v>1.25</v>
      </c>
      <c r="I308" s="180" t="s">
        <v>1246</v>
      </c>
      <c r="J308" s="181" t="s">
        <v>1241</v>
      </c>
    </row>
    <row r="309" spans="1:10" ht="15">
      <c r="A309" s="162" t="s">
        <v>564</v>
      </c>
      <c r="B309" s="163" t="s">
        <v>1440</v>
      </c>
      <c r="C309" s="164">
        <v>5.17</v>
      </c>
      <c r="D309" s="166">
        <v>2.2158000000000002</v>
      </c>
      <c r="E309" s="166">
        <v>1</v>
      </c>
      <c r="F309" s="166">
        <v>1</v>
      </c>
      <c r="G309" s="166">
        <v>1.25</v>
      </c>
      <c r="H309" s="166">
        <v>1.25</v>
      </c>
      <c r="I309" s="167" t="s">
        <v>1246</v>
      </c>
      <c r="J309" s="168" t="s">
        <v>1241</v>
      </c>
    </row>
    <row r="310" spans="1:10" ht="15">
      <c r="A310" s="162" t="s">
        <v>565</v>
      </c>
      <c r="B310" s="163" t="s">
        <v>1440</v>
      </c>
      <c r="C310" s="164">
        <v>8.4600000000000009</v>
      </c>
      <c r="D310" s="166">
        <v>3.5283000000000002</v>
      </c>
      <c r="E310" s="166">
        <v>1</v>
      </c>
      <c r="F310" s="166">
        <v>1</v>
      </c>
      <c r="G310" s="166">
        <v>1.25</v>
      </c>
      <c r="H310" s="166">
        <v>1.25</v>
      </c>
      <c r="I310" s="167" t="s">
        <v>1246</v>
      </c>
      <c r="J310" s="168" t="s">
        <v>1241</v>
      </c>
    </row>
    <row r="311" spans="1:10" ht="15">
      <c r="A311" s="169" t="s">
        <v>566</v>
      </c>
      <c r="B311" s="170" t="s">
        <v>1440</v>
      </c>
      <c r="C311" s="171">
        <v>12.27</v>
      </c>
      <c r="D311" s="172">
        <v>6.1524999999999999</v>
      </c>
      <c r="E311" s="172">
        <v>1.1000000000000001</v>
      </c>
      <c r="F311" s="172">
        <v>1.1000000000000001</v>
      </c>
      <c r="G311" s="172">
        <v>1.75</v>
      </c>
      <c r="H311" s="172">
        <v>1.75</v>
      </c>
      <c r="I311" s="173" t="s">
        <v>1246</v>
      </c>
      <c r="J311" s="174" t="s">
        <v>1241</v>
      </c>
    </row>
    <row r="312" spans="1:10" ht="15">
      <c r="A312" s="175" t="s">
        <v>567</v>
      </c>
      <c r="B312" s="176" t="s">
        <v>1441</v>
      </c>
      <c r="C312" s="177">
        <v>5</v>
      </c>
      <c r="D312" s="178">
        <v>2.4647000000000001</v>
      </c>
      <c r="E312" s="179">
        <v>1</v>
      </c>
      <c r="F312" s="179">
        <v>1</v>
      </c>
      <c r="G312" s="179">
        <v>1.25</v>
      </c>
      <c r="H312" s="179">
        <v>1.25</v>
      </c>
      <c r="I312" s="180" t="s">
        <v>1246</v>
      </c>
      <c r="J312" s="181" t="s">
        <v>1241</v>
      </c>
    </row>
    <row r="313" spans="1:10" ht="15">
      <c r="A313" s="162" t="s">
        <v>568</v>
      </c>
      <c r="B313" s="163" t="s">
        <v>1441</v>
      </c>
      <c r="C313" s="164">
        <v>5.5</v>
      </c>
      <c r="D313" s="166">
        <v>2.4821</v>
      </c>
      <c r="E313" s="166">
        <v>1</v>
      </c>
      <c r="F313" s="166">
        <v>1</v>
      </c>
      <c r="G313" s="166">
        <v>1.25</v>
      </c>
      <c r="H313" s="166">
        <v>1.25</v>
      </c>
      <c r="I313" s="167" t="s">
        <v>1246</v>
      </c>
      <c r="J313" s="168" t="s">
        <v>1241</v>
      </c>
    </row>
    <row r="314" spans="1:10" ht="15">
      <c r="A314" s="162" t="s">
        <v>569</v>
      </c>
      <c r="B314" s="163" t="s">
        <v>1441</v>
      </c>
      <c r="C314" s="164">
        <v>9.19</v>
      </c>
      <c r="D314" s="166">
        <v>2.9125999999999999</v>
      </c>
      <c r="E314" s="166">
        <v>1</v>
      </c>
      <c r="F314" s="166">
        <v>1</v>
      </c>
      <c r="G314" s="166">
        <v>1.25</v>
      </c>
      <c r="H314" s="166">
        <v>1.25</v>
      </c>
      <c r="I314" s="167" t="s">
        <v>1246</v>
      </c>
      <c r="J314" s="168" t="s">
        <v>1241</v>
      </c>
    </row>
    <row r="315" spans="1:10" ht="15">
      <c r="A315" s="169" t="s">
        <v>570</v>
      </c>
      <c r="B315" s="170" t="s">
        <v>1441</v>
      </c>
      <c r="C315" s="171">
        <v>10.86</v>
      </c>
      <c r="D315" s="172">
        <v>4.7441000000000004</v>
      </c>
      <c r="E315" s="172">
        <v>1.1000000000000001</v>
      </c>
      <c r="F315" s="172">
        <v>1.1000000000000001</v>
      </c>
      <c r="G315" s="172">
        <v>1.75</v>
      </c>
      <c r="H315" s="172">
        <v>1.75</v>
      </c>
      <c r="I315" s="173" t="s">
        <v>1246</v>
      </c>
      <c r="J315" s="174" t="s">
        <v>1241</v>
      </c>
    </row>
    <row r="316" spans="1:10" ht="15">
      <c r="A316" s="175" t="s">
        <v>571</v>
      </c>
      <c r="B316" s="176" t="s">
        <v>1442</v>
      </c>
      <c r="C316" s="177">
        <v>2.5</v>
      </c>
      <c r="D316" s="178">
        <v>1.3261000000000001</v>
      </c>
      <c r="E316" s="179">
        <v>1</v>
      </c>
      <c r="F316" s="179">
        <v>1</v>
      </c>
      <c r="G316" s="179">
        <v>1.25</v>
      </c>
      <c r="H316" s="179">
        <v>1.25</v>
      </c>
      <c r="I316" s="180" t="s">
        <v>1246</v>
      </c>
      <c r="J316" s="181" t="s">
        <v>1241</v>
      </c>
    </row>
    <row r="317" spans="1:10" ht="15">
      <c r="A317" s="162" t="s">
        <v>572</v>
      </c>
      <c r="B317" s="163" t="s">
        <v>1442</v>
      </c>
      <c r="C317" s="164">
        <v>3.35</v>
      </c>
      <c r="D317" s="166">
        <v>1.6807000000000001</v>
      </c>
      <c r="E317" s="166">
        <v>1</v>
      </c>
      <c r="F317" s="166">
        <v>1</v>
      </c>
      <c r="G317" s="166">
        <v>1.25</v>
      </c>
      <c r="H317" s="166">
        <v>1.25</v>
      </c>
      <c r="I317" s="167" t="s">
        <v>1246</v>
      </c>
      <c r="J317" s="168" t="s">
        <v>1241</v>
      </c>
    </row>
    <row r="318" spans="1:10" ht="15">
      <c r="A318" s="162" t="s">
        <v>573</v>
      </c>
      <c r="B318" s="163" t="s">
        <v>1442</v>
      </c>
      <c r="C318" s="164">
        <v>5.57</v>
      </c>
      <c r="D318" s="166">
        <v>2.2347999999999999</v>
      </c>
      <c r="E318" s="166">
        <v>1</v>
      </c>
      <c r="F318" s="166">
        <v>1</v>
      </c>
      <c r="G318" s="166">
        <v>1.25</v>
      </c>
      <c r="H318" s="166">
        <v>1.25</v>
      </c>
      <c r="I318" s="167" t="s">
        <v>1246</v>
      </c>
      <c r="J318" s="168" t="s">
        <v>1241</v>
      </c>
    </row>
    <row r="319" spans="1:10" ht="15">
      <c r="A319" s="169" t="s">
        <v>574</v>
      </c>
      <c r="B319" s="170" t="s">
        <v>1442</v>
      </c>
      <c r="C319" s="171">
        <v>13.42</v>
      </c>
      <c r="D319" s="172">
        <v>3.7153</v>
      </c>
      <c r="E319" s="172">
        <v>1.1000000000000001</v>
      </c>
      <c r="F319" s="172">
        <v>1.1000000000000001</v>
      </c>
      <c r="G319" s="172">
        <v>1.75</v>
      </c>
      <c r="H319" s="172">
        <v>1.75</v>
      </c>
      <c r="I319" s="173" t="s">
        <v>1246</v>
      </c>
      <c r="J319" s="174" t="s">
        <v>1241</v>
      </c>
    </row>
    <row r="320" spans="1:10" ht="15">
      <c r="A320" s="175" t="s">
        <v>575</v>
      </c>
      <c r="B320" s="176" t="s">
        <v>1443</v>
      </c>
      <c r="C320" s="177">
        <v>2.16</v>
      </c>
      <c r="D320" s="178">
        <v>2.0575999999999999</v>
      </c>
      <c r="E320" s="179">
        <v>1</v>
      </c>
      <c r="F320" s="179">
        <v>1</v>
      </c>
      <c r="G320" s="179">
        <v>1.25</v>
      </c>
      <c r="H320" s="179">
        <v>1.25</v>
      </c>
      <c r="I320" s="180" t="s">
        <v>1246</v>
      </c>
      <c r="J320" s="181" t="s">
        <v>1241</v>
      </c>
    </row>
    <row r="321" spans="1:10" ht="15">
      <c r="A321" s="162" t="s">
        <v>576</v>
      </c>
      <c r="B321" s="163" t="s">
        <v>1443</v>
      </c>
      <c r="C321" s="164">
        <v>2.61</v>
      </c>
      <c r="D321" s="166">
        <v>2.1922999999999999</v>
      </c>
      <c r="E321" s="166">
        <v>1</v>
      </c>
      <c r="F321" s="166">
        <v>1</v>
      </c>
      <c r="G321" s="166">
        <v>1.25</v>
      </c>
      <c r="H321" s="166">
        <v>1.25</v>
      </c>
      <c r="I321" s="167" t="s">
        <v>1246</v>
      </c>
      <c r="J321" s="168" t="s">
        <v>1241</v>
      </c>
    </row>
    <row r="322" spans="1:10" ht="15">
      <c r="A322" s="162" t="s">
        <v>577</v>
      </c>
      <c r="B322" s="163" t="s">
        <v>1443</v>
      </c>
      <c r="C322" s="164">
        <v>4.5199999999999996</v>
      </c>
      <c r="D322" s="166">
        <v>2.7195999999999998</v>
      </c>
      <c r="E322" s="166">
        <v>1</v>
      </c>
      <c r="F322" s="166">
        <v>1</v>
      </c>
      <c r="G322" s="166">
        <v>1.25</v>
      </c>
      <c r="H322" s="166">
        <v>1.25</v>
      </c>
      <c r="I322" s="167" t="s">
        <v>1246</v>
      </c>
      <c r="J322" s="168" t="s">
        <v>1241</v>
      </c>
    </row>
    <row r="323" spans="1:10" ht="15">
      <c r="A323" s="169" t="s">
        <v>578</v>
      </c>
      <c r="B323" s="170" t="s">
        <v>1443</v>
      </c>
      <c r="C323" s="171">
        <v>8.3000000000000007</v>
      </c>
      <c r="D323" s="172">
        <v>4.1531000000000002</v>
      </c>
      <c r="E323" s="172">
        <v>1.1000000000000001</v>
      </c>
      <c r="F323" s="172">
        <v>1.1000000000000001</v>
      </c>
      <c r="G323" s="172">
        <v>1.75</v>
      </c>
      <c r="H323" s="172">
        <v>1.75</v>
      </c>
      <c r="I323" s="173" t="s">
        <v>1246</v>
      </c>
      <c r="J323" s="174" t="s">
        <v>1241</v>
      </c>
    </row>
    <row r="324" spans="1:10" ht="15">
      <c r="A324" s="175" t="s">
        <v>579</v>
      </c>
      <c r="B324" s="176" t="s">
        <v>1444</v>
      </c>
      <c r="C324" s="177">
        <v>1.92</v>
      </c>
      <c r="D324" s="178">
        <v>1.8423</v>
      </c>
      <c r="E324" s="179">
        <v>1</v>
      </c>
      <c r="F324" s="179">
        <v>1</v>
      </c>
      <c r="G324" s="179">
        <v>1.25</v>
      </c>
      <c r="H324" s="179">
        <v>1.25</v>
      </c>
      <c r="I324" s="180" t="s">
        <v>1246</v>
      </c>
      <c r="J324" s="181" t="s">
        <v>1241</v>
      </c>
    </row>
    <row r="325" spans="1:10" ht="15">
      <c r="A325" s="162" t="s">
        <v>580</v>
      </c>
      <c r="B325" s="163" t="s">
        <v>1444</v>
      </c>
      <c r="C325" s="164">
        <v>2.52</v>
      </c>
      <c r="D325" s="166">
        <v>2.0562999999999998</v>
      </c>
      <c r="E325" s="166">
        <v>1</v>
      </c>
      <c r="F325" s="166">
        <v>1</v>
      </c>
      <c r="G325" s="166">
        <v>1.25</v>
      </c>
      <c r="H325" s="166">
        <v>1.25</v>
      </c>
      <c r="I325" s="167" t="s">
        <v>1246</v>
      </c>
      <c r="J325" s="168" t="s">
        <v>1241</v>
      </c>
    </row>
    <row r="326" spans="1:10" ht="15">
      <c r="A326" s="162" t="s">
        <v>581</v>
      </c>
      <c r="B326" s="163" t="s">
        <v>1444</v>
      </c>
      <c r="C326" s="164">
        <v>4.67</v>
      </c>
      <c r="D326" s="166">
        <v>2.6417000000000002</v>
      </c>
      <c r="E326" s="166">
        <v>1</v>
      </c>
      <c r="F326" s="166">
        <v>1</v>
      </c>
      <c r="G326" s="166">
        <v>1.25</v>
      </c>
      <c r="H326" s="166">
        <v>1.25</v>
      </c>
      <c r="I326" s="167" t="s">
        <v>1246</v>
      </c>
      <c r="J326" s="168" t="s">
        <v>1241</v>
      </c>
    </row>
    <row r="327" spans="1:10" ht="15">
      <c r="A327" s="169" t="s">
        <v>582</v>
      </c>
      <c r="B327" s="170" t="s">
        <v>1444</v>
      </c>
      <c r="C327" s="171">
        <v>7.32</v>
      </c>
      <c r="D327" s="172">
        <v>4.7089999999999996</v>
      </c>
      <c r="E327" s="172">
        <v>1.1000000000000001</v>
      </c>
      <c r="F327" s="172">
        <v>1.1000000000000001</v>
      </c>
      <c r="G327" s="172">
        <v>1.75</v>
      </c>
      <c r="H327" s="172">
        <v>1.75</v>
      </c>
      <c r="I327" s="173" t="s">
        <v>1246</v>
      </c>
      <c r="J327" s="174" t="s">
        <v>1241</v>
      </c>
    </row>
    <row r="328" spans="1:10" ht="15">
      <c r="A328" s="175" t="s">
        <v>583</v>
      </c>
      <c r="B328" s="176" t="s">
        <v>1445</v>
      </c>
      <c r="C328" s="177">
        <v>3.92</v>
      </c>
      <c r="D328" s="178">
        <v>1.6272</v>
      </c>
      <c r="E328" s="179">
        <v>1</v>
      </c>
      <c r="F328" s="179">
        <v>1</v>
      </c>
      <c r="G328" s="179">
        <v>1.25</v>
      </c>
      <c r="H328" s="179">
        <v>1.25</v>
      </c>
      <c r="I328" s="180" t="s">
        <v>1246</v>
      </c>
      <c r="J328" s="181" t="s">
        <v>1241</v>
      </c>
    </row>
    <row r="329" spans="1:10" ht="15">
      <c r="A329" s="162" t="s">
        <v>584</v>
      </c>
      <c r="B329" s="163" t="s">
        <v>1445</v>
      </c>
      <c r="C329" s="164">
        <v>2.88</v>
      </c>
      <c r="D329" s="166">
        <v>2.6623000000000001</v>
      </c>
      <c r="E329" s="166">
        <v>1</v>
      </c>
      <c r="F329" s="166">
        <v>1</v>
      </c>
      <c r="G329" s="166">
        <v>1.25</v>
      </c>
      <c r="H329" s="166">
        <v>1.25</v>
      </c>
      <c r="I329" s="167" t="s">
        <v>1246</v>
      </c>
      <c r="J329" s="168" t="s">
        <v>1241</v>
      </c>
    </row>
    <row r="330" spans="1:10" ht="15">
      <c r="A330" s="162" t="s">
        <v>585</v>
      </c>
      <c r="B330" s="163" t="s">
        <v>1445</v>
      </c>
      <c r="C330" s="164">
        <v>5.35</v>
      </c>
      <c r="D330" s="166">
        <v>4.0567000000000002</v>
      </c>
      <c r="E330" s="166">
        <v>1</v>
      </c>
      <c r="F330" s="166">
        <v>1</v>
      </c>
      <c r="G330" s="166">
        <v>1.25</v>
      </c>
      <c r="H330" s="166">
        <v>1.25</v>
      </c>
      <c r="I330" s="167" t="s">
        <v>1246</v>
      </c>
      <c r="J330" s="168" t="s">
        <v>1241</v>
      </c>
    </row>
    <row r="331" spans="1:10" ht="15">
      <c r="A331" s="169" t="s">
        <v>586</v>
      </c>
      <c r="B331" s="170" t="s">
        <v>1445</v>
      </c>
      <c r="C331" s="171">
        <v>12.11</v>
      </c>
      <c r="D331" s="172">
        <v>6.6510999999999996</v>
      </c>
      <c r="E331" s="172">
        <v>1.1000000000000001</v>
      </c>
      <c r="F331" s="172">
        <v>1.1000000000000001</v>
      </c>
      <c r="G331" s="172">
        <v>1.75</v>
      </c>
      <c r="H331" s="172">
        <v>1.75</v>
      </c>
      <c r="I331" s="173" t="s">
        <v>1246</v>
      </c>
      <c r="J331" s="174" t="s">
        <v>1241</v>
      </c>
    </row>
    <row r="332" spans="1:10" ht="15">
      <c r="A332" s="175" t="s">
        <v>587</v>
      </c>
      <c r="B332" s="176" t="s">
        <v>1446</v>
      </c>
      <c r="C332" s="177">
        <v>2.84</v>
      </c>
      <c r="D332" s="178">
        <v>1.0532999999999999</v>
      </c>
      <c r="E332" s="179">
        <v>1</v>
      </c>
      <c r="F332" s="179">
        <v>1</v>
      </c>
      <c r="G332" s="179">
        <v>1.25</v>
      </c>
      <c r="H332" s="179">
        <v>1.25</v>
      </c>
      <c r="I332" s="180" t="s">
        <v>1246</v>
      </c>
      <c r="J332" s="181" t="s">
        <v>1241</v>
      </c>
    </row>
    <row r="333" spans="1:10" ht="15">
      <c r="A333" s="162" t="s">
        <v>588</v>
      </c>
      <c r="B333" s="163" t="s">
        <v>1446</v>
      </c>
      <c r="C333" s="164">
        <v>3.06</v>
      </c>
      <c r="D333" s="166">
        <v>1.4136</v>
      </c>
      <c r="E333" s="166">
        <v>1</v>
      </c>
      <c r="F333" s="166">
        <v>1</v>
      </c>
      <c r="G333" s="166">
        <v>1.25</v>
      </c>
      <c r="H333" s="166">
        <v>1.25</v>
      </c>
      <c r="I333" s="167" t="s">
        <v>1246</v>
      </c>
      <c r="J333" s="168" t="s">
        <v>1241</v>
      </c>
    </row>
    <row r="334" spans="1:10" ht="15">
      <c r="A334" s="162" t="s">
        <v>589</v>
      </c>
      <c r="B334" s="163" t="s">
        <v>1446</v>
      </c>
      <c r="C334" s="164">
        <v>5.16</v>
      </c>
      <c r="D334" s="166">
        <v>2.1120000000000001</v>
      </c>
      <c r="E334" s="166">
        <v>1</v>
      </c>
      <c r="F334" s="166">
        <v>1</v>
      </c>
      <c r="G334" s="166">
        <v>1.25</v>
      </c>
      <c r="H334" s="166">
        <v>1.25</v>
      </c>
      <c r="I334" s="167" t="s">
        <v>1246</v>
      </c>
      <c r="J334" s="168" t="s">
        <v>1241</v>
      </c>
    </row>
    <row r="335" spans="1:10" ht="15">
      <c r="A335" s="169" t="s">
        <v>590</v>
      </c>
      <c r="B335" s="170" t="s">
        <v>1446</v>
      </c>
      <c r="C335" s="171">
        <v>10.36</v>
      </c>
      <c r="D335" s="172">
        <v>3.7039</v>
      </c>
      <c r="E335" s="172">
        <v>1.1000000000000001</v>
      </c>
      <c r="F335" s="172">
        <v>1.1000000000000001</v>
      </c>
      <c r="G335" s="172">
        <v>1.75</v>
      </c>
      <c r="H335" s="172">
        <v>1.75</v>
      </c>
      <c r="I335" s="173" t="s">
        <v>1246</v>
      </c>
      <c r="J335" s="174" t="s">
        <v>1241</v>
      </c>
    </row>
    <row r="336" spans="1:10" ht="15">
      <c r="A336" s="175" t="s">
        <v>591</v>
      </c>
      <c r="B336" s="176" t="s">
        <v>1447</v>
      </c>
      <c r="C336" s="177">
        <v>3.29</v>
      </c>
      <c r="D336" s="178">
        <v>1.3113999999999999</v>
      </c>
      <c r="E336" s="179">
        <v>1</v>
      </c>
      <c r="F336" s="179">
        <v>1</v>
      </c>
      <c r="G336" s="179">
        <v>1.25</v>
      </c>
      <c r="H336" s="179">
        <v>1.25</v>
      </c>
      <c r="I336" s="180" t="s">
        <v>1246</v>
      </c>
      <c r="J336" s="181" t="s">
        <v>1241</v>
      </c>
    </row>
    <row r="337" spans="1:10" ht="15">
      <c r="A337" s="162" t="s">
        <v>592</v>
      </c>
      <c r="B337" s="163" t="s">
        <v>1447</v>
      </c>
      <c r="C337" s="164">
        <v>4.88</v>
      </c>
      <c r="D337" s="166">
        <v>1.5828</v>
      </c>
      <c r="E337" s="166">
        <v>1</v>
      </c>
      <c r="F337" s="166">
        <v>1</v>
      </c>
      <c r="G337" s="166">
        <v>1.25</v>
      </c>
      <c r="H337" s="166">
        <v>1.25</v>
      </c>
      <c r="I337" s="167" t="s">
        <v>1246</v>
      </c>
      <c r="J337" s="168" t="s">
        <v>1241</v>
      </c>
    </row>
    <row r="338" spans="1:10" ht="15">
      <c r="A338" s="162" t="s">
        <v>593</v>
      </c>
      <c r="B338" s="163" t="s">
        <v>1447</v>
      </c>
      <c r="C338" s="164">
        <v>8.4700000000000006</v>
      </c>
      <c r="D338" s="166">
        <v>2.2111000000000001</v>
      </c>
      <c r="E338" s="166">
        <v>1</v>
      </c>
      <c r="F338" s="166">
        <v>1</v>
      </c>
      <c r="G338" s="166">
        <v>1.25</v>
      </c>
      <c r="H338" s="166">
        <v>1.25</v>
      </c>
      <c r="I338" s="167" t="s">
        <v>1246</v>
      </c>
      <c r="J338" s="168" t="s">
        <v>1241</v>
      </c>
    </row>
    <row r="339" spans="1:10" ht="15">
      <c r="A339" s="169" t="s">
        <v>594</v>
      </c>
      <c r="B339" s="170" t="s">
        <v>1447</v>
      </c>
      <c r="C339" s="171">
        <v>13.12</v>
      </c>
      <c r="D339" s="172">
        <v>3.7158000000000002</v>
      </c>
      <c r="E339" s="172">
        <v>1.1000000000000001</v>
      </c>
      <c r="F339" s="172">
        <v>1.1000000000000001</v>
      </c>
      <c r="G339" s="172">
        <v>1.75</v>
      </c>
      <c r="H339" s="172">
        <v>1.75</v>
      </c>
      <c r="I339" s="173" t="s">
        <v>1246</v>
      </c>
      <c r="J339" s="174" t="s">
        <v>1241</v>
      </c>
    </row>
    <row r="340" spans="1:10" ht="15">
      <c r="A340" s="175" t="s">
        <v>1299</v>
      </c>
      <c r="B340" s="176" t="s">
        <v>1448</v>
      </c>
      <c r="C340" s="177">
        <v>2.63</v>
      </c>
      <c r="D340" s="178">
        <v>1.4786999999999999</v>
      </c>
      <c r="E340" s="179">
        <v>1</v>
      </c>
      <c r="F340" s="179">
        <v>1</v>
      </c>
      <c r="G340" s="179">
        <v>1.25</v>
      </c>
      <c r="H340" s="179">
        <v>1.25</v>
      </c>
      <c r="I340" s="180" t="s">
        <v>1246</v>
      </c>
      <c r="J340" s="181" t="s">
        <v>1241</v>
      </c>
    </row>
    <row r="341" spans="1:10" ht="15">
      <c r="A341" s="162" t="s">
        <v>1300</v>
      </c>
      <c r="B341" s="163" t="s">
        <v>1448</v>
      </c>
      <c r="C341" s="164">
        <v>4.54</v>
      </c>
      <c r="D341" s="166">
        <v>1.9939</v>
      </c>
      <c r="E341" s="166">
        <v>1</v>
      </c>
      <c r="F341" s="166">
        <v>1</v>
      </c>
      <c r="G341" s="166">
        <v>1.25</v>
      </c>
      <c r="H341" s="166">
        <v>1.25</v>
      </c>
      <c r="I341" s="167" t="s">
        <v>1246</v>
      </c>
      <c r="J341" s="168" t="s">
        <v>1241</v>
      </c>
    </row>
    <row r="342" spans="1:10" ht="15">
      <c r="A342" s="162" t="s">
        <v>1301</v>
      </c>
      <c r="B342" s="163" t="s">
        <v>1448</v>
      </c>
      <c r="C342" s="164">
        <v>9.43</v>
      </c>
      <c r="D342" s="166">
        <v>3.121</v>
      </c>
      <c r="E342" s="166">
        <v>1</v>
      </c>
      <c r="F342" s="166">
        <v>1</v>
      </c>
      <c r="G342" s="166">
        <v>1.25</v>
      </c>
      <c r="H342" s="166">
        <v>1.25</v>
      </c>
      <c r="I342" s="167" t="s">
        <v>1246</v>
      </c>
      <c r="J342" s="168" t="s">
        <v>1241</v>
      </c>
    </row>
    <row r="343" spans="1:10" ht="15">
      <c r="A343" s="169" t="s">
        <v>1302</v>
      </c>
      <c r="B343" s="170" t="s">
        <v>1448</v>
      </c>
      <c r="C343" s="171">
        <v>16.91</v>
      </c>
      <c r="D343" s="172">
        <v>5.6127000000000002</v>
      </c>
      <c r="E343" s="172">
        <v>1.1000000000000001</v>
      </c>
      <c r="F343" s="172">
        <v>1.1000000000000001</v>
      </c>
      <c r="G343" s="172">
        <v>1.75</v>
      </c>
      <c r="H343" s="172">
        <v>1.75</v>
      </c>
      <c r="I343" s="173" t="s">
        <v>1246</v>
      </c>
      <c r="J343" s="174" t="s">
        <v>1241</v>
      </c>
    </row>
    <row r="344" spans="1:10" ht="15">
      <c r="A344" s="175" t="s">
        <v>1303</v>
      </c>
      <c r="B344" s="176" t="s">
        <v>1449</v>
      </c>
      <c r="C344" s="177">
        <v>1.78</v>
      </c>
      <c r="D344" s="178">
        <v>1.8194999999999999</v>
      </c>
      <c r="E344" s="179">
        <v>1</v>
      </c>
      <c r="F344" s="179">
        <v>1</v>
      </c>
      <c r="G344" s="179">
        <v>1.25</v>
      </c>
      <c r="H344" s="179">
        <v>1.25</v>
      </c>
      <c r="I344" s="180" t="s">
        <v>1246</v>
      </c>
      <c r="J344" s="181" t="s">
        <v>1241</v>
      </c>
    </row>
    <row r="345" spans="1:10" ht="15">
      <c r="A345" s="162" t="s">
        <v>1304</v>
      </c>
      <c r="B345" s="163" t="s">
        <v>1449</v>
      </c>
      <c r="C345" s="164">
        <v>3.35</v>
      </c>
      <c r="D345" s="166">
        <v>2.1435</v>
      </c>
      <c r="E345" s="166">
        <v>1</v>
      </c>
      <c r="F345" s="166">
        <v>1</v>
      </c>
      <c r="G345" s="166">
        <v>1.25</v>
      </c>
      <c r="H345" s="166">
        <v>1.25</v>
      </c>
      <c r="I345" s="167" t="s">
        <v>1246</v>
      </c>
      <c r="J345" s="168" t="s">
        <v>1241</v>
      </c>
    </row>
    <row r="346" spans="1:10" ht="15">
      <c r="A346" s="162" t="s">
        <v>1305</v>
      </c>
      <c r="B346" s="163" t="s">
        <v>1449</v>
      </c>
      <c r="C346" s="164">
        <v>6.77</v>
      </c>
      <c r="D346" s="166">
        <v>2.8637999999999999</v>
      </c>
      <c r="E346" s="166">
        <v>1</v>
      </c>
      <c r="F346" s="166">
        <v>1</v>
      </c>
      <c r="G346" s="166">
        <v>1.25</v>
      </c>
      <c r="H346" s="166">
        <v>1.25</v>
      </c>
      <c r="I346" s="167" t="s">
        <v>1246</v>
      </c>
      <c r="J346" s="168" t="s">
        <v>1241</v>
      </c>
    </row>
    <row r="347" spans="1:10" ht="15">
      <c r="A347" s="169" t="s">
        <v>1306</v>
      </c>
      <c r="B347" s="170" t="s">
        <v>1449</v>
      </c>
      <c r="C347" s="171">
        <v>18.45</v>
      </c>
      <c r="D347" s="172">
        <v>4.9176000000000002</v>
      </c>
      <c r="E347" s="172">
        <v>1.1000000000000001</v>
      </c>
      <c r="F347" s="172">
        <v>1.1000000000000001</v>
      </c>
      <c r="G347" s="172">
        <v>1.75</v>
      </c>
      <c r="H347" s="172">
        <v>1.75</v>
      </c>
      <c r="I347" s="173" t="s">
        <v>1246</v>
      </c>
      <c r="J347" s="174" t="s">
        <v>1241</v>
      </c>
    </row>
    <row r="348" spans="1:10" ht="15">
      <c r="A348" s="175" t="s">
        <v>595</v>
      </c>
      <c r="B348" s="176" t="s">
        <v>1450</v>
      </c>
      <c r="C348" s="177">
        <v>1.78</v>
      </c>
      <c r="D348" s="178">
        <v>0.80589999999999995</v>
      </c>
      <c r="E348" s="179">
        <v>1</v>
      </c>
      <c r="F348" s="179">
        <v>1</v>
      </c>
      <c r="G348" s="179">
        <v>1.25</v>
      </c>
      <c r="H348" s="179">
        <v>1.25</v>
      </c>
      <c r="I348" s="180" t="s">
        <v>1246</v>
      </c>
      <c r="J348" s="181" t="s">
        <v>1241</v>
      </c>
    </row>
    <row r="349" spans="1:10" ht="15">
      <c r="A349" s="162" t="s">
        <v>596</v>
      </c>
      <c r="B349" s="163" t="s">
        <v>1450</v>
      </c>
      <c r="C349" s="164">
        <v>2.4700000000000002</v>
      </c>
      <c r="D349" s="166">
        <v>0.8911</v>
      </c>
      <c r="E349" s="166">
        <v>1</v>
      </c>
      <c r="F349" s="166">
        <v>1</v>
      </c>
      <c r="G349" s="166">
        <v>1.25</v>
      </c>
      <c r="H349" s="166">
        <v>1.25</v>
      </c>
      <c r="I349" s="167" t="s">
        <v>1246</v>
      </c>
      <c r="J349" s="168" t="s">
        <v>1241</v>
      </c>
    </row>
    <row r="350" spans="1:10" ht="15">
      <c r="A350" s="162" t="s">
        <v>597</v>
      </c>
      <c r="B350" s="163" t="s">
        <v>1450</v>
      </c>
      <c r="C350" s="164">
        <v>4.3499999999999996</v>
      </c>
      <c r="D350" s="166">
        <v>1.1865000000000001</v>
      </c>
      <c r="E350" s="166">
        <v>1</v>
      </c>
      <c r="F350" s="166">
        <v>1</v>
      </c>
      <c r="G350" s="166">
        <v>1.25</v>
      </c>
      <c r="H350" s="166">
        <v>1.25</v>
      </c>
      <c r="I350" s="167" t="s">
        <v>1246</v>
      </c>
      <c r="J350" s="168" t="s">
        <v>1241</v>
      </c>
    </row>
    <row r="351" spans="1:10" ht="15">
      <c r="A351" s="169" t="s">
        <v>598</v>
      </c>
      <c r="B351" s="170" t="s">
        <v>1450</v>
      </c>
      <c r="C351" s="171">
        <v>6.3</v>
      </c>
      <c r="D351" s="172">
        <v>2.1074000000000002</v>
      </c>
      <c r="E351" s="172">
        <v>1.1000000000000001</v>
      </c>
      <c r="F351" s="172">
        <v>1.1000000000000001</v>
      </c>
      <c r="G351" s="172">
        <v>1.75</v>
      </c>
      <c r="H351" s="172">
        <v>1.75</v>
      </c>
      <c r="I351" s="173" t="s">
        <v>1246</v>
      </c>
      <c r="J351" s="174" t="s">
        <v>1241</v>
      </c>
    </row>
    <row r="352" spans="1:10" ht="15">
      <c r="A352" s="175" t="s">
        <v>599</v>
      </c>
      <c r="B352" s="176" t="s">
        <v>1298</v>
      </c>
      <c r="C352" s="177">
        <v>1.77</v>
      </c>
      <c r="D352" s="178">
        <v>0.88539999999999996</v>
      </c>
      <c r="E352" s="179">
        <v>1</v>
      </c>
      <c r="F352" s="179">
        <v>1</v>
      </c>
      <c r="G352" s="179">
        <v>1.25</v>
      </c>
      <c r="H352" s="179">
        <v>1.25</v>
      </c>
      <c r="I352" s="180" t="s">
        <v>1246</v>
      </c>
      <c r="J352" s="181" t="s">
        <v>1241</v>
      </c>
    </row>
    <row r="353" spans="1:10" ht="15">
      <c r="A353" s="162" t="s">
        <v>600</v>
      </c>
      <c r="B353" s="163" t="s">
        <v>1298</v>
      </c>
      <c r="C353" s="164">
        <v>2.34</v>
      </c>
      <c r="D353" s="166">
        <v>1.0244</v>
      </c>
      <c r="E353" s="166">
        <v>1</v>
      </c>
      <c r="F353" s="166">
        <v>1</v>
      </c>
      <c r="G353" s="166">
        <v>1.25</v>
      </c>
      <c r="H353" s="166">
        <v>1.25</v>
      </c>
      <c r="I353" s="167" t="s">
        <v>1246</v>
      </c>
      <c r="J353" s="168" t="s">
        <v>1241</v>
      </c>
    </row>
    <row r="354" spans="1:10" ht="15">
      <c r="A354" s="162" t="s">
        <v>601</v>
      </c>
      <c r="B354" s="163" t="s">
        <v>1298</v>
      </c>
      <c r="C354" s="164">
        <v>4.0599999999999996</v>
      </c>
      <c r="D354" s="166">
        <v>1.3380000000000001</v>
      </c>
      <c r="E354" s="166">
        <v>1</v>
      </c>
      <c r="F354" s="166">
        <v>1</v>
      </c>
      <c r="G354" s="166">
        <v>1.25</v>
      </c>
      <c r="H354" s="166">
        <v>1.25</v>
      </c>
      <c r="I354" s="167" t="s">
        <v>1246</v>
      </c>
      <c r="J354" s="168" t="s">
        <v>1241</v>
      </c>
    </row>
    <row r="355" spans="1:10" ht="15">
      <c r="A355" s="169" t="s">
        <v>602</v>
      </c>
      <c r="B355" s="170" t="s">
        <v>1298</v>
      </c>
      <c r="C355" s="171">
        <v>8.69</v>
      </c>
      <c r="D355" s="172">
        <v>2.4819</v>
      </c>
      <c r="E355" s="172">
        <v>1.1000000000000001</v>
      </c>
      <c r="F355" s="172">
        <v>1.1000000000000001</v>
      </c>
      <c r="G355" s="172">
        <v>1.75</v>
      </c>
      <c r="H355" s="172">
        <v>1.75</v>
      </c>
      <c r="I355" s="173" t="s">
        <v>1246</v>
      </c>
      <c r="J355" s="174" t="s">
        <v>1241</v>
      </c>
    </row>
    <row r="356" spans="1:10" ht="15">
      <c r="A356" s="175" t="s">
        <v>603</v>
      </c>
      <c r="B356" s="176" t="s">
        <v>1451</v>
      </c>
      <c r="C356" s="177">
        <v>1.99</v>
      </c>
      <c r="D356" s="178">
        <v>0.93369999999999997</v>
      </c>
      <c r="E356" s="179">
        <v>1</v>
      </c>
      <c r="F356" s="179">
        <v>1</v>
      </c>
      <c r="G356" s="179">
        <v>1.25</v>
      </c>
      <c r="H356" s="179">
        <v>1.25</v>
      </c>
      <c r="I356" s="180" t="s">
        <v>1246</v>
      </c>
      <c r="J356" s="181" t="s">
        <v>1241</v>
      </c>
    </row>
    <row r="357" spans="1:10" ht="15">
      <c r="A357" s="162" t="s">
        <v>604</v>
      </c>
      <c r="B357" s="163" t="s">
        <v>1451</v>
      </c>
      <c r="C357" s="164">
        <v>3.36</v>
      </c>
      <c r="D357" s="166">
        <v>1.1440999999999999</v>
      </c>
      <c r="E357" s="166">
        <v>1</v>
      </c>
      <c r="F357" s="166">
        <v>1</v>
      </c>
      <c r="G357" s="166">
        <v>1.25</v>
      </c>
      <c r="H357" s="166">
        <v>1.25</v>
      </c>
      <c r="I357" s="167" t="s">
        <v>1246</v>
      </c>
      <c r="J357" s="168" t="s">
        <v>1241</v>
      </c>
    </row>
    <row r="358" spans="1:10" ht="15">
      <c r="A358" s="162" t="s">
        <v>605</v>
      </c>
      <c r="B358" s="163" t="s">
        <v>1451</v>
      </c>
      <c r="C358" s="164">
        <v>6.49</v>
      </c>
      <c r="D358" s="166">
        <v>1.6254999999999999</v>
      </c>
      <c r="E358" s="166">
        <v>1</v>
      </c>
      <c r="F358" s="166">
        <v>1</v>
      </c>
      <c r="G358" s="166">
        <v>1.25</v>
      </c>
      <c r="H358" s="166">
        <v>1.25</v>
      </c>
      <c r="I358" s="167" t="s">
        <v>1246</v>
      </c>
      <c r="J358" s="168" t="s">
        <v>1241</v>
      </c>
    </row>
    <row r="359" spans="1:10" ht="15">
      <c r="A359" s="169" t="s">
        <v>606</v>
      </c>
      <c r="B359" s="170" t="s">
        <v>1451</v>
      </c>
      <c r="C359" s="171">
        <v>12.34</v>
      </c>
      <c r="D359" s="172">
        <v>3.0175999999999998</v>
      </c>
      <c r="E359" s="172">
        <v>1.1000000000000001</v>
      </c>
      <c r="F359" s="172">
        <v>1.1000000000000001</v>
      </c>
      <c r="G359" s="172">
        <v>1.75</v>
      </c>
      <c r="H359" s="172">
        <v>1.75</v>
      </c>
      <c r="I359" s="173" t="s">
        <v>1246</v>
      </c>
      <c r="J359" s="174" t="s">
        <v>1241</v>
      </c>
    </row>
    <row r="360" spans="1:10" ht="15">
      <c r="A360" s="175" t="s">
        <v>607</v>
      </c>
      <c r="B360" s="176" t="s">
        <v>1452</v>
      </c>
      <c r="C360" s="177">
        <v>5.29</v>
      </c>
      <c r="D360" s="178">
        <v>0.8367</v>
      </c>
      <c r="E360" s="179">
        <v>1</v>
      </c>
      <c r="F360" s="179">
        <v>1</v>
      </c>
      <c r="G360" s="179">
        <v>1.25</v>
      </c>
      <c r="H360" s="179">
        <v>1.25</v>
      </c>
      <c r="I360" s="180" t="s">
        <v>1246</v>
      </c>
      <c r="J360" s="181" t="s">
        <v>1241</v>
      </c>
    </row>
    <row r="361" spans="1:10" ht="15">
      <c r="A361" s="162" t="s">
        <v>608</v>
      </c>
      <c r="B361" s="163" t="s">
        <v>1452</v>
      </c>
      <c r="C361" s="164">
        <v>5.77</v>
      </c>
      <c r="D361" s="166">
        <v>1.1146</v>
      </c>
      <c r="E361" s="166">
        <v>1</v>
      </c>
      <c r="F361" s="166">
        <v>1</v>
      </c>
      <c r="G361" s="166">
        <v>1.25</v>
      </c>
      <c r="H361" s="166">
        <v>1.25</v>
      </c>
      <c r="I361" s="167" t="s">
        <v>1246</v>
      </c>
      <c r="J361" s="168" t="s">
        <v>1241</v>
      </c>
    </row>
    <row r="362" spans="1:10" ht="15">
      <c r="A362" s="162" t="s">
        <v>609</v>
      </c>
      <c r="B362" s="163" t="s">
        <v>1452</v>
      </c>
      <c r="C362" s="164">
        <v>9.59</v>
      </c>
      <c r="D362" s="166">
        <v>1.6114999999999999</v>
      </c>
      <c r="E362" s="166">
        <v>1</v>
      </c>
      <c r="F362" s="166">
        <v>1</v>
      </c>
      <c r="G362" s="166">
        <v>1.25</v>
      </c>
      <c r="H362" s="166">
        <v>1.25</v>
      </c>
      <c r="I362" s="167" t="s">
        <v>1246</v>
      </c>
      <c r="J362" s="168" t="s">
        <v>1241</v>
      </c>
    </row>
    <row r="363" spans="1:10" ht="15">
      <c r="A363" s="169" t="s">
        <v>610</v>
      </c>
      <c r="B363" s="170" t="s">
        <v>1452</v>
      </c>
      <c r="C363" s="171">
        <v>11.13</v>
      </c>
      <c r="D363" s="172">
        <v>2.6274999999999999</v>
      </c>
      <c r="E363" s="172">
        <v>1.1000000000000001</v>
      </c>
      <c r="F363" s="172">
        <v>1.1000000000000001</v>
      </c>
      <c r="G363" s="172">
        <v>1.75</v>
      </c>
      <c r="H363" s="172">
        <v>1.75</v>
      </c>
      <c r="I363" s="173" t="s">
        <v>1246</v>
      </c>
      <c r="J363" s="174" t="s">
        <v>1241</v>
      </c>
    </row>
    <row r="364" spans="1:10" ht="15">
      <c r="A364" s="175" t="s">
        <v>611</v>
      </c>
      <c r="B364" s="176" t="s">
        <v>1453</v>
      </c>
      <c r="C364" s="177">
        <v>2.41</v>
      </c>
      <c r="D364" s="178">
        <v>0.5111</v>
      </c>
      <c r="E364" s="179">
        <v>1</v>
      </c>
      <c r="F364" s="179">
        <v>1</v>
      </c>
      <c r="G364" s="179">
        <v>1.25</v>
      </c>
      <c r="H364" s="179">
        <v>1.25</v>
      </c>
      <c r="I364" s="180" t="s">
        <v>1246</v>
      </c>
      <c r="J364" s="181" t="s">
        <v>1241</v>
      </c>
    </row>
    <row r="365" spans="1:10" ht="15">
      <c r="A365" s="162" t="s">
        <v>612</v>
      </c>
      <c r="B365" s="163" t="s">
        <v>1453</v>
      </c>
      <c r="C365" s="164">
        <v>3.35</v>
      </c>
      <c r="D365" s="166">
        <v>0.65459999999999996</v>
      </c>
      <c r="E365" s="166">
        <v>1</v>
      </c>
      <c r="F365" s="166">
        <v>1</v>
      </c>
      <c r="G365" s="166">
        <v>1.25</v>
      </c>
      <c r="H365" s="166">
        <v>1.25</v>
      </c>
      <c r="I365" s="167" t="s">
        <v>1246</v>
      </c>
      <c r="J365" s="168" t="s">
        <v>1241</v>
      </c>
    </row>
    <row r="366" spans="1:10" ht="15">
      <c r="A366" s="162" t="s">
        <v>613</v>
      </c>
      <c r="B366" s="163" t="s">
        <v>1453</v>
      </c>
      <c r="C366" s="164">
        <v>5.35</v>
      </c>
      <c r="D366" s="166">
        <v>0.95089999999999997</v>
      </c>
      <c r="E366" s="166">
        <v>1</v>
      </c>
      <c r="F366" s="166">
        <v>1</v>
      </c>
      <c r="G366" s="166">
        <v>1.25</v>
      </c>
      <c r="H366" s="166">
        <v>1.25</v>
      </c>
      <c r="I366" s="167" t="s">
        <v>1246</v>
      </c>
      <c r="J366" s="168" t="s">
        <v>1241</v>
      </c>
    </row>
    <row r="367" spans="1:10" ht="15">
      <c r="A367" s="169" t="s">
        <v>292</v>
      </c>
      <c r="B367" s="170" t="s">
        <v>1453</v>
      </c>
      <c r="C367" s="171">
        <v>9.43</v>
      </c>
      <c r="D367" s="172">
        <v>1.7525999999999999</v>
      </c>
      <c r="E367" s="172">
        <v>1.1000000000000001</v>
      </c>
      <c r="F367" s="172">
        <v>1.1000000000000001</v>
      </c>
      <c r="G367" s="172">
        <v>1.75</v>
      </c>
      <c r="H367" s="172">
        <v>1.75</v>
      </c>
      <c r="I367" s="173" t="s">
        <v>1246</v>
      </c>
      <c r="J367" s="174" t="s">
        <v>1241</v>
      </c>
    </row>
    <row r="368" spans="1:10" ht="15">
      <c r="A368" s="175" t="s">
        <v>614</v>
      </c>
      <c r="B368" s="176" t="s">
        <v>1454</v>
      </c>
      <c r="C368" s="177">
        <v>1.25</v>
      </c>
      <c r="D368" s="178">
        <v>0.46510000000000001</v>
      </c>
      <c r="E368" s="179">
        <v>1</v>
      </c>
      <c r="F368" s="179">
        <v>1</v>
      </c>
      <c r="G368" s="179">
        <v>1.25</v>
      </c>
      <c r="H368" s="179">
        <v>1.25</v>
      </c>
      <c r="I368" s="180" t="s">
        <v>1246</v>
      </c>
      <c r="J368" s="181" t="s">
        <v>1241</v>
      </c>
    </row>
    <row r="369" spans="1:10" ht="15">
      <c r="A369" s="162" t="s">
        <v>615</v>
      </c>
      <c r="B369" s="163" t="s">
        <v>1454</v>
      </c>
      <c r="C369" s="164">
        <v>2</v>
      </c>
      <c r="D369" s="166">
        <v>0.53029999999999999</v>
      </c>
      <c r="E369" s="166">
        <v>1</v>
      </c>
      <c r="F369" s="166">
        <v>1</v>
      </c>
      <c r="G369" s="166">
        <v>1.25</v>
      </c>
      <c r="H369" s="166">
        <v>1.25</v>
      </c>
      <c r="I369" s="167" t="s">
        <v>1246</v>
      </c>
      <c r="J369" s="168" t="s">
        <v>1241</v>
      </c>
    </row>
    <row r="370" spans="1:10" ht="15">
      <c r="A370" s="162" t="s">
        <v>616</v>
      </c>
      <c r="B370" s="163" t="s">
        <v>1454</v>
      </c>
      <c r="C370" s="164">
        <v>2.74</v>
      </c>
      <c r="D370" s="166">
        <v>1.0487</v>
      </c>
      <c r="E370" s="166">
        <v>1</v>
      </c>
      <c r="F370" s="166">
        <v>1</v>
      </c>
      <c r="G370" s="166">
        <v>1.25</v>
      </c>
      <c r="H370" s="166">
        <v>1.25</v>
      </c>
      <c r="I370" s="167" t="s">
        <v>1246</v>
      </c>
      <c r="J370" s="168" t="s">
        <v>1241</v>
      </c>
    </row>
    <row r="371" spans="1:10" ht="15">
      <c r="A371" s="169" t="s">
        <v>617</v>
      </c>
      <c r="B371" s="170" t="s">
        <v>1454</v>
      </c>
      <c r="C371" s="171">
        <v>5.25</v>
      </c>
      <c r="D371" s="172">
        <v>2.6113</v>
      </c>
      <c r="E371" s="172">
        <v>1.1000000000000001</v>
      </c>
      <c r="F371" s="172">
        <v>1.1000000000000001</v>
      </c>
      <c r="G371" s="172">
        <v>1.75</v>
      </c>
      <c r="H371" s="172">
        <v>1.75</v>
      </c>
      <c r="I371" s="173" t="s">
        <v>1246</v>
      </c>
      <c r="J371" s="174" t="s">
        <v>1241</v>
      </c>
    </row>
    <row r="372" spans="1:10" ht="15">
      <c r="A372" s="175" t="s">
        <v>618</v>
      </c>
      <c r="B372" s="176" t="s">
        <v>1455</v>
      </c>
      <c r="C372" s="177">
        <v>2.68</v>
      </c>
      <c r="D372" s="178">
        <v>0.45500000000000002</v>
      </c>
      <c r="E372" s="179">
        <v>1</v>
      </c>
      <c r="F372" s="179">
        <v>1</v>
      </c>
      <c r="G372" s="179">
        <v>1.25</v>
      </c>
      <c r="H372" s="179">
        <v>1.25</v>
      </c>
      <c r="I372" s="180" t="s">
        <v>1246</v>
      </c>
      <c r="J372" s="181" t="s">
        <v>1241</v>
      </c>
    </row>
    <row r="373" spans="1:10" ht="15">
      <c r="A373" s="162" t="s">
        <v>619</v>
      </c>
      <c r="B373" s="163" t="s">
        <v>1455</v>
      </c>
      <c r="C373" s="164">
        <v>3.52</v>
      </c>
      <c r="D373" s="166">
        <v>0.61839999999999995</v>
      </c>
      <c r="E373" s="166">
        <v>1</v>
      </c>
      <c r="F373" s="166">
        <v>1</v>
      </c>
      <c r="G373" s="166">
        <v>1.25</v>
      </c>
      <c r="H373" s="166">
        <v>1.25</v>
      </c>
      <c r="I373" s="167" t="s">
        <v>1246</v>
      </c>
      <c r="J373" s="168" t="s">
        <v>1241</v>
      </c>
    </row>
    <row r="374" spans="1:10" ht="15">
      <c r="A374" s="162" t="s">
        <v>620</v>
      </c>
      <c r="B374" s="163" t="s">
        <v>1455</v>
      </c>
      <c r="C374" s="164">
        <v>4.7300000000000004</v>
      </c>
      <c r="D374" s="166">
        <v>0.9325</v>
      </c>
      <c r="E374" s="166">
        <v>1</v>
      </c>
      <c r="F374" s="166">
        <v>1</v>
      </c>
      <c r="G374" s="166">
        <v>1.25</v>
      </c>
      <c r="H374" s="166">
        <v>1.25</v>
      </c>
      <c r="I374" s="167" t="s">
        <v>1246</v>
      </c>
      <c r="J374" s="168" t="s">
        <v>1241</v>
      </c>
    </row>
    <row r="375" spans="1:10" ht="15">
      <c r="A375" s="169" t="s">
        <v>621</v>
      </c>
      <c r="B375" s="170" t="s">
        <v>1455</v>
      </c>
      <c r="C375" s="171">
        <v>9.85</v>
      </c>
      <c r="D375" s="172">
        <v>1.9429000000000001</v>
      </c>
      <c r="E375" s="172">
        <v>1.1000000000000001</v>
      </c>
      <c r="F375" s="172">
        <v>1.1000000000000001</v>
      </c>
      <c r="G375" s="172">
        <v>1.75</v>
      </c>
      <c r="H375" s="172">
        <v>1.75</v>
      </c>
      <c r="I375" s="173" t="s">
        <v>1246</v>
      </c>
      <c r="J375" s="174" t="s">
        <v>1241</v>
      </c>
    </row>
    <row r="376" spans="1:10" ht="15">
      <c r="A376" s="175" t="s">
        <v>622</v>
      </c>
      <c r="B376" s="176" t="s">
        <v>1456</v>
      </c>
      <c r="C376" s="177">
        <v>1.75</v>
      </c>
      <c r="D376" s="178">
        <v>0.43230000000000002</v>
      </c>
      <c r="E376" s="179">
        <v>1</v>
      </c>
      <c r="F376" s="179">
        <v>1</v>
      </c>
      <c r="G376" s="179">
        <v>1.25</v>
      </c>
      <c r="H376" s="179">
        <v>1.25</v>
      </c>
      <c r="I376" s="180" t="s">
        <v>1246</v>
      </c>
      <c r="J376" s="181" t="s">
        <v>1241</v>
      </c>
    </row>
    <row r="377" spans="1:10" ht="15">
      <c r="A377" s="162" t="s">
        <v>623</v>
      </c>
      <c r="B377" s="163" t="s">
        <v>1456</v>
      </c>
      <c r="C377" s="164">
        <v>2.2200000000000002</v>
      </c>
      <c r="D377" s="166">
        <v>0.51319999999999999</v>
      </c>
      <c r="E377" s="166">
        <v>1</v>
      </c>
      <c r="F377" s="166">
        <v>1</v>
      </c>
      <c r="G377" s="166">
        <v>1.25</v>
      </c>
      <c r="H377" s="166">
        <v>1.25</v>
      </c>
      <c r="I377" s="167" t="s">
        <v>1246</v>
      </c>
      <c r="J377" s="168" t="s">
        <v>1241</v>
      </c>
    </row>
    <row r="378" spans="1:10" ht="15">
      <c r="A378" s="162" t="s">
        <v>624</v>
      </c>
      <c r="B378" s="163" t="s">
        <v>1456</v>
      </c>
      <c r="C378" s="164">
        <v>3.26</v>
      </c>
      <c r="D378" s="166">
        <v>0.69720000000000004</v>
      </c>
      <c r="E378" s="166">
        <v>1</v>
      </c>
      <c r="F378" s="166">
        <v>1</v>
      </c>
      <c r="G378" s="166">
        <v>1.25</v>
      </c>
      <c r="H378" s="166">
        <v>1.25</v>
      </c>
      <c r="I378" s="167" t="s">
        <v>1246</v>
      </c>
      <c r="J378" s="168" t="s">
        <v>1241</v>
      </c>
    </row>
    <row r="379" spans="1:10" ht="15">
      <c r="A379" s="169" t="s">
        <v>625</v>
      </c>
      <c r="B379" s="170" t="s">
        <v>1456</v>
      </c>
      <c r="C379" s="171">
        <v>8.07</v>
      </c>
      <c r="D379" s="172">
        <v>2.0541999999999998</v>
      </c>
      <c r="E379" s="172">
        <v>1.1000000000000001</v>
      </c>
      <c r="F379" s="172">
        <v>1.1000000000000001</v>
      </c>
      <c r="G379" s="172">
        <v>1.75</v>
      </c>
      <c r="H379" s="172">
        <v>1.75</v>
      </c>
      <c r="I379" s="173" t="s">
        <v>1246</v>
      </c>
      <c r="J379" s="174" t="s">
        <v>1241</v>
      </c>
    </row>
    <row r="380" spans="1:10" ht="15">
      <c r="A380" s="175" t="s">
        <v>626</v>
      </c>
      <c r="B380" s="176" t="s">
        <v>1457</v>
      </c>
      <c r="C380" s="177">
        <v>2.08</v>
      </c>
      <c r="D380" s="178">
        <v>0.44800000000000001</v>
      </c>
      <c r="E380" s="179">
        <v>1</v>
      </c>
      <c r="F380" s="179">
        <v>1</v>
      </c>
      <c r="G380" s="179">
        <v>1.25</v>
      </c>
      <c r="H380" s="179">
        <v>1.25</v>
      </c>
      <c r="I380" s="180" t="s">
        <v>1246</v>
      </c>
      <c r="J380" s="181" t="s">
        <v>1241</v>
      </c>
    </row>
    <row r="381" spans="1:10" ht="15">
      <c r="A381" s="162" t="s">
        <v>627</v>
      </c>
      <c r="B381" s="163" t="s">
        <v>1457</v>
      </c>
      <c r="C381" s="164">
        <v>2.48</v>
      </c>
      <c r="D381" s="166">
        <v>0.55149999999999999</v>
      </c>
      <c r="E381" s="166">
        <v>1</v>
      </c>
      <c r="F381" s="166">
        <v>1</v>
      </c>
      <c r="G381" s="166">
        <v>1.25</v>
      </c>
      <c r="H381" s="166">
        <v>1.25</v>
      </c>
      <c r="I381" s="167" t="s">
        <v>1246</v>
      </c>
      <c r="J381" s="168" t="s">
        <v>1241</v>
      </c>
    </row>
    <row r="382" spans="1:10" ht="15">
      <c r="A382" s="162" t="s">
        <v>628</v>
      </c>
      <c r="B382" s="163" t="s">
        <v>1457</v>
      </c>
      <c r="C382" s="164">
        <v>3.75</v>
      </c>
      <c r="D382" s="166">
        <v>0.77569999999999995</v>
      </c>
      <c r="E382" s="166">
        <v>1</v>
      </c>
      <c r="F382" s="166">
        <v>1</v>
      </c>
      <c r="G382" s="166">
        <v>1.25</v>
      </c>
      <c r="H382" s="166">
        <v>1.25</v>
      </c>
      <c r="I382" s="167" t="s">
        <v>1246</v>
      </c>
      <c r="J382" s="168" t="s">
        <v>1241</v>
      </c>
    </row>
    <row r="383" spans="1:10" ht="15">
      <c r="A383" s="169" t="s">
        <v>629</v>
      </c>
      <c r="B383" s="170" t="s">
        <v>1457</v>
      </c>
      <c r="C383" s="171">
        <v>5.59</v>
      </c>
      <c r="D383" s="172">
        <v>1.8664000000000001</v>
      </c>
      <c r="E383" s="172">
        <v>1.1000000000000001</v>
      </c>
      <c r="F383" s="172">
        <v>1.1000000000000001</v>
      </c>
      <c r="G383" s="172">
        <v>1.75</v>
      </c>
      <c r="H383" s="172">
        <v>1.75</v>
      </c>
      <c r="I383" s="173" t="s">
        <v>1246</v>
      </c>
      <c r="J383" s="174" t="s">
        <v>1241</v>
      </c>
    </row>
    <row r="384" spans="1:10" ht="15">
      <c r="A384" s="175" t="s">
        <v>630</v>
      </c>
      <c r="B384" s="176" t="s">
        <v>1458</v>
      </c>
      <c r="C384" s="177">
        <v>1.65</v>
      </c>
      <c r="D384" s="178">
        <v>0.46660000000000001</v>
      </c>
      <c r="E384" s="179">
        <v>1</v>
      </c>
      <c r="F384" s="179">
        <v>1</v>
      </c>
      <c r="G384" s="179">
        <v>1.25</v>
      </c>
      <c r="H384" s="179">
        <v>1.25</v>
      </c>
      <c r="I384" s="180" t="s">
        <v>1246</v>
      </c>
      <c r="J384" s="181" t="s">
        <v>1241</v>
      </c>
    </row>
    <row r="385" spans="1:10" ht="15">
      <c r="A385" s="162" t="s">
        <v>631</v>
      </c>
      <c r="B385" s="163" t="s">
        <v>1458</v>
      </c>
      <c r="C385" s="164">
        <v>3.36</v>
      </c>
      <c r="D385" s="166">
        <v>0.5776</v>
      </c>
      <c r="E385" s="166">
        <v>1</v>
      </c>
      <c r="F385" s="166">
        <v>1</v>
      </c>
      <c r="G385" s="166">
        <v>1.25</v>
      </c>
      <c r="H385" s="166">
        <v>1.25</v>
      </c>
      <c r="I385" s="167" t="s">
        <v>1246</v>
      </c>
      <c r="J385" s="168" t="s">
        <v>1241</v>
      </c>
    </row>
    <row r="386" spans="1:10" ht="15">
      <c r="A386" s="162" t="s">
        <v>632</v>
      </c>
      <c r="B386" s="163" t="s">
        <v>1458</v>
      </c>
      <c r="C386" s="164">
        <v>5.62</v>
      </c>
      <c r="D386" s="166">
        <v>0.90029999999999999</v>
      </c>
      <c r="E386" s="166">
        <v>1</v>
      </c>
      <c r="F386" s="166">
        <v>1</v>
      </c>
      <c r="G386" s="166">
        <v>1.25</v>
      </c>
      <c r="H386" s="166">
        <v>1.25</v>
      </c>
      <c r="I386" s="167" t="s">
        <v>1246</v>
      </c>
      <c r="J386" s="168" t="s">
        <v>1241</v>
      </c>
    </row>
    <row r="387" spans="1:10" ht="15">
      <c r="A387" s="169" t="s">
        <v>633</v>
      </c>
      <c r="B387" s="170" t="s">
        <v>1458</v>
      </c>
      <c r="C387" s="171">
        <v>12.02</v>
      </c>
      <c r="D387" s="172">
        <v>1.9634</v>
      </c>
      <c r="E387" s="172">
        <v>1.1000000000000001</v>
      </c>
      <c r="F387" s="172">
        <v>1.1000000000000001</v>
      </c>
      <c r="G387" s="172">
        <v>1.75</v>
      </c>
      <c r="H387" s="172">
        <v>1.75</v>
      </c>
      <c r="I387" s="173" t="s">
        <v>1246</v>
      </c>
      <c r="J387" s="174" t="s">
        <v>1241</v>
      </c>
    </row>
    <row r="388" spans="1:10" ht="15">
      <c r="A388" s="175" t="s">
        <v>634</v>
      </c>
      <c r="B388" s="176" t="s">
        <v>1459</v>
      </c>
      <c r="C388" s="177">
        <v>1.81</v>
      </c>
      <c r="D388" s="178">
        <v>0.42520000000000002</v>
      </c>
      <c r="E388" s="179">
        <v>1</v>
      </c>
      <c r="F388" s="179">
        <v>1</v>
      </c>
      <c r="G388" s="179">
        <v>1.25</v>
      </c>
      <c r="H388" s="179">
        <v>1.25</v>
      </c>
      <c r="I388" s="180" t="s">
        <v>1246</v>
      </c>
      <c r="J388" s="181" t="s">
        <v>1241</v>
      </c>
    </row>
    <row r="389" spans="1:10" ht="15">
      <c r="A389" s="162" t="s">
        <v>635</v>
      </c>
      <c r="B389" s="163" t="s">
        <v>1459</v>
      </c>
      <c r="C389" s="164">
        <v>2.44</v>
      </c>
      <c r="D389" s="166">
        <v>0.55700000000000005</v>
      </c>
      <c r="E389" s="166">
        <v>1</v>
      </c>
      <c r="F389" s="166">
        <v>1</v>
      </c>
      <c r="G389" s="166">
        <v>1.25</v>
      </c>
      <c r="H389" s="166">
        <v>1.25</v>
      </c>
      <c r="I389" s="167" t="s">
        <v>1246</v>
      </c>
      <c r="J389" s="168" t="s">
        <v>1241</v>
      </c>
    </row>
    <row r="390" spans="1:10" ht="15">
      <c r="A390" s="162" t="s">
        <v>636</v>
      </c>
      <c r="B390" s="163" t="s">
        <v>1459</v>
      </c>
      <c r="C390" s="164">
        <v>4.24</v>
      </c>
      <c r="D390" s="166">
        <v>0.84989999999999999</v>
      </c>
      <c r="E390" s="166">
        <v>1</v>
      </c>
      <c r="F390" s="166">
        <v>1</v>
      </c>
      <c r="G390" s="166">
        <v>1.25</v>
      </c>
      <c r="H390" s="166">
        <v>1.25</v>
      </c>
      <c r="I390" s="167" t="s">
        <v>1246</v>
      </c>
      <c r="J390" s="168" t="s">
        <v>1241</v>
      </c>
    </row>
    <row r="391" spans="1:10" ht="15">
      <c r="A391" s="169" t="s">
        <v>637</v>
      </c>
      <c r="B391" s="170" t="s">
        <v>1459</v>
      </c>
      <c r="C391" s="171">
        <v>7.97</v>
      </c>
      <c r="D391" s="172">
        <v>1.728</v>
      </c>
      <c r="E391" s="172">
        <v>1.1000000000000001</v>
      </c>
      <c r="F391" s="172">
        <v>1.1000000000000001</v>
      </c>
      <c r="G391" s="172">
        <v>1.75</v>
      </c>
      <c r="H391" s="172">
        <v>1.75</v>
      </c>
      <c r="I391" s="173" t="s">
        <v>1246</v>
      </c>
      <c r="J391" s="174" t="s">
        <v>1241</v>
      </c>
    </row>
    <row r="392" spans="1:10" ht="15">
      <c r="A392" s="175" t="s">
        <v>638</v>
      </c>
      <c r="B392" s="176" t="s">
        <v>1460</v>
      </c>
      <c r="C392" s="177">
        <v>1.6</v>
      </c>
      <c r="D392" s="178">
        <v>0.42420000000000002</v>
      </c>
      <c r="E392" s="179">
        <v>1</v>
      </c>
      <c r="F392" s="179">
        <v>1</v>
      </c>
      <c r="G392" s="179">
        <v>1.25</v>
      </c>
      <c r="H392" s="179">
        <v>1.25</v>
      </c>
      <c r="I392" s="180" t="s">
        <v>1246</v>
      </c>
      <c r="J392" s="181" t="s">
        <v>1241</v>
      </c>
    </row>
    <row r="393" spans="1:10" ht="15">
      <c r="A393" s="162" t="s">
        <v>639</v>
      </c>
      <c r="B393" s="163" t="s">
        <v>1460</v>
      </c>
      <c r="C393" s="164">
        <v>2.13</v>
      </c>
      <c r="D393" s="166">
        <v>0.51480000000000004</v>
      </c>
      <c r="E393" s="166">
        <v>1</v>
      </c>
      <c r="F393" s="166">
        <v>1</v>
      </c>
      <c r="G393" s="166">
        <v>1.25</v>
      </c>
      <c r="H393" s="166">
        <v>1.25</v>
      </c>
      <c r="I393" s="167" t="s">
        <v>1246</v>
      </c>
      <c r="J393" s="168" t="s">
        <v>1241</v>
      </c>
    </row>
    <row r="394" spans="1:10" ht="15">
      <c r="A394" s="162" t="s">
        <v>640</v>
      </c>
      <c r="B394" s="163" t="s">
        <v>1460</v>
      </c>
      <c r="C394" s="164">
        <v>2.72</v>
      </c>
      <c r="D394" s="166">
        <v>0.67689999999999995</v>
      </c>
      <c r="E394" s="166">
        <v>1</v>
      </c>
      <c r="F394" s="166">
        <v>1</v>
      </c>
      <c r="G394" s="166">
        <v>1.25</v>
      </c>
      <c r="H394" s="166">
        <v>1.25</v>
      </c>
      <c r="I394" s="167" t="s">
        <v>1246</v>
      </c>
      <c r="J394" s="168" t="s">
        <v>1241</v>
      </c>
    </row>
    <row r="395" spans="1:10" ht="15">
      <c r="A395" s="169" t="s">
        <v>641</v>
      </c>
      <c r="B395" s="170" t="s">
        <v>1460</v>
      </c>
      <c r="C395" s="171">
        <v>6.18</v>
      </c>
      <c r="D395" s="172">
        <v>1.028</v>
      </c>
      <c r="E395" s="172">
        <v>1.1000000000000001</v>
      </c>
      <c r="F395" s="172">
        <v>1.1000000000000001</v>
      </c>
      <c r="G395" s="172">
        <v>1.75</v>
      </c>
      <c r="H395" s="172">
        <v>1.75</v>
      </c>
      <c r="I395" s="173" t="s">
        <v>1246</v>
      </c>
      <c r="J395" s="174" t="s">
        <v>1241</v>
      </c>
    </row>
    <row r="396" spans="1:10" ht="15">
      <c r="A396" s="175" t="s">
        <v>642</v>
      </c>
      <c r="B396" s="176" t="s">
        <v>1461</v>
      </c>
      <c r="C396" s="177">
        <v>2.0099999999999998</v>
      </c>
      <c r="D396" s="178">
        <v>0.48949999999999999</v>
      </c>
      <c r="E396" s="179">
        <v>1</v>
      </c>
      <c r="F396" s="179">
        <v>1</v>
      </c>
      <c r="G396" s="179">
        <v>1.25</v>
      </c>
      <c r="H396" s="179">
        <v>1.25</v>
      </c>
      <c r="I396" s="180" t="s">
        <v>1246</v>
      </c>
      <c r="J396" s="181" t="s">
        <v>1241</v>
      </c>
    </row>
    <row r="397" spans="1:10" ht="15">
      <c r="A397" s="162" t="s">
        <v>643</v>
      </c>
      <c r="B397" s="163" t="s">
        <v>1461</v>
      </c>
      <c r="C397" s="164">
        <v>2.72</v>
      </c>
      <c r="D397" s="166">
        <v>0.57979999999999998</v>
      </c>
      <c r="E397" s="166">
        <v>1</v>
      </c>
      <c r="F397" s="166">
        <v>1</v>
      </c>
      <c r="G397" s="166">
        <v>1.25</v>
      </c>
      <c r="H397" s="166">
        <v>1.25</v>
      </c>
      <c r="I397" s="167" t="s">
        <v>1246</v>
      </c>
      <c r="J397" s="168" t="s">
        <v>1241</v>
      </c>
    </row>
    <row r="398" spans="1:10" ht="15">
      <c r="A398" s="162" t="s">
        <v>644</v>
      </c>
      <c r="B398" s="163" t="s">
        <v>1461</v>
      </c>
      <c r="C398" s="164">
        <v>3.85</v>
      </c>
      <c r="D398" s="166">
        <v>0.74490000000000001</v>
      </c>
      <c r="E398" s="166">
        <v>1</v>
      </c>
      <c r="F398" s="166">
        <v>1</v>
      </c>
      <c r="G398" s="166">
        <v>1.25</v>
      </c>
      <c r="H398" s="166">
        <v>1.25</v>
      </c>
      <c r="I398" s="167" t="s">
        <v>1246</v>
      </c>
      <c r="J398" s="168" t="s">
        <v>1241</v>
      </c>
    </row>
    <row r="399" spans="1:10" ht="15">
      <c r="A399" s="169" t="s">
        <v>645</v>
      </c>
      <c r="B399" s="170" t="s">
        <v>1461</v>
      </c>
      <c r="C399" s="171">
        <v>5.93</v>
      </c>
      <c r="D399" s="172">
        <v>1.306</v>
      </c>
      <c r="E399" s="172">
        <v>1.1000000000000001</v>
      </c>
      <c r="F399" s="172">
        <v>1.1000000000000001</v>
      </c>
      <c r="G399" s="172">
        <v>1.75</v>
      </c>
      <c r="H399" s="172">
        <v>1.75</v>
      </c>
      <c r="I399" s="173" t="s">
        <v>1246</v>
      </c>
      <c r="J399" s="174" t="s">
        <v>1241</v>
      </c>
    </row>
    <row r="400" spans="1:10" ht="15">
      <c r="A400" s="175" t="s">
        <v>646</v>
      </c>
      <c r="B400" s="176" t="s">
        <v>1462</v>
      </c>
      <c r="C400" s="177">
        <v>2</v>
      </c>
      <c r="D400" s="178">
        <v>0.44400000000000001</v>
      </c>
      <c r="E400" s="179">
        <v>1</v>
      </c>
      <c r="F400" s="179">
        <v>1</v>
      </c>
      <c r="G400" s="179">
        <v>1.25</v>
      </c>
      <c r="H400" s="179">
        <v>1.25</v>
      </c>
      <c r="I400" s="180" t="s">
        <v>1246</v>
      </c>
      <c r="J400" s="181" t="s">
        <v>1241</v>
      </c>
    </row>
    <row r="401" spans="1:10" ht="15">
      <c r="A401" s="162" t="s">
        <v>647</v>
      </c>
      <c r="B401" s="163" t="s">
        <v>1462</v>
      </c>
      <c r="C401" s="164">
        <v>2.79</v>
      </c>
      <c r="D401" s="166">
        <v>0.58120000000000005</v>
      </c>
      <c r="E401" s="166">
        <v>1</v>
      </c>
      <c r="F401" s="166">
        <v>1</v>
      </c>
      <c r="G401" s="166">
        <v>1.25</v>
      </c>
      <c r="H401" s="166">
        <v>1.25</v>
      </c>
      <c r="I401" s="167" t="s">
        <v>1246</v>
      </c>
      <c r="J401" s="168" t="s">
        <v>1241</v>
      </c>
    </row>
    <row r="402" spans="1:10" ht="15">
      <c r="A402" s="162" t="s">
        <v>648</v>
      </c>
      <c r="B402" s="163" t="s">
        <v>1462</v>
      </c>
      <c r="C402" s="164">
        <v>4.22</v>
      </c>
      <c r="D402" s="166">
        <v>0.86439999999999995</v>
      </c>
      <c r="E402" s="166">
        <v>1</v>
      </c>
      <c r="F402" s="166">
        <v>1</v>
      </c>
      <c r="G402" s="166">
        <v>1.25</v>
      </c>
      <c r="H402" s="166">
        <v>1.25</v>
      </c>
      <c r="I402" s="167" t="s">
        <v>1246</v>
      </c>
      <c r="J402" s="168" t="s">
        <v>1241</v>
      </c>
    </row>
    <row r="403" spans="1:10" ht="15">
      <c r="A403" s="169" t="s">
        <v>649</v>
      </c>
      <c r="B403" s="170" t="s">
        <v>1462</v>
      </c>
      <c r="C403" s="171">
        <v>10.5</v>
      </c>
      <c r="D403" s="172">
        <v>2.1892</v>
      </c>
      <c r="E403" s="172">
        <v>1.1000000000000001</v>
      </c>
      <c r="F403" s="172">
        <v>1.1000000000000001</v>
      </c>
      <c r="G403" s="172">
        <v>1.75</v>
      </c>
      <c r="H403" s="172">
        <v>1.75</v>
      </c>
      <c r="I403" s="173" t="s">
        <v>1246</v>
      </c>
      <c r="J403" s="174" t="s">
        <v>1241</v>
      </c>
    </row>
    <row r="404" spans="1:10" ht="15">
      <c r="A404" s="175" t="s">
        <v>650</v>
      </c>
      <c r="B404" s="176" t="s">
        <v>1463</v>
      </c>
      <c r="C404" s="177">
        <v>2.34</v>
      </c>
      <c r="D404" s="178">
        <v>0.60170000000000001</v>
      </c>
      <c r="E404" s="179">
        <v>1</v>
      </c>
      <c r="F404" s="179">
        <v>1</v>
      </c>
      <c r="G404" s="179">
        <v>1.25</v>
      </c>
      <c r="H404" s="179">
        <v>1.25</v>
      </c>
      <c r="I404" s="180" t="s">
        <v>1246</v>
      </c>
      <c r="J404" s="181" t="s">
        <v>1241</v>
      </c>
    </row>
    <row r="405" spans="1:10" ht="15">
      <c r="A405" s="162" t="s">
        <v>651</v>
      </c>
      <c r="B405" s="163" t="s">
        <v>1463</v>
      </c>
      <c r="C405" s="164">
        <v>3.11</v>
      </c>
      <c r="D405" s="166">
        <v>0.63670000000000004</v>
      </c>
      <c r="E405" s="166">
        <v>1</v>
      </c>
      <c r="F405" s="166">
        <v>1</v>
      </c>
      <c r="G405" s="166">
        <v>1.25</v>
      </c>
      <c r="H405" s="166">
        <v>1.25</v>
      </c>
      <c r="I405" s="167" t="s">
        <v>1246</v>
      </c>
      <c r="J405" s="168" t="s">
        <v>1241</v>
      </c>
    </row>
    <row r="406" spans="1:10" ht="15">
      <c r="A406" s="162" t="s">
        <v>652</v>
      </c>
      <c r="B406" s="163" t="s">
        <v>1463</v>
      </c>
      <c r="C406" s="164">
        <v>5.42</v>
      </c>
      <c r="D406" s="166">
        <v>1.0699000000000001</v>
      </c>
      <c r="E406" s="166">
        <v>1</v>
      </c>
      <c r="F406" s="166">
        <v>1</v>
      </c>
      <c r="G406" s="166">
        <v>1.25</v>
      </c>
      <c r="H406" s="166">
        <v>1.25</v>
      </c>
      <c r="I406" s="167" t="s">
        <v>1246</v>
      </c>
      <c r="J406" s="168" t="s">
        <v>1241</v>
      </c>
    </row>
    <row r="407" spans="1:10" ht="15">
      <c r="A407" s="169" t="s">
        <v>653</v>
      </c>
      <c r="B407" s="170" t="s">
        <v>1463</v>
      </c>
      <c r="C407" s="171">
        <v>10.130000000000001</v>
      </c>
      <c r="D407" s="172">
        <v>2.0714999999999999</v>
      </c>
      <c r="E407" s="172">
        <v>1.1000000000000001</v>
      </c>
      <c r="F407" s="172">
        <v>1.1000000000000001</v>
      </c>
      <c r="G407" s="172">
        <v>1.75</v>
      </c>
      <c r="H407" s="172">
        <v>1.75</v>
      </c>
      <c r="I407" s="173" t="s">
        <v>1246</v>
      </c>
      <c r="J407" s="174" t="s">
        <v>1241</v>
      </c>
    </row>
    <row r="408" spans="1:10" ht="15">
      <c r="A408" s="175" t="s">
        <v>654</v>
      </c>
      <c r="B408" s="176" t="s">
        <v>1464</v>
      </c>
      <c r="C408" s="177">
        <v>2.23</v>
      </c>
      <c r="D408" s="178">
        <v>0.4879</v>
      </c>
      <c r="E408" s="179">
        <v>1</v>
      </c>
      <c r="F408" s="179">
        <v>1</v>
      </c>
      <c r="G408" s="179">
        <v>1.25</v>
      </c>
      <c r="H408" s="179">
        <v>1.25</v>
      </c>
      <c r="I408" s="180" t="s">
        <v>1246</v>
      </c>
      <c r="J408" s="181" t="s">
        <v>1241</v>
      </c>
    </row>
    <row r="409" spans="1:10" ht="15">
      <c r="A409" s="162" t="s">
        <v>655</v>
      </c>
      <c r="B409" s="163" t="s">
        <v>1464</v>
      </c>
      <c r="C409" s="164">
        <v>2.95</v>
      </c>
      <c r="D409" s="166">
        <v>0.63929999999999998</v>
      </c>
      <c r="E409" s="166">
        <v>1</v>
      </c>
      <c r="F409" s="166">
        <v>1</v>
      </c>
      <c r="G409" s="166">
        <v>1.25</v>
      </c>
      <c r="H409" s="166">
        <v>1.25</v>
      </c>
      <c r="I409" s="167" t="s">
        <v>1246</v>
      </c>
      <c r="J409" s="168" t="s">
        <v>1241</v>
      </c>
    </row>
    <row r="410" spans="1:10" ht="15">
      <c r="A410" s="162" t="s">
        <v>656</v>
      </c>
      <c r="B410" s="163" t="s">
        <v>1464</v>
      </c>
      <c r="C410" s="164">
        <v>4.8499999999999996</v>
      </c>
      <c r="D410" s="166">
        <v>0.9375</v>
      </c>
      <c r="E410" s="166">
        <v>1</v>
      </c>
      <c r="F410" s="166">
        <v>1</v>
      </c>
      <c r="G410" s="166">
        <v>1.25</v>
      </c>
      <c r="H410" s="166">
        <v>1.25</v>
      </c>
      <c r="I410" s="167" t="s">
        <v>1246</v>
      </c>
      <c r="J410" s="168" t="s">
        <v>1241</v>
      </c>
    </row>
    <row r="411" spans="1:10" ht="15">
      <c r="A411" s="169" t="s">
        <v>657</v>
      </c>
      <c r="B411" s="170" t="s">
        <v>1464</v>
      </c>
      <c r="C411" s="171">
        <v>8.66</v>
      </c>
      <c r="D411" s="172">
        <v>1.9265000000000001</v>
      </c>
      <c r="E411" s="172">
        <v>1.1000000000000001</v>
      </c>
      <c r="F411" s="172">
        <v>1.1000000000000001</v>
      </c>
      <c r="G411" s="172">
        <v>1.75</v>
      </c>
      <c r="H411" s="172">
        <v>1.75</v>
      </c>
      <c r="I411" s="173" t="s">
        <v>1246</v>
      </c>
      <c r="J411" s="174" t="s">
        <v>1241</v>
      </c>
    </row>
    <row r="412" spans="1:10" ht="15">
      <c r="A412" s="175" t="s">
        <v>658</v>
      </c>
      <c r="B412" s="176" t="s">
        <v>1465</v>
      </c>
      <c r="C412" s="177">
        <v>2.66</v>
      </c>
      <c r="D412" s="178">
        <v>1.2987</v>
      </c>
      <c r="E412" s="179">
        <v>1</v>
      </c>
      <c r="F412" s="179">
        <v>1</v>
      </c>
      <c r="G412" s="179">
        <v>1.25</v>
      </c>
      <c r="H412" s="179">
        <v>1.25</v>
      </c>
      <c r="I412" s="180" t="s">
        <v>1242</v>
      </c>
      <c r="J412" s="181" t="s">
        <v>1241</v>
      </c>
    </row>
    <row r="413" spans="1:10" ht="15">
      <c r="A413" s="162" t="s">
        <v>659</v>
      </c>
      <c r="B413" s="163" t="s">
        <v>1465</v>
      </c>
      <c r="C413" s="164">
        <v>6</v>
      </c>
      <c r="D413" s="166">
        <v>1.8165</v>
      </c>
      <c r="E413" s="166">
        <v>1</v>
      </c>
      <c r="F413" s="166">
        <v>1</v>
      </c>
      <c r="G413" s="166">
        <v>1.25</v>
      </c>
      <c r="H413" s="166">
        <v>1.25</v>
      </c>
      <c r="I413" s="167" t="s">
        <v>1242</v>
      </c>
      <c r="J413" s="168" t="s">
        <v>1241</v>
      </c>
    </row>
    <row r="414" spans="1:10" ht="15">
      <c r="A414" s="162" t="s">
        <v>660</v>
      </c>
      <c r="B414" s="163" t="s">
        <v>1465</v>
      </c>
      <c r="C414" s="164">
        <v>11.03</v>
      </c>
      <c r="D414" s="166">
        <v>2.9940000000000002</v>
      </c>
      <c r="E414" s="166">
        <v>1</v>
      </c>
      <c r="F414" s="166">
        <v>1</v>
      </c>
      <c r="G414" s="166">
        <v>1.25</v>
      </c>
      <c r="H414" s="166">
        <v>1.25</v>
      </c>
      <c r="I414" s="167" t="s">
        <v>1242</v>
      </c>
      <c r="J414" s="168" t="s">
        <v>1241</v>
      </c>
    </row>
    <row r="415" spans="1:10" ht="15">
      <c r="A415" s="169" t="s">
        <v>661</v>
      </c>
      <c r="B415" s="170" t="s">
        <v>1465</v>
      </c>
      <c r="C415" s="171">
        <v>20.76</v>
      </c>
      <c r="D415" s="172">
        <v>5.6265999999999998</v>
      </c>
      <c r="E415" s="172">
        <v>1.1000000000000001</v>
      </c>
      <c r="F415" s="172">
        <v>1.1000000000000001</v>
      </c>
      <c r="G415" s="172">
        <v>1.75</v>
      </c>
      <c r="H415" s="172">
        <v>1.75</v>
      </c>
      <c r="I415" s="173" t="s">
        <v>1242</v>
      </c>
      <c r="J415" s="174" t="s">
        <v>1241</v>
      </c>
    </row>
    <row r="416" spans="1:10" ht="15">
      <c r="A416" s="175" t="s">
        <v>662</v>
      </c>
      <c r="B416" s="176" t="s">
        <v>1466</v>
      </c>
      <c r="C416" s="177">
        <v>2.35</v>
      </c>
      <c r="D416" s="178">
        <v>1.0448</v>
      </c>
      <c r="E416" s="179">
        <v>1</v>
      </c>
      <c r="F416" s="179">
        <v>1</v>
      </c>
      <c r="G416" s="179">
        <v>1.25</v>
      </c>
      <c r="H416" s="179">
        <v>1.25</v>
      </c>
      <c r="I416" s="180" t="s">
        <v>1242</v>
      </c>
      <c r="J416" s="181" t="s">
        <v>1241</v>
      </c>
    </row>
    <row r="417" spans="1:10" ht="15">
      <c r="A417" s="162" t="s">
        <v>663</v>
      </c>
      <c r="B417" s="163" t="s">
        <v>1466</v>
      </c>
      <c r="C417" s="164">
        <v>4.1100000000000003</v>
      </c>
      <c r="D417" s="166">
        <v>1.3545</v>
      </c>
      <c r="E417" s="166">
        <v>1</v>
      </c>
      <c r="F417" s="166">
        <v>1</v>
      </c>
      <c r="G417" s="166">
        <v>1.25</v>
      </c>
      <c r="H417" s="166">
        <v>1.25</v>
      </c>
      <c r="I417" s="167" t="s">
        <v>1242</v>
      </c>
      <c r="J417" s="168" t="s">
        <v>1241</v>
      </c>
    </row>
    <row r="418" spans="1:10" ht="15">
      <c r="A418" s="162" t="s">
        <v>664</v>
      </c>
      <c r="B418" s="163" t="s">
        <v>1466</v>
      </c>
      <c r="C418" s="164">
        <v>7.44</v>
      </c>
      <c r="D418" s="166">
        <v>2.3313000000000001</v>
      </c>
      <c r="E418" s="166">
        <v>1</v>
      </c>
      <c r="F418" s="166">
        <v>1</v>
      </c>
      <c r="G418" s="166">
        <v>1.25</v>
      </c>
      <c r="H418" s="166">
        <v>1.25</v>
      </c>
      <c r="I418" s="167" t="s">
        <v>1242</v>
      </c>
      <c r="J418" s="168" t="s">
        <v>1241</v>
      </c>
    </row>
    <row r="419" spans="1:10" ht="15">
      <c r="A419" s="169" t="s">
        <v>665</v>
      </c>
      <c r="B419" s="170" t="s">
        <v>1466</v>
      </c>
      <c r="C419" s="171">
        <v>12.24</v>
      </c>
      <c r="D419" s="172">
        <v>4.6896000000000004</v>
      </c>
      <c r="E419" s="172">
        <v>1.1000000000000001</v>
      </c>
      <c r="F419" s="172">
        <v>1.1000000000000001</v>
      </c>
      <c r="G419" s="172">
        <v>1.75</v>
      </c>
      <c r="H419" s="172">
        <v>1.75</v>
      </c>
      <c r="I419" s="173" t="s">
        <v>1242</v>
      </c>
      <c r="J419" s="174" t="s">
        <v>1241</v>
      </c>
    </row>
    <row r="420" spans="1:10" ht="15">
      <c r="A420" s="175" t="s">
        <v>666</v>
      </c>
      <c r="B420" s="176" t="s">
        <v>1467</v>
      </c>
      <c r="C420" s="177">
        <v>3.51</v>
      </c>
      <c r="D420" s="178">
        <v>1.1083000000000001</v>
      </c>
      <c r="E420" s="179">
        <v>1</v>
      </c>
      <c r="F420" s="179">
        <v>1</v>
      </c>
      <c r="G420" s="179">
        <v>1.25</v>
      </c>
      <c r="H420" s="179">
        <v>1.25</v>
      </c>
      <c r="I420" s="180" t="s">
        <v>1242</v>
      </c>
      <c r="J420" s="181" t="s">
        <v>1241</v>
      </c>
    </row>
    <row r="421" spans="1:10" ht="15">
      <c r="A421" s="162" t="s">
        <v>667</v>
      </c>
      <c r="B421" s="163" t="s">
        <v>1467</v>
      </c>
      <c r="C421" s="164">
        <v>5.51</v>
      </c>
      <c r="D421" s="166">
        <v>1.4562999999999999</v>
      </c>
      <c r="E421" s="166">
        <v>1</v>
      </c>
      <c r="F421" s="166">
        <v>1</v>
      </c>
      <c r="G421" s="166">
        <v>1.25</v>
      </c>
      <c r="H421" s="166">
        <v>1.25</v>
      </c>
      <c r="I421" s="167" t="s">
        <v>1242</v>
      </c>
      <c r="J421" s="168" t="s">
        <v>1241</v>
      </c>
    </row>
    <row r="422" spans="1:10" ht="15">
      <c r="A422" s="162" t="s">
        <v>668</v>
      </c>
      <c r="B422" s="163" t="s">
        <v>1467</v>
      </c>
      <c r="C422" s="164">
        <v>8.92</v>
      </c>
      <c r="D422" s="166">
        <v>2.2683</v>
      </c>
      <c r="E422" s="166">
        <v>1</v>
      </c>
      <c r="F422" s="166">
        <v>1</v>
      </c>
      <c r="G422" s="166">
        <v>1.25</v>
      </c>
      <c r="H422" s="166">
        <v>1.25</v>
      </c>
      <c r="I422" s="167" t="s">
        <v>1242</v>
      </c>
      <c r="J422" s="168" t="s">
        <v>1241</v>
      </c>
    </row>
    <row r="423" spans="1:10" ht="15">
      <c r="A423" s="169" t="s">
        <v>669</v>
      </c>
      <c r="B423" s="170" t="s">
        <v>1467</v>
      </c>
      <c r="C423" s="171">
        <v>15.79</v>
      </c>
      <c r="D423" s="172">
        <v>4.6327999999999996</v>
      </c>
      <c r="E423" s="172">
        <v>1.1000000000000001</v>
      </c>
      <c r="F423" s="172">
        <v>1.1000000000000001</v>
      </c>
      <c r="G423" s="172">
        <v>1.75</v>
      </c>
      <c r="H423" s="172">
        <v>1.75</v>
      </c>
      <c r="I423" s="173" t="s">
        <v>1242</v>
      </c>
      <c r="J423" s="174" t="s">
        <v>1241</v>
      </c>
    </row>
    <row r="424" spans="1:10" ht="15">
      <c r="A424" s="175" t="s">
        <v>670</v>
      </c>
      <c r="B424" s="176" t="s">
        <v>1468</v>
      </c>
      <c r="C424" s="177">
        <v>4.9400000000000004</v>
      </c>
      <c r="D424" s="178">
        <v>1.1695</v>
      </c>
      <c r="E424" s="179">
        <v>1</v>
      </c>
      <c r="F424" s="179">
        <v>1</v>
      </c>
      <c r="G424" s="179">
        <v>1.25</v>
      </c>
      <c r="H424" s="179">
        <v>1.25</v>
      </c>
      <c r="I424" s="180" t="s">
        <v>1242</v>
      </c>
      <c r="J424" s="181" t="s">
        <v>1241</v>
      </c>
    </row>
    <row r="425" spans="1:10" ht="15">
      <c r="A425" s="162" t="s">
        <v>671</v>
      </c>
      <c r="B425" s="163" t="s">
        <v>1468</v>
      </c>
      <c r="C425" s="164">
        <v>6.7</v>
      </c>
      <c r="D425" s="166">
        <v>1.5175000000000001</v>
      </c>
      <c r="E425" s="166">
        <v>1</v>
      </c>
      <c r="F425" s="166">
        <v>1</v>
      </c>
      <c r="G425" s="166">
        <v>1.25</v>
      </c>
      <c r="H425" s="166">
        <v>1.25</v>
      </c>
      <c r="I425" s="167" t="s">
        <v>1242</v>
      </c>
      <c r="J425" s="168" t="s">
        <v>1241</v>
      </c>
    </row>
    <row r="426" spans="1:10" ht="15">
      <c r="A426" s="162" t="s">
        <v>672</v>
      </c>
      <c r="B426" s="163" t="s">
        <v>1468</v>
      </c>
      <c r="C426" s="164">
        <v>9.5399999999999991</v>
      </c>
      <c r="D426" s="166">
        <v>2.1617000000000002</v>
      </c>
      <c r="E426" s="166">
        <v>1</v>
      </c>
      <c r="F426" s="166">
        <v>1</v>
      </c>
      <c r="G426" s="166">
        <v>1.25</v>
      </c>
      <c r="H426" s="166">
        <v>1.25</v>
      </c>
      <c r="I426" s="167" t="s">
        <v>1242</v>
      </c>
      <c r="J426" s="168" t="s">
        <v>1241</v>
      </c>
    </row>
    <row r="427" spans="1:10" ht="15">
      <c r="A427" s="169" t="s">
        <v>673</v>
      </c>
      <c r="B427" s="170" t="s">
        <v>1468</v>
      </c>
      <c r="C427" s="171">
        <v>16.57</v>
      </c>
      <c r="D427" s="172">
        <v>4.2557</v>
      </c>
      <c r="E427" s="172">
        <v>1.1000000000000001</v>
      </c>
      <c r="F427" s="172">
        <v>1.1000000000000001</v>
      </c>
      <c r="G427" s="172">
        <v>1.75</v>
      </c>
      <c r="H427" s="172">
        <v>1.75</v>
      </c>
      <c r="I427" s="173" t="s">
        <v>1242</v>
      </c>
      <c r="J427" s="174" t="s">
        <v>1241</v>
      </c>
    </row>
    <row r="428" spans="1:10" ht="15">
      <c r="A428" s="175" t="s">
        <v>674</v>
      </c>
      <c r="B428" s="176" t="s">
        <v>1469</v>
      </c>
      <c r="C428" s="177">
        <v>2.96</v>
      </c>
      <c r="D428" s="178">
        <v>0.65259999999999996</v>
      </c>
      <c r="E428" s="179">
        <v>1</v>
      </c>
      <c r="F428" s="179">
        <v>1</v>
      </c>
      <c r="G428" s="179">
        <v>1.25</v>
      </c>
      <c r="H428" s="179">
        <v>1.25</v>
      </c>
      <c r="I428" s="180" t="s">
        <v>1242</v>
      </c>
      <c r="J428" s="181" t="s">
        <v>1241</v>
      </c>
    </row>
    <row r="429" spans="1:10" ht="15">
      <c r="A429" s="162" t="s">
        <v>675</v>
      </c>
      <c r="B429" s="163" t="s">
        <v>1469</v>
      </c>
      <c r="C429" s="164">
        <v>4.6500000000000004</v>
      </c>
      <c r="D429" s="166">
        <v>0.8871</v>
      </c>
      <c r="E429" s="166">
        <v>1</v>
      </c>
      <c r="F429" s="166">
        <v>1</v>
      </c>
      <c r="G429" s="166">
        <v>1.25</v>
      </c>
      <c r="H429" s="166">
        <v>1.25</v>
      </c>
      <c r="I429" s="167" t="s">
        <v>1242</v>
      </c>
      <c r="J429" s="168" t="s">
        <v>1241</v>
      </c>
    </row>
    <row r="430" spans="1:10" ht="15">
      <c r="A430" s="162" t="s">
        <v>676</v>
      </c>
      <c r="B430" s="163" t="s">
        <v>1469</v>
      </c>
      <c r="C430" s="164">
        <v>12.24</v>
      </c>
      <c r="D430" s="166">
        <v>1.4335</v>
      </c>
      <c r="E430" s="166">
        <v>1</v>
      </c>
      <c r="F430" s="166">
        <v>1</v>
      </c>
      <c r="G430" s="166">
        <v>1.25</v>
      </c>
      <c r="H430" s="166">
        <v>1.25</v>
      </c>
      <c r="I430" s="167" t="s">
        <v>1242</v>
      </c>
      <c r="J430" s="168" t="s">
        <v>1241</v>
      </c>
    </row>
    <row r="431" spans="1:10" ht="15">
      <c r="A431" s="169" t="s">
        <v>677</v>
      </c>
      <c r="B431" s="170" t="s">
        <v>1469</v>
      </c>
      <c r="C431" s="171">
        <v>8.86</v>
      </c>
      <c r="D431" s="172">
        <v>2.6756000000000002</v>
      </c>
      <c r="E431" s="172">
        <v>1.1000000000000001</v>
      </c>
      <c r="F431" s="172">
        <v>1.1000000000000001</v>
      </c>
      <c r="G431" s="172">
        <v>1.75</v>
      </c>
      <c r="H431" s="172">
        <v>1.75</v>
      </c>
      <c r="I431" s="173" t="s">
        <v>1242</v>
      </c>
      <c r="J431" s="174" t="s">
        <v>1241</v>
      </c>
    </row>
    <row r="432" spans="1:10" ht="15">
      <c r="A432" s="175" t="s">
        <v>678</v>
      </c>
      <c r="B432" s="176" t="s">
        <v>1470</v>
      </c>
      <c r="C432" s="177">
        <v>3.06</v>
      </c>
      <c r="D432" s="178">
        <v>1.028</v>
      </c>
      <c r="E432" s="179">
        <v>1</v>
      </c>
      <c r="F432" s="179">
        <v>1</v>
      </c>
      <c r="G432" s="179">
        <v>1.25</v>
      </c>
      <c r="H432" s="179">
        <v>1.25</v>
      </c>
      <c r="I432" s="180" t="s">
        <v>1242</v>
      </c>
      <c r="J432" s="181" t="s">
        <v>1241</v>
      </c>
    </row>
    <row r="433" spans="1:10" ht="15">
      <c r="A433" s="162" t="s">
        <v>680</v>
      </c>
      <c r="B433" s="163" t="s">
        <v>1470</v>
      </c>
      <c r="C433" s="164">
        <v>4.22</v>
      </c>
      <c r="D433" s="166">
        <v>1.3270999999999999</v>
      </c>
      <c r="E433" s="166">
        <v>1</v>
      </c>
      <c r="F433" s="166">
        <v>1</v>
      </c>
      <c r="G433" s="166">
        <v>1.25</v>
      </c>
      <c r="H433" s="166">
        <v>1.25</v>
      </c>
      <c r="I433" s="167" t="s">
        <v>1242</v>
      </c>
      <c r="J433" s="168" t="s">
        <v>1241</v>
      </c>
    </row>
    <row r="434" spans="1:10" ht="15">
      <c r="A434" s="162" t="s">
        <v>681</v>
      </c>
      <c r="B434" s="163" t="s">
        <v>1470</v>
      </c>
      <c r="C434" s="164">
        <v>7.53</v>
      </c>
      <c r="D434" s="166">
        <v>2.0918999999999999</v>
      </c>
      <c r="E434" s="166">
        <v>1</v>
      </c>
      <c r="F434" s="166">
        <v>1</v>
      </c>
      <c r="G434" s="166">
        <v>1.25</v>
      </c>
      <c r="H434" s="166">
        <v>1.25</v>
      </c>
      <c r="I434" s="167" t="s">
        <v>1242</v>
      </c>
      <c r="J434" s="168" t="s">
        <v>1241</v>
      </c>
    </row>
    <row r="435" spans="1:10" ht="15">
      <c r="A435" s="169" t="s">
        <v>682</v>
      </c>
      <c r="B435" s="170" t="s">
        <v>1470</v>
      </c>
      <c r="C435" s="171">
        <v>15.88</v>
      </c>
      <c r="D435" s="172">
        <v>3.9477000000000002</v>
      </c>
      <c r="E435" s="172">
        <v>1.1000000000000001</v>
      </c>
      <c r="F435" s="172">
        <v>1.1000000000000001</v>
      </c>
      <c r="G435" s="172">
        <v>1.75</v>
      </c>
      <c r="H435" s="172">
        <v>1.75</v>
      </c>
      <c r="I435" s="173" t="s">
        <v>1242</v>
      </c>
      <c r="J435" s="174" t="s">
        <v>1241</v>
      </c>
    </row>
    <row r="436" spans="1:10" ht="15">
      <c r="A436" s="175" t="s">
        <v>683</v>
      </c>
      <c r="B436" s="176" t="s">
        <v>1471</v>
      </c>
      <c r="C436" s="177">
        <v>1.94</v>
      </c>
      <c r="D436" s="178">
        <v>0.76500000000000001</v>
      </c>
      <c r="E436" s="179">
        <v>1</v>
      </c>
      <c r="F436" s="179">
        <v>1</v>
      </c>
      <c r="G436" s="179">
        <v>1.25</v>
      </c>
      <c r="H436" s="179">
        <v>1.25</v>
      </c>
      <c r="I436" s="180" t="s">
        <v>1242</v>
      </c>
      <c r="J436" s="181" t="s">
        <v>1241</v>
      </c>
    </row>
    <row r="437" spans="1:10" ht="15">
      <c r="A437" s="162" t="s">
        <v>684</v>
      </c>
      <c r="B437" s="163" t="s">
        <v>1471</v>
      </c>
      <c r="C437" s="164">
        <v>3.32</v>
      </c>
      <c r="D437" s="166">
        <v>1.0025999999999999</v>
      </c>
      <c r="E437" s="166">
        <v>1</v>
      </c>
      <c r="F437" s="166">
        <v>1</v>
      </c>
      <c r="G437" s="166">
        <v>1.25</v>
      </c>
      <c r="H437" s="166">
        <v>1.25</v>
      </c>
      <c r="I437" s="167" t="s">
        <v>1242</v>
      </c>
      <c r="J437" s="168" t="s">
        <v>1241</v>
      </c>
    </row>
    <row r="438" spans="1:10" ht="15">
      <c r="A438" s="162" t="s">
        <v>685</v>
      </c>
      <c r="B438" s="163" t="s">
        <v>1471</v>
      </c>
      <c r="C438" s="164">
        <v>5.41</v>
      </c>
      <c r="D438" s="166">
        <v>1.5122</v>
      </c>
      <c r="E438" s="166">
        <v>1</v>
      </c>
      <c r="F438" s="166">
        <v>1</v>
      </c>
      <c r="G438" s="166">
        <v>1.25</v>
      </c>
      <c r="H438" s="166">
        <v>1.25</v>
      </c>
      <c r="I438" s="167" t="s">
        <v>1242</v>
      </c>
      <c r="J438" s="168" t="s">
        <v>1241</v>
      </c>
    </row>
    <row r="439" spans="1:10" ht="15">
      <c r="A439" s="169" t="s">
        <v>686</v>
      </c>
      <c r="B439" s="170" t="s">
        <v>1471</v>
      </c>
      <c r="C439" s="171">
        <v>13.31</v>
      </c>
      <c r="D439" s="172">
        <v>3.2241</v>
      </c>
      <c r="E439" s="172">
        <v>1.1000000000000001</v>
      </c>
      <c r="F439" s="172">
        <v>1.1000000000000001</v>
      </c>
      <c r="G439" s="172">
        <v>1.75</v>
      </c>
      <c r="H439" s="172">
        <v>1.75</v>
      </c>
      <c r="I439" s="173" t="s">
        <v>1242</v>
      </c>
      <c r="J439" s="174" t="s">
        <v>1241</v>
      </c>
    </row>
    <row r="440" spans="1:10" ht="15">
      <c r="A440" s="175" t="s">
        <v>687</v>
      </c>
      <c r="B440" s="176" t="s">
        <v>1472</v>
      </c>
      <c r="C440" s="177">
        <v>3.57</v>
      </c>
      <c r="D440" s="178">
        <v>1.0535000000000001</v>
      </c>
      <c r="E440" s="179">
        <v>1</v>
      </c>
      <c r="F440" s="179">
        <v>1</v>
      </c>
      <c r="G440" s="179">
        <v>1.25</v>
      </c>
      <c r="H440" s="179">
        <v>1.25</v>
      </c>
      <c r="I440" s="180" t="s">
        <v>1242</v>
      </c>
      <c r="J440" s="181" t="s">
        <v>1241</v>
      </c>
    </row>
    <row r="441" spans="1:10" ht="15">
      <c r="A441" s="162" t="s">
        <v>688</v>
      </c>
      <c r="B441" s="163" t="s">
        <v>1472</v>
      </c>
      <c r="C441" s="164">
        <v>4.8499999999999996</v>
      </c>
      <c r="D441" s="166">
        <v>1.41</v>
      </c>
      <c r="E441" s="166">
        <v>1</v>
      </c>
      <c r="F441" s="166">
        <v>1</v>
      </c>
      <c r="G441" s="166">
        <v>1.25</v>
      </c>
      <c r="H441" s="166">
        <v>1.25</v>
      </c>
      <c r="I441" s="167" t="s">
        <v>1242</v>
      </c>
      <c r="J441" s="168" t="s">
        <v>1241</v>
      </c>
    </row>
    <row r="442" spans="1:10" ht="15">
      <c r="A442" s="162" t="s">
        <v>689</v>
      </c>
      <c r="B442" s="163" t="s">
        <v>1472</v>
      </c>
      <c r="C442" s="164">
        <v>7.1</v>
      </c>
      <c r="D442" s="166">
        <v>2.2408999999999999</v>
      </c>
      <c r="E442" s="166">
        <v>1</v>
      </c>
      <c r="F442" s="166">
        <v>1</v>
      </c>
      <c r="G442" s="166">
        <v>1.25</v>
      </c>
      <c r="H442" s="166">
        <v>1.25</v>
      </c>
      <c r="I442" s="167" t="s">
        <v>1242</v>
      </c>
      <c r="J442" s="168" t="s">
        <v>1241</v>
      </c>
    </row>
    <row r="443" spans="1:10" ht="15">
      <c r="A443" s="169" t="s">
        <v>690</v>
      </c>
      <c r="B443" s="170" t="s">
        <v>1472</v>
      </c>
      <c r="C443" s="171">
        <v>14.48</v>
      </c>
      <c r="D443" s="172">
        <v>4.4958999999999998</v>
      </c>
      <c r="E443" s="172">
        <v>1.1000000000000001</v>
      </c>
      <c r="F443" s="172">
        <v>1.1000000000000001</v>
      </c>
      <c r="G443" s="172">
        <v>1.75</v>
      </c>
      <c r="H443" s="172">
        <v>1.75</v>
      </c>
      <c r="I443" s="173" t="s">
        <v>1242</v>
      </c>
      <c r="J443" s="174" t="s">
        <v>1241</v>
      </c>
    </row>
    <row r="444" spans="1:10" ht="15">
      <c r="A444" s="175" t="s">
        <v>1473</v>
      </c>
      <c r="B444" s="176" t="s">
        <v>1474</v>
      </c>
      <c r="C444" s="177">
        <v>4.74</v>
      </c>
      <c r="D444" s="178">
        <v>1.3758999999999999</v>
      </c>
      <c r="E444" s="179">
        <v>1</v>
      </c>
      <c r="F444" s="179">
        <v>1</v>
      </c>
      <c r="G444" s="179">
        <v>1.25</v>
      </c>
      <c r="H444" s="179">
        <v>1.25</v>
      </c>
      <c r="I444" s="180" t="s">
        <v>1242</v>
      </c>
      <c r="J444" s="181" t="s">
        <v>1241</v>
      </c>
    </row>
    <row r="445" spans="1:10" ht="15">
      <c r="A445" s="162" t="s">
        <v>1475</v>
      </c>
      <c r="B445" s="163" t="s">
        <v>1474</v>
      </c>
      <c r="C445" s="164">
        <v>6.51</v>
      </c>
      <c r="D445" s="166">
        <v>1.7388999999999999</v>
      </c>
      <c r="E445" s="166">
        <v>1</v>
      </c>
      <c r="F445" s="166">
        <v>1</v>
      </c>
      <c r="G445" s="166">
        <v>1.25</v>
      </c>
      <c r="H445" s="166">
        <v>1.25</v>
      </c>
      <c r="I445" s="167" t="s">
        <v>1242</v>
      </c>
      <c r="J445" s="168" t="s">
        <v>1241</v>
      </c>
    </row>
    <row r="446" spans="1:10" ht="15">
      <c r="A446" s="162" t="s">
        <v>1476</v>
      </c>
      <c r="B446" s="163" t="s">
        <v>1474</v>
      </c>
      <c r="C446" s="164">
        <v>10.78</v>
      </c>
      <c r="D446" s="166">
        <v>2.5750000000000002</v>
      </c>
      <c r="E446" s="166">
        <v>1</v>
      </c>
      <c r="F446" s="166">
        <v>1</v>
      </c>
      <c r="G446" s="166">
        <v>1.25</v>
      </c>
      <c r="H446" s="166">
        <v>1.25</v>
      </c>
      <c r="I446" s="167" t="s">
        <v>1242</v>
      </c>
      <c r="J446" s="168" t="s">
        <v>1241</v>
      </c>
    </row>
    <row r="447" spans="1:10" ht="15">
      <c r="A447" s="169" t="s">
        <v>1477</v>
      </c>
      <c r="B447" s="170" t="s">
        <v>1474</v>
      </c>
      <c r="C447" s="171">
        <v>20.68</v>
      </c>
      <c r="D447" s="172">
        <v>4.8620000000000001</v>
      </c>
      <c r="E447" s="172">
        <v>1.1000000000000001</v>
      </c>
      <c r="F447" s="172">
        <v>1.1000000000000001</v>
      </c>
      <c r="G447" s="172">
        <v>1.75</v>
      </c>
      <c r="H447" s="172">
        <v>1.75</v>
      </c>
      <c r="I447" s="173" t="s">
        <v>1242</v>
      </c>
      <c r="J447" s="174" t="s">
        <v>1241</v>
      </c>
    </row>
    <row r="448" spans="1:10" ht="15">
      <c r="A448" s="175" t="s">
        <v>1478</v>
      </c>
      <c r="B448" s="176" t="s">
        <v>1479</v>
      </c>
      <c r="C448" s="177">
        <v>4.24</v>
      </c>
      <c r="D448" s="178">
        <v>1.4738</v>
      </c>
      <c r="E448" s="179">
        <v>1</v>
      </c>
      <c r="F448" s="179">
        <v>1</v>
      </c>
      <c r="G448" s="179">
        <v>1.25</v>
      </c>
      <c r="H448" s="179">
        <v>1.25</v>
      </c>
      <c r="I448" s="180" t="s">
        <v>1242</v>
      </c>
      <c r="J448" s="181" t="s">
        <v>1241</v>
      </c>
    </row>
    <row r="449" spans="1:10" ht="15">
      <c r="A449" s="162" t="s">
        <v>1480</v>
      </c>
      <c r="B449" s="163" t="s">
        <v>1479</v>
      </c>
      <c r="C449" s="164">
        <v>5.68</v>
      </c>
      <c r="D449" s="166">
        <v>1.8246</v>
      </c>
      <c r="E449" s="166">
        <v>1</v>
      </c>
      <c r="F449" s="166">
        <v>1</v>
      </c>
      <c r="G449" s="166">
        <v>1.25</v>
      </c>
      <c r="H449" s="166">
        <v>1.25</v>
      </c>
      <c r="I449" s="167" t="s">
        <v>1242</v>
      </c>
      <c r="J449" s="168" t="s">
        <v>1241</v>
      </c>
    </row>
    <row r="450" spans="1:10" ht="15">
      <c r="A450" s="162" t="s">
        <v>1481</v>
      </c>
      <c r="B450" s="163" t="s">
        <v>1479</v>
      </c>
      <c r="C450" s="164">
        <v>9.9499999999999993</v>
      </c>
      <c r="D450" s="166">
        <v>2.6655000000000002</v>
      </c>
      <c r="E450" s="166">
        <v>1</v>
      </c>
      <c r="F450" s="166">
        <v>1</v>
      </c>
      <c r="G450" s="166">
        <v>1.25</v>
      </c>
      <c r="H450" s="166">
        <v>1.25</v>
      </c>
      <c r="I450" s="167" t="s">
        <v>1242</v>
      </c>
      <c r="J450" s="168" t="s">
        <v>1241</v>
      </c>
    </row>
    <row r="451" spans="1:10" ht="15">
      <c r="A451" s="169" t="s">
        <v>1482</v>
      </c>
      <c r="B451" s="170" t="s">
        <v>1479</v>
      </c>
      <c r="C451" s="171">
        <v>17.89</v>
      </c>
      <c r="D451" s="172">
        <v>4.9909999999999997</v>
      </c>
      <c r="E451" s="172">
        <v>1.1000000000000001</v>
      </c>
      <c r="F451" s="172">
        <v>1.1000000000000001</v>
      </c>
      <c r="G451" s="172">
        <v>1.75</v>
      </c>
      <c r="H451" s="172">
        <v>1.75</v>
      </c>
      <c r="I451" s="173" t="s">
        <v>1242</v>
      </c>
      <c r="J451" s="174" t="s">
        <v>1241</v>
      </c>
    </row>
    <row r="452" spans="1:10" ht="15">
      <c r="A452" s="175" t="s">
        <v>1483</v>
      </c>
      <c r="B452" s="176" t="s">
        <v>1484</v>
      </c>
      <c r="C452" s="177">
        <v>1.89</v>
      </c>
      <c r="D452" s="178">
        <v>1.0617000000000001</v>
      </c>
      <c r="E452" s="179">
        <v>1</v>
      </c>
      <c r="F452" s="179">
        <v>1</v>
      </c>
      <c r="G452" s="179">
        <v>1.25</v>
      </c>
      <c r="H452" s="179">
        <v>1.25</v>
      </c>
      <c r="I452" s="180" t="s">
        <v>1242</v>
      </c>
      <c r="J452" s="181" t="s">
        <v>1241</v>
      </c>
    </row>
    <row r="453" spans="1:10" ht="15">
      <c r="A453" s="162" t="s">
        <v>1485</v>
      </c>
      <c r="B453" s="163" t="s">
        <v>1484</v>
      </c>
      <c r="C453" s="164">
        <v>3.11</v>
      </c>
      <c r="D453" s="166">
        <v>1.2519</v>
      </c>
      <c r="E453" s="166">
        <v>1</v>
      </c>
      <c r="F453" s="166">
        <v>1</v>
      </c>
      <c r="G453" s="166">
        <v>1.25</v>
      </c>
      <c r="H453" s="166">
        <v>1.25</v>
      </c>
      <c r="I453" s="167" t="s">
        <v>1242</v>
      </c>
      <c r="J453" s="168" t="s">
        <v>1241</v>
      </c>
    </row>
    <row r="454" spans="1:10" ht="15">
      <c r="A454" s="162" t="s">
        <v>1486</v>
      </c>
      <c r="B454" s="163" t="s">
        <v>1484</v>
      </c>
      <c r="C454" s="164">
        <v>5.48</v>
      </c>
      <c r="D454" s="166">
        <v>2.0021</v>
      </c>
      <c r="E454" s="166">
        <v>1</v>
      </c>
      <c r="F454" s="166">
        <v>1</v>
      </c>
      <c r="G454" s="166">
        <v>1.25</v>
      </c>
      <c r="H454" s="166">
        <v>1.25</v>
      </c>
      <c r="I454" s="167" t="s">
        <v>1242</v>
      </c>
      <c r="J454" s="168" t="s">
        <v>1241</v>
      </c>
    </row>
    <row r="455" spans="1:10" ht="15">
      <c r="A455" s="169" t="s">
        <v>1487</v>
      </c>
      <c r="B455" s="170" t="s">
        <v>1484</v>
      </c>
      <c r="C455" s="171">
        <v>9.4600000000000009</v>
      </c>
      <c r="D455" s="172">
        <v>4.4598000000000004</v>
      </c>
      <c r="E455" s="172">
        <v>1.1000000000000001</v>
      </c>
      <c r="F455" s="172">
        <v>1.1000000000000001</v>
      </c>
      <c r="G455" s="172">
        <v>1.75</v>
      </c>
      <c r="H455" s="172">
        <v>1.75</v>
      </c>
      <c r="I455" s="173" t="s">
        <v>1242</v>
      </c>
      <c r="J455" s="174" t="s">
        <v>1241</v>
      </c>
    </row>
    <row r="456" spans="1:10" ht="15">
      <c r="A456" s="175" t="s">
        <v>1488</v>
      </c>
      <c r="B456" s="176" t="s">
        <v>1489</v>
      </c>
      <c r="C456" s="177">
        <v>3.14</v>
      </c>
      <c r="D456" s="178">
        <v>1.1040000000000001</v>
      </c>
      <c r="E456" s="179">
        <v>1</v>
      </c>
      <c r="F456" s="179">
        <v>1</v>
      </c>
      <c r="G456" s="179">
        <v>1.25</v>
      </c>
      <c r="H456" s="179">
        <v>1.25</v>
      </c>
      <c r="I456" s="180" t="s">
        <v>1242</v>
      </c>
      <c r="J456" s="181" t="s">
        <v>1241</v>
      </c>
    </row>
    <row r="457" spans="1:10" ht="15">
      <c r="A457" s="162" t="s">
        <v>1490</v>
      </c>
      <c r="B457" s="163" t="s">
        <v>1489</v>
      </c>
      <c r="C457" s="164">
        <v>4.3</v>
      </c>
      <c r="D457" s="166">
        <v>1.1045</v>
      </c>
      <c r="E457" s="166">
        <v>1</v>
      </c>
      <c r="F457" s="166">
        <v>1</v>
      </c>
      <c r="G457" s="166">
        <v>1.25</v>
      </c>
      <c r="H457" s="166">
        <v>1.25</v>
      </c>
      <c r="I457" s="167" t="s">
        <v>1242</v>
      </c>
      <c r="J457" s="168" t="s">
        <v>1241</v>
      </c>
    </row>
    <row r="458" spans="1:10" ht="15">
      <c r="A458" s="162" t="s">
        <v>1491</v>
      </c>
      <c r="B458" s="163" t="s">
        <v>1489</v>
      </c>
      <c r="C458" s="164">
        <v>7.37</v>
      </c>
      <c r="D458" s="166">
        <v>1.8412999999999999</v>
      </c>
      <c r="E458" s="166">
        <v>1</v>
      </c>
      <c r="F458" s="166">
        <v>1</v>
      </c>
      <c r="G458" s="166">
        <v>1.25</v>
      </c>
      <c r="H458" s="166">
        <v>1.25</v>
      </c>
      <c r="I458" s="167" t="s">
        <v>1242</v>
      </c>
      <c r="J458" s="168" t="s">
        <v>1241</v>
      </c>
    </row>
    <row r="459" spans="1:10" ht="15">
      <c r="A459" s="169" t="s">
        <v>1492</v>
      </c>
      <c r="B459" s="170" t="s">
        <v>1489</v>
      </c>
      <c r="C459" s="171">
        <v>12</v>
      </c>
      <c r="D459" s="172">
        <v>3.4275000000000002</v>
      </c>
      <c r="E459" s="172">
        <v>1.1000000000000001</v>
      </c>
      <c r="F459" s="172">
        <v>1.1000000000000001</v>
      </c>
      <c r="G459" s="172">
        <v>1.75</v>
      </c>
      <c r="H459" s="172">
        <v>1.75</v>
      </c>
      <c r="I459" s="173" t="s">
        <v>1242</v>
      </c>
      <c r="J459" s="174" t="s">
        <v>1241</v>
      </c>
    </row>
    <row r="460" spans="1:10" ht="15">
      <c r="A460" s="175" t="s">
        <v>1493</v>
      </c>
      <c r="B460" s="176" t="s">
        <v>1494</v>
      </c>
      <c r="C460" s="177">
        <v>1.59</v>
      </c>
      <c r="D460" s="178">
        <v>0.78759999999999997</v>
      </c>
      <c r="E460" s="179">
        <v>1</v>
      </c>
      <c r="F460" s="179">
        <v>1</v>
      </c>
      <c r="G460" s="179">
        <v>1.25</v>
      </c>
      <c r="H460" s="179">
        <v>1.25</v>
      </c>
      <c r="I460" s="180" t="s">
        <v>1242</v>
      </c>
      <c r="J460" s="181" t="s">
        <v>1241</v>
      </c>
    </row>
    <row r="461" spans="1:10" ht="15">
      <c r="A461" s="162" t="s">
        <v>1495</v>
      </c>
      <c r="B461" s="163" t="s">
        <v>1494</v>
      </c>
      <c r="C461" s="164">
        <v>2.2599999999999998</v>
      </c>
      <c r="D461" s="166">
        <v>1.0986</v>
      </c>
      <c r="E461" s="166">
        <v>1</v>
      </c>
      <c r="F461" s="166">
        <v>1</v>
      </c>
      <c r="G461" s="166">
        <v>1.25</v>
      </c>
      <c r="H461" s="166">
        <v>1.25</v>
      </c>
      <c r="I461" s="167" t="s">
        <v>1242</v>
      </c>
      <c r="J461" s="168" t="s">
        <v>1241</v>
      </c>
    </row>
    <row r="462" spans="1:10" ht="15">
      <c r="A462" s="162" t="s">
        <v>1496</v>
      </c>
      <c r="B462" s="163" t="s">
        <v>1494</v>
      </c>
      <c r="C462" s="164">
        <v>4.41</v>
      </c>
      <c r="D462" s="166">
        <v>1.8057000000000001</v>
      </c>
      <c r="E462" s="166">
        <v>1</v>
      </c>
      <c r="F462" s="166">
        <v>1</v>
      </c>
      <c r="G462" s="166">
        <v>1.25</v>
      </c>
      <c r="H462" s="166">
        <v>1.25</v>
      </c>
      <c r="I462" s="167" t="s">
        <v>1242</v>
      </c>
      <c r="J462" s="168" t="s">
        <v>1241</v>
      </c>
    </row>
    <row r="463" spans="1:10" ht="15">
      <c r="A463" s="169" t="s">
        <v>1497</v>
      </c>
      <c r="B463" s="170" t="s">
        <v>1494</v>
      </c>
      <c r="C463" s="171">
        <v>12</v>
      </c>
      <c r="D463" s="172">
        <v>3.3086000000000002</v>
      </c>
      <c r="E463" s="172">
        <v>1.1000000000000001</v>
      </c>
      <c r="F463" s="172">
        <v>1.1000000000000001</v>
      </c>
      <c r="G463" s="172">
        <v>1.75</v>
      </c>
      <c r="H463" s="172">
        <v>1.75</v>
      </c>
      <c r="I463" s="173" t="s">
        <v>1242</v>
      </c>
      <c r="J463" s="174" t="s">
        <v>1241</v>
      </c>
    </row>
    <row r="464" spans="1:10" ht="15">
      <c r="A464" s="175" t="s">
        <v>691</v>
      </c>
      <c r="B464" s="176" t="s">
        <v>1498</v>
      </c>
      <c r="C464" s="177">
        <v>3.72</v>
      </c>
      <c r="D464" s="178">
        <v>0.6048</v>
      </c>
      <c r="E464" s="179">
        <v>1</v>
      </c>
      <c r="F464" s="179">
        <v>1</v>
      </c>
      <c r="G464" s="179">
        <v>1.25</v>
      </c>
      <c r="H464" s="179">
        <v>1.25</v>
      </c>
      <c r="I464" s="180" t="s">
        <v>1242</v>
      </c>
      <c r="J464" s="181" t="s">
        <v>1241</v>
      </c>
    </row>
    <row r="465" spans="1:10" ht="15">
      <c r="A465" s="162" t="s">
        <v>692</v>
      </c>
      <c r="B465" s="163" t="s">
        <v>1498</v>
      </c>
      <c r="C465" s="164">
        <v>4.2</v>
      </c>
      <c r="D465" s="166">
        <v>0.79569999999999996</v>
      </c>
      <c r="E465" s="166">
        <v>1</v>
      </c>
      <c r="F465" s="166">
        <v>1</v>
      </c>
      <c r="G465" s="166">
        <v>1.25</v>
      </c>
      <c r="H465" s="166">
        <v>1.25</v>
      </c>
      <c r="I465" s="167" t="s">
        <v>1242</v>
      </c>
      <c r="J465" s="168" t="s">
        <v>1241</v>
      </c>
    </row>
    <row r="466" spans="1:10" ht="15">
      <c r="A466" s="162" t="s">
        <v>693</v>
      </c>
      <c r="B466" s="163" t="s">
        <v>1498</v>
      </c>
      <c r="C466" s="164">
        <v>6.49</v>
      </c>
      <c r="D466" s="166">
        <v>1.2290000000000001</v>
      </c>
      <c r="E466" s="166">
        <v>1</v>
      </c>
      <c r="F466" s="166">
        <v>1</v>
      </c>
      <c r="G466" s="166">
        <v>1.25</v>
      </c>
      <c r="H466" s="166">
        <v>1.25</v>
      </c>
      <c r="I466" s="167" t="s">
        <v>1242</v>
      </c>
      <c r="J466" s="168" t="s">
        <v>1241</v>
      </c>
    </row>
    <row r="467" spans="1:10" ht="15">
      <c r="A467" s="169" t="s">
        <v>694</v>
      </c>
      <c r="B467" s="170" t="s">
        <v>1498</v>
      </c>
      <c r="C467" s="171">
        <v>11.43</v>
      </c>
      <c r="D467" s="172">
        <v>2.2660999999999998</v>
      </c>
      <c r="E467" s="172">
        <v>1.1000000000000001</v>
      </c>
      <c r="F467" s="172">
        <v>1.1000000000000001</v>
      </c>
      <c r="G467" s="172">
        <v>1.75</v>
      </c>
      <c r="H467" s="172">
        <v>1.75</v>
      </c>
      <c r="I467" s="173" t="s">
        <v>1242</v>
      </c>
      <c r="J467" s="174" t="s">
        <v>1241</v>
      </c>
    </row>
    <row r="468" spans="1:10" ht="15">
      <c r="A468" s="175" t="s">
        <v>695</v>
      </c>
      <c r="B468" s="176" t="s">
        <v>1499</v>
      </c>
      <c r="C468" s="177">
        <v>2.5499999999999998</v>
      </c>
      <c r="D468" s="178">
        <v>0.59950000000000003</v>
      </c>
      <c r="E468" s="179">
        <v>1</v>
      </c>
      <c r="F468" s="179">
        <v>1</v>
      </c>
      <c r="G468" s="179">
        <v>1.25</v>
      </c>
      <c r="H468" s="179">
        <v>1.25</v>
      </c>
      <c r="I468" s="180" t="s">
        <v>1242</v>
      </c>
      <c r="J468" s="181" t="s">
        <v>1241</v>
      </c>
    </row>
    <row r="469" spans="1:10" ht="15">
      <c r="A469" s="162" t="s">
        <v>696</v>
      </c>
      <c r="B469" s="163" t="s">
        <v>1499</v>
      </c>
      <c r="C469" s="164">
        <v>3.11</v>
      </c>
      <c r="D469" s="166">
        <v>0.78690000000000004</v>
      </c>
      <c r="E469" s="166">
        <v>1</v>
      </c>
      <c r="F469" s="166">
        <v>1</v>
      </c>
      <c r="G469" s="166">
        <v>1.25</v>
      </c>
      <c r="H469" s="166">
        <v>1.25</v>
      </c>
      <c r="I469" s="167" t="s">
        <v>1242</v>
      </c>
      <c r="J469" s="168" t="s">
        <v>1241</v>
      </c>
    </row>
    <row r="470" spans="1:10" ht="15">
      <c r="A470" s="162" t="s">
        <v>697</v>
      </c>
      <c r="B470" s="163" t="s">
        <v>1499</v>
      </c>
      <c r="C470" s="164">
        <v>4.83</v>
      </c>
      <c r="D470" s="166">
        <v>1.1960999999999999</v>
      </c>
      <c r="E470" s="166">
        <v>1</v>
      </c>
      <c r="F470" s="166">
        <v>1</v>
      </c>
      <c r="G470" s="166">
        <v>1.25</v>
      </c>
      <c r="H470" s="166">
        <v>1.25</v>
      </c>
      <c r="I470" s="167" t="s">
        <v>1242</v>
      </c>
      <c r="J470" s="168" t="s">
        <v>1241</v>
      </c>
    </row>
    <row r="471" spans="1:10" ht="15">
      <c r="A471" s="169" t="s">
        <v>698</v>
      </c>
      <c r="B471" s="170" t="s">
        <v>1499</v>
      </c>
      <c r="C471" s="171">
        <v>9.56</v>
      </c>
      <c r="D471" s="172">
        <v>2.9542000000000002</v>
      </c>
      <c r="E471" s="172">
        <v>1.1000000000000001</v>
      </c>
      <c r="F471" s="172">
        <v>1.1000000000000001</v>
      </c>
      <c r="G471" s="172">
        <v>1.75</v>
      </c>
      <c r="H471" s="172">
        <v>1.75</v>
      </c>
      <c r="I471" s="173" t="s">
        <v>1242</v>
      </c>
      <c r="J471" s="174" t="s">
        <v>1241</v>
      </c>
    </row>
    <row r="472" spans="1:10" ht="15">
      <c r="A472" s="175" t="s">
        <v>699</v>
      </c>
      <c r="B472" s="176" t="s">
        <v>1500</v>
      </c>
      <c r="C472" s="177">
        <v>2.37</v>
      </c>
      <c r="D472" s="178">
        <v>0.52849999999999997</v>
      </c>
      <c r="E472" s="179">
        <v>1</v>
      </c>
      <c r="F472" s="179">
        <v>1</v>
      </c>
      <c r="G472" s="179">
        <v>1.25</v>
      </c>
      <c r="H472" s="179">
        <v>1.25</v>
      </c>
      <c r="I472" s="180" t="s">
        <v>1242</v>
      </c>
      <c r="J472" s="181" t="s">
        <v>1241</v>
      </c>
    </row>
    <row r="473" spans="1:10" ht="15">
      <c r="A473" s="162" t="s">
        <v>700</v>
      </c>
      <c r="B473" s="163" t="s">
        <v>1500</v>
      </c>
      <c r="C473" s="164">
        <v>2.84</v>
      </c>
      <c r="D473" s="166">
        <v>0.68659999999999999</v>
      </c>
      <c r="E473" s="166">
        <v>1</v>
      </c>
      <c r="F473" s="166">
        <v>1</v>
      </c>
      <c r="G473" s="166">
        <v>1.25</v>
      </c>
      <c r="H473" s="166">
        <v>1.25</v>
      </c>
      <c r="I473" s="167" t="s">
        <v>1242</v>
      </c>
      <c r="J473" s="168" t="s">
        <v>1241</v>
      </c>
    </row>
    <row r="474" spans="1:10" ht="15">
      <c r="A474" s="162" t="s">
        <v>701</v>
      </c>
      <c r="B474" s="163" t="s">
        <v>1500</v>
      </c>
      <c r="C474" s="164">
        <v>4.82</v>
      </c>
      <c r="D474" s="166">
        <v>1.0447</v>
      </c>
      <c r="E474" s="166">
        <v>1</v>
      </c>
      <c r="F474" s="166">
        <v>1</v>
      </c>
      <c r="G474" s="166">
        <v>1.25</v>
      </c>
      <c r="H474" s="166">
        <v>1.25</v>
      </c>
      <c r="I474" s="167" t="s">
        <v>1242</v>
      </c>
      <c r="J474" s="168" t="s">
        <v>1241</v>
      </c>
    </row>
    <row r="475" spans="1:10" ht="15">
      <c r="A475" s="169" t="s">
        <v>702</v>
      </c>
      <c r="B475" s="170" t="s">
        <v>1500</v>
      </c>
      <c r="C475" s="171">
        <v>14.28</v>
      </c>
      <c r="D475" s="172">
        <v>2.5550000000000002</v>
      </c>
      <c r="E475" s="172">
        <v>1.1000000000000001</v>
      </c>
      <c r="F475" s="172">
        <v>1.1000000000000001</v>
      </c>
      <c r="G475" s="172">
        <v>1.75</v>
      </c>
      <c r="H475" s="172">
        <v>1.75</v>
      </c>
      <c r="I475" s="173" t="s">
        <v>1242</v>
      </c>
      <c r="J475" s="174" t="s">
        <v>1241</v>
      </c>
    </row>
    <row r="476" spans="1:10" ht="15">
      <c r="A476" s="175" t="s">
        <v>703</v>
      </c>
      <c r="B476" s="176" t="s">
        <v>1501</v>
      </c>
      <c r="C476" s="177">
        <v>2.04</v>
      </c>
      <c r="D476" s="178">
        <v>0.51670000000000005</v>
      </c>
      <c r="E476" s="179">
        <v>1</v>
      </c>
      <c r="F476" s="179">
        <v>1</v>
      </c>
      <c r="G476" s="179">
        <v>1.25</v>
      </c>
      <c r="H476" s="179">
        <v>1.25</v>
      </c>
      <c r="I476" s="180" t="s">
        <v>1242</v>
      </c>
      <c r="J476" s="181" t="s">
        <v>1241</v>
      </c>
    </row>
    <row r="477" spans="1:10" ht="15">
      <c r="A477" s="162" t="s">
        <v>704</v>
      </c>
      <c r="B477" s="163" t="s">
        <v>1501</v>
      </c>
      <c r="C477" s="164">
        <v>2.74</v>
      </c>
      <c r="D477" s="166">
        <v>0.64170000000000005</v>
      </c>
      <c r="E477" s="166">
        <v>1</v>
      </c>
      <c r="F477" s="166">
        <v>1</v>
      </c>
      <c r="G477" s="166">
        <v>1.25</v>
      </c>
      <c r="H477" s="166">
        <v>1.25</v>
      </c>
      <c r="I477" s="167" t="s">
        <v>1242</v>
      </c>
      <c r="J477" s="168" t="s">
        <v>1241</v>
      </c>
    </row>
    <row r="478" spans="1:10" ht="15">
      <c r="A478" s="162" t="s">
        <v>705</v>
      </c>
      <c r="B478" s="163" t="s">
        <v>1501</v>
      </c>
      <c r="C478" s="164">
        <v>5.14</v>
      </c>
      <c r="D478" s="166">
        <v>0.92549999999999999</v>
      </c>
      <c r="E478" s="166">
        <v>1</v>
      </c>
      <c r="F478" s="166">
        <v>1</v>
      </c>
      <c r="G478" s="166">
        <v>1.25</v>
      </c>
      <c r="H478" s="166">
        <v>1.25</v>
      </c>
      <c r="I478" s="167" t="s">
        <v>1242</v>
      </c>
      <c r="J478" s="168" t="s">
        <v>1241</v>
      </c>
    </row>
    <row r="479" spans="1:10" ht="15">
      <c r="A479" s="169" t="s">
        <v>706</v>
      </c>
      <c r="B479" s="170" t="s">
        <v>1501</v>
      </c>
      <c r="C479" s="171">
        <v>9.48</v>
      </c>
      <c r="D479" s="172">
        <v>2.0488</v>
      </c>
      <c r="E479" s="172">
        <v>1.1000000000000001</v>
      </c>
      <c r="F479" s="172">
        <v>1.1000000000000001</v>
      </c>
      <c r="G479" s="172">
        <v>1.75</v>
      </c>
      <c r="H479" s="172">
        <v>1.75</v>
      </c>
      <c r="I479" s="173" t="s">
        <v>1242</v>
      </c>
      <c r="J479" s="174" t="s">
        <v>1241</v>
      </c>
    </row>
    <row r="480" spans="1:10" ht="15">
      <c r="A480" s="175" t="s">
        <v>707</v>
      </c>
      <c r="B480" s="176" t="s">
        <v>1502</v>
      </c>
      <c r="C480" s="177">
        <v>3.03</v>
      </c>
      <c r="D480" s="178">
        <v>0.51160000000000005</v>
      </c>
      <c r="E480" s="179">
        <v>1</v>
      </c>
      <c r="F480" s="179">
        <v>1</v>
      </c>
      <c r="G480" s="179">
        <v>1.25</v>
      </c>
      <c r="H480" s="179">
        <v>1.25</v>
      </c>
      <c r="I480" s="180" t="s">
        <v>1242</v>
      </c>
      <c r="J480" s="181" t="s">
        <v>1241</v>
      </c>
    </row>
    <row r="481" spans="1:10" ht="15">
      <c r="A481" s="162" t="s">
        <v>708</v>
      </c>
      <c r="B481" s="163" t="s">
        <v>1502</v>
      </c>
      <c r="C481" s="164">
        <v>3.37</v>
      </c>
      <c r="D481" s="166">
        <v>0.65900000000000003</v>
      </c>
      <c r="E481" s="166">
        <v>1</v>
      </c>
      <c r="F481" s="166">
        <v>1</v>
      </c>
      <c r="G481" s="166">
        <v>1.25</v>
      </c>
      <c r="H481" s="166">
        <v>1.25</v>
      </c>
      <c r="I481" s="167" t="s">
        <v>1242</v>
      </c>
      <c r="J481" s="168" t="s">
        <v>1241</v>
      </c>
    </row>
    <row r="482" spans="1:10" ht="15">
      <c r="A482" s="162" t="s">
        <v>709</v>
      </c>
      <c r="B482" s="163" t="s">
        <v>1502</v>
      </c>
      <c r="C482" s="164">
        <v>4.9400000000000004</v>
      </c>
      <c r="D482" s="166">
        <v>1.0056</v>
      </c>
      <c r="E482" s="166">
        <v>1</v>
      </c>
      <c r="F482" s="166">
        <v>1</v>
      </c>
      <c r="G482" s="166">
        <v>1.25</v>
      </c>
      <c r="H482" s="166">
        <v>1.25</v>
      </c>
      <c r="I482" s="167" t="s">
        <v>1242</v>
      </c>
      <c r="J482" s="168" t="s">
        <v>1241</v>
      </c>
    </row>
    <row r="483" spans="1:10" ht="15">
      <c r="A483" s="169" t="s">
        <v>710</v>
      </c>
      <c r="B483" s="170" t="s">
        <v>1502</v>
      </c>
      <c r="C483" s="171">
        <v>10.94</v>
      </c>
      <c r="D483" s="172">
        <v>2.1781999999999999</v>
      </c>
      <c r="E483" s="172">
        <v>1.1000000000000001</v>
      </c>
      <c r="F483" s="172">
        <v>1.1000000000000001</v>
      </c>
      <c r="G483" s="172">
        <v>1.75</v>
      </c>
      <c r="H483" s="172">
        <v>1.75</v>
      </c>
      <c r="I483" s="173" t="s">
        <v>1242</v>
      </c>
      <c r="J483" s="174" t="s">
        <v>1241</v>
      </c>
    </row>
    <row r="484" spans="1:10" ht="15">
      <c r="A484" s="175" t="s">
        <v>711</v>
      </c>
      <c r="B484" s="176" t="s">
        <v>1503</v>
      </c>
      <c r="C484" s="177">
        <v>3.1</v>
      </c>
      <c r="D484" s="178">
        <v>0.5635</v>
      </c>
      <c r="E484" s="179">
        <v>1</v>
      </c>
      <c r="F484" s="179">
        <v>1</v>
      </c>
      <c r="G484" s="179">
        <v>1.25</v>
      </c>
      <c r="H484" s="179">
        <v>1.25</v>
      </c>
      <c r="I484" s="180" t="s">
        <v>1242</v>
      </c>
      <c r="J484" s="181" t="s">
        <v>1241</v>
      </c>
    </row>
    <row r="485" spans="1:10" ht="15">
      <c r="A485" s="162" t="s">
        <v>712</v>
      </c>
      <c r="B485" s="163" t="s">
        <v>1503</v>
      </c>
      <c r="C485" s="164">
        <v>3.94</v>
      </c>
      <c r="D485" s="166">
        <v>0.68420000000000003</v>
      </c>
      <c r="E485" s="166">
        <v>1</v>
      </c>
      <c r="F485" s="166">
        <v>1</v>
      </c>
      <c r="G485" s="166">
        <v>1.25</v>
      </c>
      <c r="H485" s="166">
        <v>1.25</v>
      </c>
      <c r="I485" s="167" t="s">
        <v>1242</v>
      </c>
      <c r="J485" s="168" t="s">
        <v>1241</v>
      </c>
    </row>
    <row r="486" spans="1:10" ht="15">
      <c r="A486" s="162" t="s">
        <v>713</v>
      </c>
      <c r="B486" s="163" t="s">
        <v>1503</v>
      </c>
      <c r="C486" s="164">
        <v>6.01</v>
      </c>
      <c r="D486" s="166">
        <v>1.0127999999999999</v>
      </c>
      <c r="E486" s="166">
        <v>1</v>
      </c>
      <c r="F486" s="166">
        <v>1</v>
      </c>
      <c r="G486" s="166">
        <v>1.25</v>
      </c>
      <c r="H486" s="166">
        <v>1.25</v>
      </c>
      <c r="I486" s="167" t="s">
        <v>1242</v>
      </c>
      <c r="J486" s="168" t="s">
        <v>1241</v>
      </c>
    </row>
    <row r="487" spans="1:10" ht="15">
      <c r="A487" s="169" t="s">
        <v>714</v>
      </c>
      <c r="B487" s="170" t="s">
        <v>1503</v>
      </c>
      <c r="C487" s="171">
        <v>9.0500000000000007</v>
      </c>
      <c r="D487" s="172">
        <v>1.8211999999999999</v>
      </c>
      <c r="E487" s="172">
        <v>1.1000000000000001</v>
      </c>
      <c r="F487" s="172">
        <v>1.1000000000000001</v>
      </c>
      <c r="G487" s="172">
        <v>1.75</v>
      </c>
      <c r="H487" s="172">
        <v>1.75</v>
      </c>
      <c r="I487" s="173" t="s">
        <v>1242</v>
      </c>
      <c r="J487" s="174" t="s">
        <v>1241</v>
      </c>
    </row>
    <row r="488" spans="1:10" ht="15">
      <c r="A488" s="175" t="s">
        <v>715</v>
      </c>
      <c r="B488" s="176" t="s">
        <v>1504</v>
      </c>
      <c r="C488" s="177">
        <v>2.64</v>
      </c>
      <c r="D488" s="178">
        <v>0.62539999999999996</v>
      </c>
      <c r="E488" s="179">
        <v>1</v>
      </c>
      <c r="F488" s="179">
        <v>1</v>
      </c>
      <c r="G488" s="179">
        <v>1.25</v>
      </c>
      <c r="H488" s="179">
        <v>1.25</v>
      </c>
      <c r="I488" s="180" t="s">
        <v>1242</v>
      </c>
      <c r="J488" s="181" t="s">
        <v>1241</v>
      </c>
    </row>
    <row r="489" spans="1:10" ht="15">
      <c r="A489" s="162" t="s">
        <v>716</v>
      </c>
      <c r="B489" s="163" t="s">
        <v>1504</v>
      </c>
      <c r="C489" s="164">
        <v>3.36</v>
      </c>
      <c r="D489" s="166">
        <v>0.76380000000000003</v>
      </c>
      <c r="E489" s="166">
        <v>1</v>
      </c>
      <c r="F489" s="166">
        <v>1</v>
      </c>
      <c r="G489" s="166">
        <v>1.25</v>
      </c>
      <c r="H489" s="166">
        <v>1.25</v>
      </c>
      <c r="I489" s="167" t="s">
        <v>1242</v>
      </c>
      <c r="J489" s="168" t="s">
        <v>1241</v>
      </c>
    </row>
    <row r="490" spans="1:10" ht="15">
      <c r="A490" s="162" t="s">
        <v>717</v>
      </c>
      <c r="B490" s="163" t="s">
        <v>1504</v>
      </c>
      <c r="C490" s="164">
        <v>5.78</v>
      </c>
      <c r="D490" s="166">
        <v>1.129</v>
      </c>
      <c r="E490" s="166">
        <v>1</v>
      </c>
      <c r="F490" s="166">
        <v>1</v>
      </c>
      <c r="G490" s="166">
        <v>1.25</v>
      </c>
      <c r="H490" s="166">
        <v>1.25</v>
      </c>
      <c r="I490" s="167" t="s">
        <v>1242</v>
      </c>
      <c r="J490" s="168" t="s">
        <v>1241</v>
      </c>
    </row>
    <row r="491" spans="1:10" ht="15">
      <c r="A491" s="169" t="s">
        <v>718</v>
      </c>
      <c r="B491" s="170" t="s">
        <v>1504</v>
      </c>
      <c r="C491" s="171">
        <v>10.029999999999999</v>
      </c>
      <c r="D491" s="172">
        <v>2.1714000000000002</v>
      </c>
      <c r="E491" s="172">
        <v>1.1000000000000001</v>
      </c>
      <c r="F491" s="172">
        <v>1.1000000000000001</v>
      </c>
      <c r="G491" s="172">
        <v>1.75</v>
      </c>
      <c r="H491" s="172">
        <v>1.75</v>
      </c>
      <c r="I491" s="173" t="s">
        <v>1242</v>
      </c>
      <c r="J491" s="174" t="s">
        <v>1241</v>
      </c>
    </row>
    <row r="492" spans="1:10" ht="15">
      <c r="A492" s="175" t="s">
        <v>719</v>
      </c>
      <c r="B492" s="176" t="s">
        <v>1505</v>
      </c>
      <c r="C492" s="177">
        <v>2.73</v>
      </c>
      <c r="D492" s="178">
        <v>0.48909999999999998</v>
      </c>
      <c r="E492" s="179">
        <v>1</v>
      </c>
      <c r="F492" s="179">
        <v>1</v>
      </c>
      <c r="G492" s="179">
        <v>1.25</v>
      </c>
      <c r="H492" s="179">
        <v>1.25</v>
      </c>
      <c r="I492" s="180" t="s">
        <v>1242</v>
      </c>
      <c r="J492" s="181" t="s">
        <v>1241</v>
      </c>
    </row>
    <row r="493" spans="1:10" ht="15">
      <c r="A493" s="162" t="s">
        <v>720</v>
      </c>
      <c r="B493" s="163" t="s">
        <v>1505</v>
      </c>
      <c r="C493" s="164">
        <v>3.53</v>
      </c>
      <c r="D493" s="166">
        <v>0.61550000000000005</v>
      </c>
      <c r="E493" s="166">
        <v>1</v>
      </c>
      <c r="F493" s="166">
        <v>1</v>
      </c>
      <c r="G493" s="166">
        <v>1.25</v>
      </c>
      <c r="H493" s="166">
        <v>1.25</v>
      </c>
      <c r="I493" s="167" t="s">
        <v>1242</v>
      </c>
      <c r="J493" s="168" t="s">
        <v>1241</v>
      </c>
    </row>
    <row r="494" spans="1:10" ht="15">
      <c r="A494" s="162" t="s">
        <v>721</v>
      </c>
      <c r="B494" s="163" t="s">
        <v>1505</v>
      </c>
      <c r="C494" s="164">
        <v>5.91</v>
      </c>
      <c r="D494" s="166">
        <v>0.94110000000000005</v>
      </c>
      <c r="E494" s="166">
        <v>1</v>
      </c>
      <c r="F494" s="166">
        <v>1</v>
      </c>
      <c r="G494" s="166">
        <v>1.25</v>
      </c>
      <c r="H494" s="166">
        <v>1.25</v>
      </c>
      <c r="I494" s="167" t="s">
        <v>1242</v>
      </c>
      <c r="J494" s="168" t="s">
        <v>1241</v>
      </c>
    </row>
    <row r="495" spans="1:10" ht="15">
      <c r="A495" s="169" t="s">
        <v>722</v>
      </c>
      <c r="B495" s="170" t="s">
        <v>1505</v>
      </c>
      <c r="C495" s="171">
        <v>10.130000000000001</v>
      </c>
      <c r="D495" s="172">
        <v>2.1166</v>
      </c>
      <c r="E495" s="172">
        <v>1.1000000000000001</v>
      </c>
      <c r="F495" s="172">
        <v>1.1000000000000001</v>
      </c>
      <c r="G495" s="172">
        <v>1.75</v>
      </c>
      <c r="H495" s="172">
        <v>1.75</v>
      </c>
      <c r="I495" s="173" t="s">
        <v>1242</v>
      </c>
      <c r="J495" s="174" t="s">
        <v>1241</v>
      </c>
    </row>
    <row r="496" spans="1:10" ht="15">
      <c r="A496" s="175" t="s">
        <v>723</v>
      </c>
      <c r="B496" s="176" t="s">
        <v>1506</v>
      </c>
      <c r="C496" s="177">
        <v>2.98</v>
      </c>
      <c r="D496" s="178">
        <v>0.51749999999999996</v>
      </c>
      <c r="E496" s="179">
        <v>1</v>
      </c>
      <c r="F496" s="179">
        <v>1</v>
      </c>
      <c r="G496" s="179">
        <v>1.25</v>
      </c>
      <c r="H496" s="179">
        <v>1.25</v>
      </c>
      <c r="I496" s="180" t="s">
        <v>1242</v>
      </c>
      <c r="J496" s="181" t="s">
        <v>1241</v>
      </c>
    </row>
    <row r="497" spans="1:10" ht="15">
      <c r="A497" s="162" t="s">
        <v>724</v>
      </c>
      <c r="B497" s="163" t="s">
        <v>1506</v>
      </c>
      <c r="C497" s="164">
        <v>4.24</v>
      </c>
      <c r="D497" s="166">
        <v>0.71689999999999998</v>
      </c>
      <c r="E497" s="166">
        <v>1</v>
      </c>
      <c r="F497" s="166">
        <v>1</v>
      </c>
      <c r="G497" s="166">
        <v>1.25</v>
      </c>
      <c r="H497" s="166">
        <v>1.25</v>
      </c>
      <c r="I497" s="167" t="s">
        <v>1242</v>
      </c>
      <c r="J497" s="168" t="s">
        <v>1241</v>
      </c>
    </row>
    <row r="498" spans="1:10" ht="15">
      <c r="A498" s="162" t="s">
        <v>725</v>
      </c>
      <c r="B498" s="163" t="s">
        <v>1506</v>
      </c>
      <c r="C498" s="164">
        <v>6.14</v>
      </c>
      <c r="D498" s="166">
        <v>1.0367999999999999</v>
      </c>
      <c r="E498" s="166">
        <v>1</v>
      </c>
      <c r="F498" s="166">
        <v>1</v>
      </c>
      <c r="G498" s="166">
        <v>1.25</v>
      </c>
      <c r="H498" s="166">
        <v>1.25</v>
      </c>
      <c r="I498" s="167" t="s">
        <v>1242</v>
      </c>
      <c r="J498" s="168" t="s">
        <v>1241</v>
      </c>
    </row>
    <row r="499" spans="1:10" ht="15">
      <c r="A499" s="169" t="s">
        <v>726</v>
      </c>
      <c r="B499" s="170" t="s">
        <v>1506</v>
      </c>
      <c r="C499" s="171">
        <v>12.39</v>
      </c>
      <c r="D499" s="172">
        <v>2.1507999999999998</v>
      </c>
      <c r="E499" s="172">
        <v>1.1000000000000001</v>
      </c>
      <c r="F499" s="172">
        <v>1.1000000000000001</v>
      </c>
      <c r="G499" s="172">
        <v>1.75</v>
      </c>
      <c r="H499" s="172">
        <v>1.75</v>
      </c>
      <c r="I499" s="173" t="s">
        <v>1242</v>
      </c>
      <c r="J499" s="174" t="s">
        <v>1241</v>
      </c>
    </row>
    <row r="500" spans="1:10" ht="15">
      <c r="A500" s="175" t="s">
        <v>727</v>
      </c>
      <c r="B500" s="176" t="s">
        <v>1507</v>
      </c>
      <c r="C500" s="177">
        <v>2.14</v>
      </c>
      <c r="D500" s="178">
        <v>0.39660000000000001</v>
      </c>
      <c r="E500" s="179">
        <v>1</v>
      </c>
      <c r="F500" s="179">
        <v>1</v>
      </c>
      <c r="G500" s="179">
        <v>1.25</v>
      </c>
      <c r="H500" s="179">
        <v>1.25</v>
      </c>
      <c r="I500" s="180" t="s">
        <v>1242</v>
      </c>
      <c r="J500" s="181" t="s">
        <v>1241</v>
      </c>
    </row>
    <row r="501" spans="1:10" ht="15">
      <c r="A501" s="162" t="s">
        <v>728</v>
      </c>
      <c r="B501" s="163" t="s">
        <v>1507</v>
      </c>
      <c r="C501" s="164">
        <v>2.75</v>
      </c>
      <c r="D501" s="166">
        <v>0.50900000000000001</v>
      </c>
      <c r="E501" s="166">
        <v>1</v>
      </c>
      <c r="F501" s="166">
        <v>1</v>
      </c>
      <c r="G501" s="166">
        <v>1.25</v>
      </c>
      <c r="H501" s="166">
        <v>1.25</v>
      </c>
      <c r="I501" s="167" t="s">
        <v>1242</v>
      </c>
      <c r="J501" s="168" t="s">
        <v>1241</v>
      </c>
    </row>
    <row r="502" spans="1:10" ht="15">
      <c r="A502" s="162" t="s">
        <v>729</v>
      </c>
      <c r="B502" s="163" t="s">
        <v>1507</v>
      </c>
      <c r="C502" s="164">
        <v>4.05</v>
      </c>
      <c r="D502" s="166">
        <v>0.70820000000000005</v>
      </c>
      <c r="E502" s="166">
        <v>1</v>
      </c>
      <c r="F502" s="166">
        <v>1</v>
      </c>
      <c r="G502" s="166">
        <v>1.25</v>
      </c>
      <c r="H502" s="166">
        <v>1.25</v>
      </c>
      <c r="I502" s="167" t="s">
        <v>1242</v>
      </c>
      <c r="J502" s="168" t="s">
        <v>1241</v>
      </c>
    </row>
    <row r="503" spans="1:10" ht="15">
      <c r="A503" s="169" t="s">
        <v>730</v>
      </c>
      <c r="B503" s="170" t="s">
        <v>1507</v>
      </c>
      <c r="C503" s="171">
        <v>8.65</v>
      </c>
      <c r="D503" s="172">
        <v>1.5904</v>
      </c>
      <c r="E503" s="172">
        <v>1.1000000000000001</v>
      </c>
      <c r="F503" s="172">
        <v>1.1000000000000001</v>
      </c>
      <c r="G503" s="172">
        <v>1.75</v>
      </c>
      <c r="H503" s="172">
        <v>1.75</v>
      </c>
      <c r="I503" s="173" t="s">
        <v>1242</v>
      </c>
      <c r="J503" s="174" t="s">
        <v>1241</v>
      </c>
    </row>
    <row r="504" spans="1:10" ht="15">
      <c r="A504" s="175" t="s">
        <v>731</v>
      </c>
      <c r="B504" s="176" t="s">
        <v>1508</v>
      </c>
      <c r="C504" s="177">
        <v>2.15</v>
      </c>
      <c r="D504" s="178">
        <v>0.45279999999999998</v>
      </c>
      <c r="E504" s="179">
        <v>1</v>
      </c>
      <c r="F504" s="179">
        <v>1</v>
      </c>
      <c r="G504" s="179">
        <v>1.25</v>
      </c>
      <c r="H504" s="179">
        <v>1.25</v>
      </c>
      <c r="I504" s="180" t="s">
        <v>1242</v>
      </c>
      <c r="J504" s="181" t="s">
        <v>1241</v>
      </c>
    </row>
    <row r="505" spans="1:10" ht="15">
      <c r="A505" s="162" t="s">
        <v>732</v>
      </c>
      <c r="B505" s="163" t="s">
        <v>1508</v>
      </c>
      <c r="C505" s="164">
        <v>2.69</v>
      </c>
      <c r="D505" s="166">
        <v>0.57709999999999995</v>
      </c>
      <c r="E505" s="166">
        <v>1</v>
      </c>
      <c r="F505" s="166">
        <v>1</v>
      </c>
      <c r="G505" s="166">
        <v>1.25</v>
      </c>
      <c r="H505" s="166">
        <v>1.25</v>
      </c>
      <c r="I505" s="167" t="s">
        <v>1242</v>
      </c>
      <c r="J505" s="168" t="s">
        <v>1241</v>
      </c>
    </row>
    <row r="506" spans="1:10" ht="15">
      <c r="A506" s="162" t="s">
        <v>733</v>
      </c>
      <c r="B506" s="163" t="s">
        <v>1508</v>
      </c>
      <c r="C506" s="164">
        <v>4.43</v>
      </c>
      <c r="D506" s="166">
        <v>0.78710000000000002</v>
      </c>
      <c r="E506" s="166">
        <v>1</v>
      </c>
      <c r="F506" s="166">
        <v>1</v>
      </c>
      <c r="G506" s="166">
        <v>1.25</v>
      </c>
      <c r="H506" s="166">
        <v>1.25</v>
      </c>
      <c r="I506" s="167" t="s">
        <v>1242</v>
      </c>
      <c r="J506" s="168" t="s">
        <v>1241</v>
      </c>
    </row>
    <row r="507" spans="1:10" ht="15">
      <c r="A507" s="169" t="s">
        <v>734</v>
      </c>
      <c r="B507" s="170" t="s">
        <v>1508</v>
      </c>
      <c r="C507" s="171">
        <v>8.5</v>
      </c>
      <c r="D507" s="172">
        <v>1.5711999999999999</v>
      </c>
      <c r="E507" s="172">
        <v>1.1000000000000001</v>
      </c>
      <c r="F507" s="172">
        <v>1.1000000000000001</v>
      </c>
      <c r="G507" s="172">
        <v>1.75</v>
      </c>
      <c r="H507" s="172">
        <v>1.75</v>
      </c>
      <c r="I507" s="173" t="s">
        <v>1242</v>
      </c>
      <c r="J507" s="174" t="s">
        <v>1241</v>
      </c>
    </row>
    <row r="508" spans="1:10" ht="15">
      <c r="A508" s="175" t="s">
        <v>735</v>
      </c>
      <c r="B508" s="176" t="s">
        <v>1509</v>
      </c>
      <c r="C508" s="177">
        <v>3.31</v>
      </c>
      <c r="D508" s="178">
        <v>0.51780000000000004</v>
      </c>
      <c r="E508" s="179">
        <v>1</v>
      </c>
      <c r="F508" s="179">
        <v>1</v>
      </c>
      <c r="G508" s="179">
        <v>1.25</v>
      </c>
      <c r="H508" s="179">
        <v>1.25</v>
      </c>
      <c r="I508" s="180" t="s">
        <v>1242</v>
      </c>
      <c r="J508" s="181" t="s">
        <v>1241</v>
      </c>
    </row>
    <row r="509" spans="1:10" ht="15">
      <c r="A509" s="162" t="s">
        <v>736</v>
      </c>
      <c r="B509" s="163" t="s">
        <v>1509</v>
      </c>
      <c r="C509" s="164">
        <v>3.87</v>
      </c>
      <c r="D509" s="166">
        <v>0.72160000000000002</v>
      </c>
      <c r="E509" s="166">
        <v>1</v>
      </c>
      <c r="F509" s="166">
        <v>1</v>
      </c>
      <c r="G509" s="166">
        <v>1.25</v>
      </c>
      <c r="H509" s="166">
        <v>1.25</v>
      </c>
      <c r="I509" s="167" t="s">
        <v>1242</v>
      </c>
      <c r="J509" s="168" t="s">
        <v>1241</v>
      </c>
    </row>
    <row r="510" spans="1:10" ht="15">
      <c r="A510" s="162" t="s">
        <v>737</v>
      </c>
      <c r="B510" s="163" t="s">
        <v>1509</v>
      </c>
      <c r="C510" s="164">
        <v>5.82</v>
      </c>
      <c r="D510" s="166">
        <v>1.0481</v>
      </c>
      <c r="E510" s="166">
        <v>1</v>
      </c>
      <c r="F510" s="166">
        <v>1</v>
      </c>
      <c r="G510" s="166">
        <v>1.25</v>
      </c>
      <c r="H510" s="166">
        <v>1.25</v>
      </c>
      <c r="I510" s="167" t="s">
        <v>1242</v>
      </c>
      <c r="J510" s="168" t="s">
        <v>1241</v>
      </c>
    </row>
    <row r="511" spans="1:10" ht="15">
      <c r="A511" s="169" t="s">
        <v>738</v>
      </c>
      <c r="B511" s="170" t="s">
        <v>1509</v>
      </c>
      <c r="C511" s="171">
        <v>12.21</v>
      </c>
      <c r="D511" s="172">
        <v>2.4089999999999998</v>
      </c>
      <c r="E511" s="172">
        <v>1.1000000000000001</v>
      </c>
      <c r="F511" s="172">
        <v>1.1000000000000001</v>
      </c>
      <c r="G511" s="172">
        <v>1.75</v>
      </c>
      <c r="H511" s="172">
        <v>1.75</v>
      </c>
      <c r="I511" s="173" t="s">
        <v>1242</v>
      </c>
      <c r="J511" s="174" t="s">
        <v>1241</v>
      </c>
    </row>
    <row r="512" spans="1:10" ht="15">
      <c r="A512" s="175" t="s">
        <v>739</v>
      </c>
      <c r="B512" s="176" t="s">
        <v>1510</v>
      </c>
      <c r="C512" s="177">
        <v>2.37</v>
      </c>
      <c r="D512" s="178">
        <v>0.53749999999999998</v>
      </c>
      <c r="E512" s="179">
        <v>1</v>
      </c>
      <c r="F512" s="179">
        <v>1</v>
      </c>
      <c r="G512" s="179">
        <v>1.25</v>
      </c>
      <c r="H512" s="179">
        <v>1.25</v>
      </c>
      <c r="I512" s="180" t="s">
        <v>1242</v>
      </c>
      <c r="J512" s="181" t="s">
        <v>1241</v>
      </c>
    </row>
    <row r="513" spans="1:10" ht="15">
      <c r="A513" s="162" t="s">
        <v>740</v>
      </c>
      <c r="B513" s="163" t="s">
        <v>1510</v>
      </c>
      <c r="C513" s="164">
        <v>2.94</v>
      </c>
      <c r="D513" s="166">
        <v>0.70660000000000001</v>
      </c>
      <c r="E513" s="166">
        <v>1</v>
      </c>
      <c r="F513" s="166">
        <v>1</v>
      </c>
      <c r="G513" s="166">
        <v>1.25</v>
      </c>
      <c r="H513" s="166">
        <v>1.25</v>
      </c>
      <c r="I513" s="167" t="s">
        <v>1242</v>
      </c>
      <c r="J513" s="168" t="s">
        <v>1241</v>
      </c>
    </row>
    <row r="514" spans="1:10" ht="15">
      <c r="A514" s="162" t="s">
        <v>741</v>
      </c>
      <c r="B514" s="163" t="s">
        <v>1510</v>
      </c>
      <c r="C514" s="164">
        <v>4.63</v>
      </c>
      <c r="D514" s="166">
        <v>1.0712999999999999</v>
      </c>
      <c r="E514" s="166">
        <v>1</v>
      </c>
      <c r="F514" s="166">
        <v>1</v>
      </c>
      <c r="G514" s="166">
        <v>1.25</v>
      </c>
      <c r="H514" s="166">
        <v>1.25</v>
      </c>
      <c r="I514" s="167" t="s">
        <v>1242</v>
      </c>
      <c r="J514" s="168" t="s">
        <v>1241</v>
      </c>
    </row>
    <row r="515" spans="1:10" ht="15">
      <c r="A515" s="169" t="s">
        <v>742</v>
      </c>
      <c r="B515" s="170" t="s">
        <v>1510</v>
      </c>
      <c r="C515" s="171">
        <v>7.79</v>
      </c>
      <c r="D515" s="172">
        <v>2.1101999999999999</v>
      </c>
      <c r="E515" s="172">
        <v>1.1000000000000001</v>
      </c>
      <c r="F515" s="172">
        <v>1.1000000000000001</v>
      </c>
      <c r="G515" s="172">
        <v>1.75</v>
      </c>
      <c r="H515" s="172">
        <v>1.75</v>
      </c>
      <c r="I515" s="173" t="s">
        <v>1242</v>
      </c>
      <c r="J515" s="174" t="s">
        <v>1241</v>
      </c>
    </row>
    <row r="516" spans="1:10" ht="15">
      <c r="A516" s="175" t="s">
        <v>743</v>
      </c>
      <c r="B516" s="176" t="s">
        <v>1511</v>
      </c>
      <c r="C516" s="177">
        <v>2.57</v>
      </c>
      <c r="D516" s="178">
        <v>0.48580000000000001</v>
      </c>
      <c r="E516" s="179">
        <v>1</v>
      </c>
      <c r="F516" s="179">
        <v>1</v>
      </c>
      <c r="G516" s="179">
        <v>1.25</v>
      </c>
      <c r="H516" s="179">
        <v>1.25</v>
      </c>
      <c r="I516" s="180" t="s">
        <v>1242</v>
      </c>
      <c r="J516" s="181" t="s">
        <v>1241</v>
      </c>
    </row>
    <row r="517" spans="1:10" ht="15">
      <c r="A517" s="162" t="s">
        <v>744</v>
      </c>
      <c r="B517" s="163" t="s">
        <v>1511</v>
      </c>
      <c r="C517" s="164">
        <v>3.43</v>
      </c>
      <c r="D517" s="166">
        <v>0.65980000000000005</v>
      </c>
      <c r="E517" s="166">
        <v>1</v>
      </c>
      <c r="F517" s="166">
        <v>1</v>
      </c>
      <c r="G517" s="166">
        <v>1.25</v>
      </c>
      <c r="H517" s="166">
        <v>1.25</v>
      </c>
      <c r="I517" s="167" t="s">
        <v>1242</v>
      </c>
      <c r="J517" s="168" t="s">
        <v>1241</v>
      </c>
    </row>
    <row r="518" spans="1:10" ht="15">
      <c r="A518" s="162" t="s">
        <v>745</v>
      </c>
      <c r="B518" s="163" t="s">
        <v>1511</v>
      </c>
      <c r="C518" s="164">
        <v>5.63</v>
      </c>
      <c r="D518" s="166">
        <v>0.96289999999999998</v>
      </c>
      <c r="E518" s="166">
        <v>1</v>
      </c>
      <c r="F518" s="166">
        <v>1</v>
      </c>
      <c r="G518" s="166">
        <v>1.25</v>
      </c>
      <c r="H518" s="166">
        <v>1.25</v>
      </c>
      <c r="I518" s="167" t="s">
        <v>1242</v>
      </c>
      <c r="J518" s="168" t="s">
        <v>1241</v>
      </c>
    </row>
    <row r="519" spans="1:10" ht="15">
      <c r="A519" s="169" t="s">
        <v>746</v>
      </c>
      <c r="B519" s="170" t="s">
        <v>1511</v>
      </c>
      <c r="C519" s="171">
        <v>10.17</v>
      </c>
      <c r="D519" s="172">
        <v>1.9492</v>
      </c>
      <c r="E519" s="172">
        <v>1.1000000000000001</v>
      </c>
      <c r="F519" s="172">
        <v>1.1000000000000001</v>
      </c>
      <c r="G519" s="172">
        <v>1.75</v>
      </c>
      <c r="H519" s="172">
        <v>1.75</v>
      </c>
      <c r="I519" s="173" t="s">
        <v>1242</v>
      </c>
      <c r="J519" s="174" t="s">
        <v>1241</v>
      </c>
    </row>
    <row r="520" spans="1:10" ht="15">
      <c r="A520" s="175" t="s">
        <v>747</v>
      </c>
      <c r="B520" s="176" t="s">
        <v>1512</v>
      </c>
      <c r="C520" s="177">
        <v>4.8600000000000003</v>
      </c>
      <c r="D520" s="178">
        <v>1.4495</v>
      </c>
      <c r="E520" s="179">
        <v>1</v>
      </c>
      <c r="F520" s="179">
        <v>1</v>
      </c>
      <c r="G520" s="179">
        <v>1.25</v>
      </c>
      <c r="H520" s="179">
        <v>1.25</v>
      </c>
      <c r="I520" s="180" t="s">
        <v>1242</v>
      </c>
      <c r="J520" s="181" t="s">
        <v>1241</v>
      </c>
    </row>
    <row r="521" spans="1:10" ht="15">
      <c r="A521" s="162" t="s">
        <v>748</v>
      </c>
      <c r="B521" s="163" t="s">
        <v>1512</v>
      </c>
      <c r="C521" s="164">
        <v>6.38</v>
      </c>
      <c r="D521" s="166">
        <v>1.9127000000000001</v>
      </c>
      <c r="E521" s="166">
        <v>1</v>
      </c>
      <c r="F521" s="166">
        <v>1</v>
      </c>
      <c r="G521" s="166">
        <v>1.25</v>
      </c>
      <c r="H521" s="166">
        <v>1.25</v>
      </c>
      <c r="I521" s="167" t="s">
        <v>1242</v>
      </c>
      <c r="J521" s="168" t="s">
        <v>1241</v>
      </c>
    </row>
    <row r="522" spans="1:10" ht="15">
      <c r="A522" s="162" t="s">
        <v>749</v>
      </c>
      <c r="B522" s="163" t="s">
        <v>1512</v>
      </c>
      <c r="C522" s="164">
        <v>9.18</v>
      </c>
      <c r="D522" s="166">
        <v>3.0144000000000002</v>
      </c>
      <c r="E522" s="166">
        <v>1</v>
      </c>
      <c r="F522" s="166">
        <v>1</v>
      </c>
      <c r="G522" s="166">
        <v>1.25</v>
      </c>
      <c r="H522" s="166">
        <v>1.25</v>
      </c>
      <c r="I522" s="167" t="s">
        <v>1242</v>
      </c>
      <c r="J522" s="168" t="s">
        <v>1241</v>
      </c>
    </row>
    <row r="523" spans="1:10" ht="15">
      <c r="A523" s="169" t="s">
        <v>750</v>
      </c>
      <c r="B523" s="170" t="s">
        <v>1512</v>
      </c>
      <c r="C523" s="171">
        <v>20.5</v>
      </c>
      <c r="D523" s="172">
        <v>5.7384000000000004</v>
      </c>
      <c r="E523" s="172">
        <v>1.1000000000000001</v>
      </c>
      <c r="F523" s="172">
        <v>1.1000000000000001</v>
      </c>
      <c r="G523" s="172">
        <v>1.75</v>
      </c>
      <c r="H523" s="172">
        <v>1.75</v>
      </c>
      <c r="I523" s="173" t="s">
        <v>1242</v>
      </c>
      <c r="J523" s="174" t="s">
        <v>1241</v>
      </c>
    </row>
    <row r="524" spans="1:10" ht="15">
      <c r="A524" s="175" t="s">
        <v>751</v>
      </c>
      <c r="B524" s="176" t="s">
        <v>1513</v>
      </c>
      <c r="C524" s="177">
        <v>4.6399999999999997</v>
      </c>
      <c r="D524" s="178">
        <v>1.3205</v>
      </c>
      <c r="E524" s="179">
        <v>1</v>
      </c>
      <c r="F524" s="179">
        <v>1</v>
      </c>
      <c r="G524" s="179">
        <v>1.25</v>
      </c>
      <c r="H524" s="179">
        <v>1.25</v>
      </c>
      <c r="I524" s="180" t="s">
        <v>1242</v>
      </c>
      <c r="J524" s="181" t="s">
        <v>1241</v>
      </c>
    </row>
    <row r="525" spans="1:10" ht="15">
      <c r="A525" s="162" t="s">
        <v>752</v>
      </c>
      <c r="B525" s="163" t="s">
        <v>1513</v>
      </c>
      <c r="C525" s="164">
        <v>5.97</v>
      </c>
      <c r="D525" s="166">
        <v>1.7659</v>
      </c>
      <c r="E525" s="166">
        <v>1</v>
      </c>
      <c r="F525" s="166">
        <v>1</v>
      </c>
      <c r="G525" s="166">
        <v>1.25</v>
      </c>
      <c r="H525" s="166">
        <v>1.25</v>
      </c>
      <c r="I525" s="167" t="s">
        <v>1242</v>
      </c>
      <c r="J525" s="168" t="s">
        <v>1241</v>
      </c>
    </row>
    <row r="526" spans="1:10" ht="15">
      <c r="A526" s="162" t="s">
        <v>753</v>
      </c>
      <c r="B526" s="163" t="s">
        <v>1513</v>
      </c>
      <c r="C526" s="164">
        <v>11.84</v>
      </c>
      <c r="D526" s="166">
        <v>2.5583999999999998</v>
      </c>
      <c r="E526" s="166">
        <v>1</v>
      </c>
      <c r="F526" s="166">
        <v>1</v>
      </c>
      <c r="G526" s="166">
        <v>1.25</v>
      </c>
      <c r="H526" s="166">
        <v>1.25</v>
      </c>
      <c r="I526" s="167" t="s">
        <v>1242</v>
      </c>
      <c r="J526" s="168" t="s">
        <v>1241</v>
      </c>
    </row>
    <row r="527" spans="1:10" ht="15">
      <c r="A527" s="169" t="s">
        <v>754</v>
      </c>
      <c r="B527" s="170" t="s">
        <v>1513</v>
      </c>
      <c r="C527" s="171">
        <v>23.46</v>
      </c>
      <c r="D527" s="172">
        <v>4.5476000000000001</v>
      </c>
      <c r="E527" s="172">
        <v>1.1000000000000001</v>
      </c>
      <c r="F527" s="172">
        <v>1.1000000000000001</v>
      </c>
      <c r="G527" s="172">
        <v>1.75</v>
      </c>
      <c r="H527" s="172">
        <v>1.75</v>
      </c>
      <c r="I527" s="173" t="s">
        <v>1242</v>
      </c>
      <c r="J527" s="174" t="s">
        <v>1241</v>
      </c>
    </row>
    <row r="528" spans="1:10" ht="15">
      <c r="A528" s="175" t="s">
        <v>755</v>
      </c>
      <c r="B528" s="176" t="s">
        <v>1514</v>
      </c>
      <c r="C528" s="177">
        <v>2.4900000000000002</v>
      </c>
      <c r="D528" s="178">
        <v>0.97009999999999996</v>
      </c>
      <c r="E528" s="179">
        <v>1</v>
      </c>
      <c r="F528" s="179">
        <v>1</v>
      </c>
      <c r="G528" s="179">
        <v>1.25</v>
      </c>
      <c r="H528" s="179">
        <v>1.25</v>
      </c>
      <c r="I528" s="180" t="s">
        <v>1242</v>
      </c>
      <c r="J528" s="181" t="s">
        <v>1241</v>
      </c>
    </row>
    <row r="529" spans="1:10" ht="15">
      <c r="A529" s="162" t="s">
        <v>756</v>
      </c>
      <c r="B529" s="163" t="s">
        <v>1514</v>
      </c>
      <c r="C529" s="164">
        <v>3.47</v>
      </c>
      <c r="D529" s="166">
        <v>1.2706999999999999</v>
      </c>
      <c r="E529" s="166">
        <v>1</v>
      </c>
      <c r="F529" s="166">
        <v>1</v>
      </c>
      <c r="G529" s="166">
        <v>1.25</v>
      </c>
      <c r="H529" s="166">
        <v>1.25</v>
      </c>
      <c r="I529" s="167" t="s">
        <v>1242</v>
      </c>
      <c r="J529" s="168" t="s">
        <v>1241</v>
      </c>
    </row>
    <row r="530" spans="1:10" ht="15">
      <c r="A530" s="162" t="s">
        <v>757</v>
      </c>
      <c r="B530" s="163" t="s">
        <v>1514</v>
      </c>
      <c r="C530" s="164">
        <v>5.77</v>
      </c>
      <c r="D530" s="166">
        <v>1.7459</v>
      </c>
      <c r="E530" s="166">
        <v>1</v>
      </c>
      <c r="F530" s="166">
        <v>1</v>
      </c>
      <c r="G530" s="166">
        <v>1.25</v>
      </c>
      <c r="H530" s="166">
        <v>1.25</v>
      </c>
      <c r="I530" s="167" t="s">
        <v>1242</v>
      </c>
      <c r="J530" s="168" t="s">
        <v>1241</v>
      </c>
    </row>
    <row r="531" spans="1:10" ht="15">
      <c r="A531" s="169" t="s">
        <v>758</v>
      </c>
      <c r="B531" s="170" t="s">
        <v>1514</v>
      </c>
      <c r="C531" s="171">
        <v>14.02</v>
      </c>
      <c r="D531" s="172">
        <v>3.5486</v>
      </c>
      <c r="E531" s="172">
        <v>1.1000000000000001</v>
      </c>
      <c r="F531" s="172">
        <v>1.1000000000000001</v>
      </c>
      <c r="G531" s="172">
        <v>1.75</v>
      </c>
      <c r="H531" s="172">
        <v>1.75</v>
      </c>
      <c r="I531" s="173" t="s">
        <v>1242</v>
      </c>
      <c r="J531" s="174" t="s">
        <v>1241</v>
      </c>
    </row>
    <row r="532" spans="1:10" ht="15">
      <c r="A532" s="175" t="s">
        <v>759</v>
      </c>
      <c r="B532" s="176" t="s">
        <v>1515</v>
      </c>
      <c r="C532" s="177">
        <v>4.2</v>
      </c>
      <c r="D532" s="178">
        <v>1.2574000000000001</v>
      </c>
      <c r="E532" s="179">
        <v>1</v>
      </c>
      <c r="F532" s="179">
        <v>1</v>
      </c>
      <c r="G532" s="179">
        <v>1.25</v>
      </c>
      <c r="H532" s="179">
        <v>1.25</v>
      </c>
      <c r="I532" s="180" t="s">
        <v>1242</v>
      </c>
      <c r="J532" s="181" t="s">
        <v>1241</v>
      </c>
    </row>
    <row r="533" spans="1:10" ht="15">
      <c r="A533" s="162" t="s">
        <v>760</v>
      </c>
      <c r="B533" s="163" t="s">
        <v>1515</v>
      </c>
      <c r="C533" s="164">
        <v>4.18</v>
      </c>
      <c r="D533" s="166">
        <v>1.4990000000000001</v>
      </c>
      <c r="E533" s="166">
        <v>1</v>
      </c>
      <c r="F533" s="166">
        <v>1</v>
      </c>
      <c r="G533" s="166">
        <v>1.25</v>
      </c>
      <c r="H533" s="166">
        <v>1.25</v>
      </c>
      <c r="I533" s="167" t="s">
        <v>1242</v>
      </c>
      <c r="J533" s="168" t="s">
        <v>1241</v>
      </c>
    </row>
    <row r="534" spans="1:10" ht="15">
      <c r="A534" s="162" t="s">
        <v>761</v>
      </c>
      <c r="B534" s="163" t="s">
        <v>1515</v>
      </c>
      <c r="C534" s="164">
        <v>8.6199999999999992</v>
      </c>
      <c r="D534" s="166">
        <v>2.2336999999999998</v>
      </c>
      <c r="E534" s="166">
        <v>1</v>
      </c>
      <c r="F534" s="166">
        <v>1</v>
      </c>
      <c r="G534" s="166">
        <v>1.25</v>
      </c>
      <c r="H534" s="166">
        <v>1.25</v>
      </c>
      <c r="I534" s="167" t="s">
        <v>1242</v>
      </c>
      <c r="J534" s="168" t="s">
        <v>1241</v>
      </c>
    </row>
    <row r="535" spans="1:10" ht="15">
      <c r="A535" s="169" t="s">
        <v>762</v>
      </c>
      <c r="B535" s="170" t="s">
        <v>1515</v>
      </c>
      <c r="C535" s="171">
        <v>20.16</v>
      </c>
      <c r="D535" s="172">
        <v>4.5191999999999997</v>
      </c>
      <c r="E535" s="172">
        <v>1.1000000000000001</v>
      </c>
      <c r="F535" s="172">
        <v>1.1000000000000001</v>
      </c>
      <c r="G535" s="172">
        <v>1.75</v>
      </c>
      <c r="H535" s="172">
        <v>1.75</v>
      </c>
      <c r="I535" s="173" t="s">
        <v>1242</v>
      </c>
      <c r="J535" s="174" t="s">
        <v>1241</v>
      </c>
    </row>
    <row r="536" spans="1:10" ht="15">
      <c r="A536" s="175" t="s">
        <v>763</v>
      </c>
      <c r="B536" s="176" t="s">
        <v>1516</v>
      </c>
      <c r="C536" s="177">
        <v>2.62</v>
      </c>
      <c r="D536" s="178">
        <v>0.48330000000000001</v>
      </c>
      <c r="E536" s="179">
        <v>1</v>
      </c>
      <c r="F536" s="179">
        <v>1</v>
      </c>
      <c r="G536" s="179">
        <v>1.25</v>
      </c>
      <c r="H536" s="179">
        <v>1.25</v>
      </c>
      <c r="I536" s="180" t="s">
        <v>1242</v>
      </c>
      <c r="J536" s="181" t="s">
        <v>1241</v>
      </c>
    </row>
    <row r="537" spans="1:10" ht="15">
      <c r="A537" s="162" t="s">
        <v>764</v>
      </c>
      <c r="B537" s="163" t="s">
        <v>1516</v>
      </c>
      <c r="C537" s="164">
        <v>4</v>
      </c>
      <c r="D537" s="166">
        <v>0.65029999999999999</v>
      </c>
      <c r="E537" s="166">
        <v>1</v>
      </c>
      <c r="F537" s="166">
        <v>1</v>
      </c>
      <c r="G537" s="166">
        <v>1.25</v>
      </c>
      <c r="H537" s="166">
        <v>1.25</v>
      </c>
      <c r="I537" s="167" t="s">
        <v>1242</v>
      </c>
      <c r="J537" s="168" t="s">
        <v>1241</v>
      </c>
    </row>
    <row r="538" spans="1:10" ht="15">
      <c r="A538" s="162" t="s">
        <v>765</v>
      </c>
      <c r="B538" s="163" t="s">
        <v>1516</v>
      </c>
      <c r="C538" s="164">
        <v>5.43</v>
      </c>
      <c r="D538" s="166">
        <v>1.046</v>
      </c>
      <c r="E538" s="166">
        <v>1</v>
      </c>
      <c r="F538" s="166">
        <v>1</v>
      </c>
      <c r="G538" s="166">
        <v>1.25</v>
      </c>
      <c r="H538" s="166">
        <v>1.25</v>
      </c>
      <c r="I538" s="167" t="s">
        <v>1242</v>
      </c>
      <c r="J538" s="168" t="s">
        <v>1241</v>
      </c>
    </row>
    <row r="539" spans="1:10" ht="15">
      <c r="A539" s="169" t="s">
        <v>766</v>
      </c>
      <c r="B539" s="170" t="s">
        <v>1516</v>
      </c>
      <c r="C539" s="171">
        <v>10.029999999999999</v>
      </c>
      <c r="D539" s="172">
        <v>2.4901</v>
      </c>
      <c r="E539" s="172">
        <v>1.1000000000000001</v>
      </c>
      <c r="F539" s="172">
        <v>1.1000000000000001</v>
      </c>
      <c r="G539" s="172">
        <v>1.75</v>
      </c>
      <c r="H539" s="172">
        <v>1.75</v>
      </c>
      <c r="I539" s="173" t="s">
        <v>1242</v>
      </c>
      <c r="J539" s="174" t="s">
        <v>1241</v>
      </c>
    </row>
    <row r="540" spans="1:10" ht="15">
      <c r="A540" s="175" t="s">
        <v>767</v>
      </c>
      <c r="B540" s="176" t="s">
        <v>1517</v>
      </c>
      <c r="C540" s="177">
        <v>2.4700000000000002</v>
      </c>
      <c r="D540" s="178">
        <v>0.52959999999999996</v>
      </c>
      <c r="E540" s="179">
        <v>1</v>
      </c>
      <c r="F540" s="179">
        <v>1</v>
      </c>
      <c r="G540" s="179">
        <v>1.25</v>
      </c>
      <c r="H540" s="179">
        <v>1.25</v>
      </c>
      <c r="I540" s="180" t="s">
        <v>1242</v>
      </c>
      <c r="J540" s="181" t="s">
        <v>1241</v>
      </c>
    </row>
    <row r="541" spans="1:10" ht="15">
      <c r="A541" s="162" t="s">
        <v>768</v>
      </c>
      <c r="B541" s="163" t="s">
        <v>1517</v>
      </c>
      <c r="C541" s="164">
        <v>3.63</v>
      </c>
      <c r="D541" s="166">
        <v>0.71009999999999995</v>
      </c>
      <c r="E541" s="166">
        <v>1</v>
      </c>
      <c r="F541" s="166">
        <v>1</v>
      </c>
      <c r="G541" s="166">
        <v>1.25</v>
      </c>
      <c r="H541" s="166">
        <v>1.25</v>
      </c>
      <c r="I541" s="167" t="s">
        <v>1242</v>
      </c>
      <c r="J541" s="168" t="s">
        <v>1241</v>
      </c>
    </row>
    <row r="542" spans="1:10" ht="15">
      <c r="A542" s="162" t="s">
        <v>769</v>
      </c>
      <c r="B542" s="163" t="s">
        <v>1517</v>
      </c>
      <c r="C542" s="164">
        <v>5.74</v>
      </c>
      <c r="D542" s="166">
        <v>1.1292</v>
      </c>
      <c r="E542" s="166">
        <v>1</v>
      </c>
      <c r="F542" s="166">
        <v>1</v>
      </c>
      <c r="G542" s="166">
        <v>1.25</v>
      </c>
      <c r="H542" s="166">
        <v>1.25</v>
      </c>
      <c r="I542" s="167" t="s">
        <v>1242</v>
      </c>
      <c r="J542" s="168" t="s">
        <v>1241</v>
      </c>
    </row>
    <row r="543" spans="1:10" ht="15">
      <c r="A543" s="169" t="s">
        <v>770</v>
      </c>
      <c r="B543" s="170" t="s">
        <v>1517</v>
      </c>
      <c r="C543" s="171">
        <v>10.73</v>
      </c>
      <c r="D543" s="172">
        <v>2.4043000000000001</v>
      </c>
      <c r="E543" s="172">
        <v>1.1000000000000001</v>
      </c>
      <c r="F543" s="172">
        <v>1.1000000000000001</v>
      </c>
      <c r="G543" s="172">
        <v>1.75</v>
      </c>
      <c r="H543" s="172">
        <v>1.75</v>
      </c>
      <c r="I543" s="173" t="s">
        <v>1242</v>
      </c>
      <c r="J543" s="174" t="s">
        <v>1241</v>
      </c>
    </row>
    <row r="544" spans="1:10" ht="15">
      <c r="A544" s="175" t="s">
        <v>771</v>
      </c>
      <c r="B544" s="176" t="s">
        <v>1518</v>
      </c>
      <c r="C544" s="177">
        <v>1.63</v>
      </c>
      <c r="D544" s="178">
        <v>0.61050000000000004</v>
      </c>
      <c r="E544" s="179">
        <v>1</v>
      </c>
      <c r="F544" s="179">
        <v>1</v>
      </c>
      <c r="G544" s="179">
        <v>1.25</v>
      </c>
      <c r="H544" s="179">
        <v>1.25</v>
      </c>
      <c r="I544" s="180" t="s">
        <v>1242</v>
      </c>
      <c r="J544" s="181" t="s">
        <v>1241</v>
      </c>
    </row>
    <row r="545" spans="1:10" ht="15">
      <c r="A545" s="162" t="s">
        <v>772</v>
      </c>
      <c r="B545" s="163" t="s">
        <v>1518</v>
      </c>
      <c r="C545" s="164">
        <v>3.75</v>
      </c>
      <c r="D545" s="166">
        <v>0.84770000000000001</v>
      </c>
      <c r="E545" s="166">
        <v>1</v>
      </c>
      <c r="F545" s="166">
        <v>1</v>
      </c>
      <c r="G545" s="166">
        <v>1.25</v>
      </c>
      <c r="H545" s="166">
        <v>1.25</v>
      </c>
      <c r="I545" s="167" t="s">
        <v>1242</v>
      </c>
      <c r="J545" s="168" t="s">
        <v>1241</v>
      </c>
    </row>
    <row r="546" spans="1:10" ht="15">
      <c r="A546" s="162" t="s">
        <v>773</v>
      </c>
      <c r="B546" s="163" t="s">
        <v>1518</v>
      </c>
      <c r="C546" s="164">
        <v>5.78</v>
      </c>
      <c r="D546" s="166">
        <v>1.1908000000000001</v>
      </c>
      <c r="E546" s="166">
        <v>1</v>
      </c>
      <c r="F546" s="166">
        <v>1</v>
      </c>
      <c r="G546" s="166">
        <v>1.25</v>
      </c>
      <c r="H546" s="166">
        <v>1.25</v>
      </c>
      <c r="I546" s="167" t="s">
        <v>1242</v>
      </c>
      <c r="J546" s="168" t="s">
        <v>1241</v>
      </c>
    </row>
    <row r="547" spans="1:10" ht="15">
      <c r="A547" s="169" t="s">
        <v>774</v>
      </c>
      <c r="B547" s="170" t="s">
        <v>1518</v>
      </c>
      <c r="C547" s="171">
        <v>8.7100000000000009</v>
      </c>
      <c r="D547" s="172">
        <v>2.2191000000000001</v>
      </c>
      <c r="E547" s="172">
        <v>1.1000000000000001</v>
      </c>
      <c r="F547" s="172">
        <v>1.1000000000000001</v>
      </c>
      <c r="G547" s="172">
        <v>1.75</v>
      </c>
      <c r="H547" s="172">
        <v>1.75</v>
      </c>
      <c r="I547" s="173" t="s">
        <v>1242</v>
      </c>
      <c r="J547" s="174" t="s">
        <v>1241</v>
      </c>
    </row>
    <row r="548" spans="1:10" ht="15">
      <c r="A548" s="175" t="s">
        <v>775</v>
      </c>
      <c r="B548" s="176" t="s">
        <v>1519</v>
      </c>
      <c r="C548" s="177">
        <v>2.82</v>
      </c>
      <c r="D548" s="178">
        <v>0.54149999999999998</v>
      </c>
      <c r="E548" s="179">
        <v>1</v>
      </c>
      <c r="F548" s="179">
        <v>1</v>
      </c>
      <c r="G548" s="179">
        <v>1.25</v>
      </c>
      <c r="H548" s="179">
        <v>1.25</v>
      </c>
      <c r="I548" s="180" t="s">
        <v>1242</v>
      </c>
      <c r="J548" s="181" t="s">
        <v>1241</v>
      </c>
    </row>
    <row r="549" spans="1:10" ht="15">
      <c r="A549" s="162" t="s">
        <v>776</v>
      </c>
      <c r="B549" s="163" t="s">
        <v>1519</v>
      </c>
      <c r="C549" s="164">
        <v>3.51</v>
      </c>
      <c r="D549" s="166">
        <v>0.69399999999999995</v>
      </c>
      <c r="E549" s="166">
        <v>1</v>
      </c>
      <c r="F549" s="166">
        <v>1</v>
      </c>
      <c r="G549" s="166">
        <v>1.25</v>
      </c>
      <c r="H549" s="166">
        <v>1.25</v>
      </c>
      <c r="I549" s="167" t="s">
        <v>1242</v>
      </c>
      <c r="J549" s="168" t="s">
        <v>1241</v>
      </c>
    </row>
    <row r="550" spans="1:10" ht="15">
      <c r="A550" s="162" t="s">
        <v>777</v>
      </c>
      <c r="B550" s="163" t="s">
        <v>1519</v>
      </c>
      <c r="C550" s="164">
        <v>5.33</v>
      </c>
      <c r="D550" s="166">
        <v>1.1069</v>
      </c>
      <c r="E550" s="166">
        <v>1</v>
      </c>
      <c r="F550" s="166">
        <v>1</v>
      </c>
      <c r="G550" s="166">
        <v>1.25</v>
      </c>
      <c r="H550" s="166">
        <v>1.25</v>
      </c>
      <c r="I550" s="167" t="s">
        <v>1242</v>
      </c>
      <c r="J550" s="168" t="s">
        <v>1241</v>
      </c>
    </row>
    <row r="551" spans="1:10" ht="15">
      <c r="A551" s="169" t="s">
        <v>778</v>
      </c>
      <c r="B551" s="170" t="s">
        <v>1519</v>
      </c>
      <c r="C551" s="171">
        <v>12.98</v>
      </c>
      <c r="D551" s="172">
        <v>2.8719000000000001</v>
      </c>
      <c r="E551" s="172">
        <v>1.1000000000000001</v>
      </c>
      <c r="F551" s="172">
        <v>1.1000000000000001</v>
      </c>
      <c r="G551" s="172">
        <v>1.75</v>
      </c>
      <c r="H551" s="172">
        <v>1.75</v>
      </c>
      <c r="I551" s="173" t="s">
        <v>1242</v>
      </c>
      <c r="J551" s="174" t="s">
        <v>1241</v>
      </c>
    </row>
    <row r="552" spans="1:10" ht="15">
      <c r="A552" s="175" t="s">
        <v>779</v>
      </c>
      <c r="B552" s="176" t="s">
        <v>1520</v>
      </c>
      <c r="C552" s="177">
        <v>1.78</v>
      </c>
      <c r="D552" s="178">
        <v>0.52010000000000001</v>
      </c>
      <c r="E552" s="179">
        <v>1</v>
      </c>
      <c r="F552" s="179">
        <v>1</v>
      </c>
      <c r="G552" s="179">
        <v>1.25</v>
      </c>
      <c r="H552" s="179">
        <v>1.25</v>
      </c>
      <c r="I552" s="180" t="s">
        <v>1242</v>
      </c>
      <c r="J552" s="181" t="s">
        <v>1241</v>
      </c>
    </row>
    <row r="553" spans="1:10" ht="15">
      <c r="A553" s="162" t="s">
        <v>780</v>
      </c>
      <c r="B553" s="163" t="s">
        <v>1520</v>
      </c>
      <c r="C553" s="164">
        <v>3.14</v>
      </c>
      <c r="D553" s="166">
        <v>0.64329999999999998</v>
      </c>
      <c r="E553" s="166">
        <v>1</v>
      </c>
      <c r="F553" s="166">
        <v>1</v>
      </c>
      <c r="G553" s="166">
        <v>1.25</v>
      </c>
      <c r="H553" s="166">
        <v>1.25</v>
      </c>
      <c r="I553" s="167" t="s">
        <v>1242</v>
      </c>
      <c r="J553" s="168" t="s">
        <v>1241</v>
      </c>
    </row>
    <row r="554" spans="1:10" ht="15">
      <c r="A554" s="162" t="s">
        <v>781</v>
      </c>
      <c r="B554" s="163" t="s">
        <v>1520</v>
      </c>
      <c r="C554" s="164">
        <v>5.07</v>
      </c>
      <c r="D554" s="166">
        <v>1.1215999999999999</v>
      </c>
      <c r="E554" s="166">
        <v>1</v>
      </c>
      <c r="F554" s="166">
        <v>1</v>
      </c>
      <c r="G554" s="166">
        <v>1.25</v>
      </c>
      <c r="H554" s="166">
        <v>1.25</v>
      </c>
      <c r="I554" s="167" t="s">
        <v>1242</v>
      </c>
      <c r="J554" s="168" t="s">
        <v>1241</v>
      </c>
    </row>
    <row r="555" spans="1:10" ht="15">
      <c r="A555" s="169" t="s">
        <v>782</v>
      </c>
      <c r="B555" s="170" t="s">
        <v>1520</v>
      </c>
      <c r="C555" s="171">
        <v>9.2899999999999991</v>
      </c>
      <c r="D555" s="172">
        <v>2.2418</v>
      </c>
      <c r="E555" s="172">
        <v>1.1000000000000001</v>
      </c>
      <c r="F555" s="172">
        <v>1.1000000000000001</v>
      </c>
      <c r="G555" s="172">
        <v>1.75</v>
      </c>
      <c r="H555" s="172">
        <v>1.75</v>
      </c>
      <c r="I555" s="173" t="s">
        <v>1242</v>
      </c>
      <c r="J555" s="174" t="s">
        <v>1241</v>
      </c>
    </row>
    <row r="556" spans="1:10" ht="15">
      <c r="A556" s="175" t="s">
        <v>783</v>
      </c>
      <c r="B556" s="176" t="s">
        <v>1521</v>
      </c>
      <c r="C556" s="177">
        <v>2.25</v>
      </c>
      <c r="D556" s="178">
        <v>0.59370000000000001</v>
      </c>
      <c r="E556" s="179">
        <v>1</v>
      </c>
      <c r="F556" s="179">
        <v>1</v>
      </c>
      <c r="G556" s="179">
        <v>1.25</v>
      </c>
      <c r="H556" s="179">
        <v>1.25</v>
      </c>
      <c r="I556" s="180" t="s">
        <v>1242</v>
      </c>
      <c r="J556" s="181" t="s">
        <v>1241</v>
      </c>
    </row>
    <row r="557" spans="1:10" ht="15">
      <c r="A557" s="162" t="s">
        <v>784</v>
      </c>
      <c r="B557" s="163" t="s">
        <v>1521</v>
      </c>
      <c r="C557" s="164">
        <v>3.17</v>
      </c>
      <c r="D557" s="166">
        <v>0.84860000000000002</v>
      </c>
      <c r="E557" s="166">
        <v>1</v>
      </c>
      <c r="F557" s="166">
        <v>1</v>
      </c>
      <c r="G557" s="166">
        <v>1.25</v>
      </c>
      <c r="H557" s="166">
        <v>1.25</v>
      </c>
      <c r="I557" s="167" t="s">
        <v>1242</v>
      </c>
      <c r="J557" s="168" t="s">
        <v>1241</v>
      </c>
    </row>
    <row r="558" spans="1:10" ht="15">
      <c r="A558" s="162" t="s">
        <v>785</v>
      </c>
      <c r="B558" s="163" t="s">
        <v>1521</v>
      </c>
      <c r="C558" s="164">
        <v>5.0599999999999996</v>
      </c>
      <c r="D558" s="166">
        <v>1.3010999999999999</v>
      </c>
      <c r="E558" s="166">
        <v>1</v>
      </c>
      <c r="F558" s="166">
        <v>1</v>
      </c>
      <c r="G558" s="166">
        <v>1.25</v>
      </c>
      <c r="H558" s="166">
        <v>1.25</v>
      </c>
      <c r="I558" s="167" t="s">
        <v>1242</v>
      </c>
      <c r="J558" s="168" t="s">
        <v>1241</v>
      </c>
    </row>
    <row r="559" spans="1:10" ht="15">
      <c r="A559" s="169" t="s">
        <v>786</v>
      </c>
      <c r="B559" s="170" t="s">
        <v>1521</v>
      </c>
      <c r="C559" s="171">
        <v>9.52</v>
      </c>
      <c r="D559" s="172">
        <v>2.6402000000000001</v>
      </c>
      <c r="E559" s="172">
        <v>1.1000000000000001</v>
      </c>
      <c r="F559" s="172">
        <v>1.1000000000000001</v>
      </c>
      <c r="G559" s="172">
        <v>1.75</v>
      </c>
      <c r="H559" s="172">
        <v>1.75</v>
      </c>
      <c r="I559" s="173" t="s">
        <v>1242</v>
      </c>
      <c r="J559" s="174" t="s">
        <v>1241</v>
      </c>
    </row>
    <row r="560" spans="1:10" ht="15">
      <c r="A560" s="175" t="s">
        <v>787</v>
      </c>
      <c r="B560" s="176" t="s">
        <v>1522</v>
      </c>
      <c r="C560" s="177">
        <v>2.5</v>
      </c>
      <c r="D560" s="178">
        <v>1.7406999999999999</v>
      </c>
      <c r="E560" s="179">
        <v>1</v>
      </c>
      <c r="F560" s="179">
        <v>1</v>
      </c>
      <c r="G560" s="179">
        <v>1.25</v>
      </c>
      <c r="H560" s="179">
        <v>1.25</v>
      </c>
      <c r="I560" s="180" t="s">
        <v>1243</v>
      </c>
      <c r="J560" s="181" t="s">
        <v>1241</v>
      </c>
    </row>
    <row r="561" spans="1:10" ht="15">
      <c r="A561" s="162" t="s">
        <v>788</v>
      </c>
      <c r="B561" s="163" t="s">
        <v>1522</v>
      </c>
      <c r="C561" s="164">
        <v>2.72</v>
      </c>
      <c r="D561" s="166">
        <v>1.8783000000000001</v>
      </c>
      <c r="E561" s="166">
        <v>1</v>
      </c>
      <c r="F561" s="166">
        <v>1</v>
      </c>
      <c r="G561" s="166">
        <v>1.25</v>
      </c>
      <c r="H561" s="166">
        <v>1.25</v>
      </c>
      <c r="I561" s="167" t="s">
        <v>1243</v>
      </c>
      <c r="J561" s="168" t="s">
        <v>1241</v>
      </c>
    </row>
    <row r="562" spans="1:10" ht="15">
      <c r="A562" s="162" t="s">
        <v>789</v>
      </c>
      <c r="B562" s="163" t="s">
        <v>1522</v>
      </c>
      <c r="C562" s="164">
        <v>4.55</v>
      </c>
      <c r="D562" s="166">
        <v>2.3780999999999999</v>
      </c>
      <c r="E562" s="166">
        <v>1</v>
      </c>
      <c r="F562" s="166">
        <v>1</v>
      </c>
      <c r="G562" s="166">
        <v>1.25</v>
      </c>
      <c r="H562" s="166">
        <v>1.25</v>
      </c>
      <c r="I562" s="167" t="s">
        <v>1243</v>
      </c>
      <c r="J562" s="168" t="s">
        <v>1241</v>
      </c>
    </row>
    <row r="563" spans="1:10" ht="15">
      <c r="A563" s="169" t="s">
        <v>790</v>
      </c>
      <c r="B563" s="170" t="s">
        <v>1522</v>
      </c>
      <c r="C563" s="171">
        <v>10.75</v>
      </c>
      <c r="D563" s="172">
        <v>3.7688999999999999</v>
      </c>
      <c r="E563" s="172">
        <v>1.1000000000000001</v>
      </c>
      <c r="F563" s="172">
        <v>1.1000000000000001</v>
      </c>
      <c r="G563" s="172">
        <v>1.75</v>
      </c>
      <c r="H563" s="172">
        <v>1.75</v>
      </c>
      <c r="I563" s="173" t="s">
        <v>1243</v>
      </c>
      <c r="J563" s="174" t="s">
        <v>1241</v>
      </c>
    </row>
    <row r="564" spans="1:10" ht="15">
      <c r="A564" s="175" t="s">
        <v>791</v>
      </c>
      <c r="B564" s="176" t="s">
        <v>1523</v>
      </c>
      <c r="C564" s="177">
        <v>2.12</v>
      </c>
      <c r="D564" s="178">
        <v>1.6991000000000001</v>
      </c>
      <c r="E564" s="179">
        <v>1</v>
      </c>
      <c r="F564" s="179">
        <v>1</v>
      </c>
      <c r="G564" s="179">
        <v>1.25</v>
      </c>
      <c r="H564" s="179">
        <v>1.25</v>
      </c>
      <c r="I564" s="180" t="s">
        <v>1243</v>
      </c>
      <c r="J564" s="181" t="s">
        <v>1241</v>
      </c>
    </row>
    <row r="565" spans="1:10" ht="15">
      <c r="A565" s="162" t="s">
        <v>792</v>
      </c>
      <c r="B565" s="163" t="s">
        <v>1523</v>
      </c>
      <c r="C565" s="164">
        <v>2.5099999999999998</v>
      </c>
      <c r="D565" s="166">
        <v>1.865</v>
      </c>
      <c r="E565" s="166">
        <v>1</v>
      </c>
      <c r="F565" s="166">
        <v>1</v>
      </c>
      <c r="G565" s="166">
        <v>1.25</v>
      </c>
      <c r="H565" s="166">
        <v>1.25</v>
      </c>
      <c r="I565" s="167" t="s">
        <v>1243</v>
      </c>
      <c r="J565" s="168" t="s">
        <v>1241</v>
      </c>
    </row>
    <row r="566" spans="1:10" ht="15">
      <c r="A566" s="162" t="s">
        <v>793</v>
      </c>
      <c r="B566" s="163" t="s">
        <v>1523</v>
      </c>
      <c r="C566" s="164">
        <v>4.13</v>
      </c>
      <c r="D566" s="166">
        <v>2.2852999999999999</v>
      </c>
      <c r="E566" s="166">
        <v>1</v>
      </c>
      <c r="F566" s="166">
        <v>1</v>
      </c>
      <c r="G566" s="166">
        <v>1.25</v>
      </c>
      <c r="H566" s="166">
        <v>1.25</v>
      </c>
      <c r="I566" s="167" t="s">
        <v>1243</v>
      </c>
      <c r="J566" s="168" t="s">
        <v>1241</v>
      </c>
    </row>
    <row r="567" spans="1:10" ht="15">
      <c r="A567" s="169" t="s">
        <v>794</v>
      </c>
      <c r="B567" s="170" t="s">
        <v>1523</v>
      </c>
      <c r="C567" s="171">
        <v>13</v>
      </c>
      <c r="D567" s="172">
        <v>3.8113999999999999</v>
      </c>
      <c r="E567" s="172">
        <v>1.1000000000000001</v>
      </c>
      <c r="F567" s="172">
        <v>1.1000000000000001</v>
      </c>
      <c r="G567" s="172">
        <v>1.75</v>
      </c>
      <c r="H567" s="172">
        <v>1.75</v>
      </c>
      <c r="I567" s="173" t="s">
        <v>1243</v>
      </c>
      <c r="J567" s="174" t="s">
        <v>1241</v>
      </c>
    </row>
    <row r="568" spans="1:10" ht="15">
      <c r="A568" s="175" t="s">
        <v>795</v>
      </c>
      <c r="B568" s="176" t="s">
        <v>1524</v>
      </c>
      <c r="C568" s="177">
        <v>3.77</v>
      </c>
      <c r="D568" s="178">
        <v>4.3459000000000003</v>
      </c>
      <c r="E568" s="179">
        <v>1</v>
      </c>
      <c r="F568" s="179">
        <v>1</v>
      </c>
      <c r="G568" s="179">
        <v>1.25</v>
      </c>
      <c r="H568" s="179">
        <v>1.25</v>
      </c>
      <c r="I568" s="180" t="s">
        <v>1243</v>
      </c>
      <c r="J568" s="181" t="s">
        <v>1241</v>
      </c>
    </row>
    <row r="569" spans="1:10" ht="15">
      <c r="A569" s="162" t="s">
        <v>796</v>
      </c>
      <c r="B569" s="163" t="s">
        <v>1524</v>
      </c>
      <c r="C569" s="164">
        <v>5</v>
      </c>
      <c r="D569" s="166">
        <v>5.1687000000000003</v>
      </c>
      <c r="E569" s="166">
        <v>1</v>
      </c>
      <c r="F569" s="166">
        <v>1</v>
      </c>
      <c r="G569" s="166">
        <v>1.25</v>
      </c>
      <c r="H569" s="166">
        <v>1.25</v>
      </c>
      <c r="I569" s="167" t="s">
        <v>1243</v>
      </c>
      <c r="J569" s="168" t="s">
        <v>1241</v>
      </c>
    </row>
    <row r="570" spans="1:10" ht="15">
      <c r="A570" s="162" t="s">
        <v>797</v>
      </c>
      <c r="B570" s="163" t="s">
        <v>1524</v>
      </c>
      <c r="C570" s="164">
        <v>7.79</v>
      </c>
      <c r="D570" s="166">
        <v>7.1974999999999998</v>
      </c>
      <c r="E570" s="166">
        <v>1</v>
      </c>
      <c r="F570" s="166">
        <v>1</v>
      </c>
      <c r="G570" s="166">
        <v>1.25</v>
      </c>
      <c r="H570" s="166">
        <v>1.25</v>
      </c>
      <c r="I570" s="167" t="s">
        <v>1243</v>
      </c>
      <c r="J570" s="168" t="s">
        <v>1241</v>
      </c>
    </row>
    <row r="571" spans="1:10" ht="15">
      <c r="A571" s="169" t="s">
        <v>798</v>
      </c>
      <c r="B571" s="170" t="s">
        <v>1524</v>
      </c>
      <c r="C571" s="171">
        <v>15.84</v>
      </c>
      <c r="D571" s="172">
        <v>9.6166999999999998</v>
      </c>
      <c r="E571" s="172">
        <v>1.1000000000000001</v>
      </c>
      <c r="F571" s="172">
        <v>1.1000000000000001</v>
      </c>
      <c r="G571" s="172">
        <v>1.75</v>
      </c>
      <c r="H571" s="172">
        <v>1.75</v>
      </c>
      <c r="I571" s="173" t="s">
        <v>1243</v>
      </c>
      <c r="J571" s="174" t="s">
        <v>1241</v>
      </c>
    </row>
    <row r="572" spans="1:10" ht="15">
      <c r="A572" s="175" t="s">
        <v>799</v>
      </c>
      <c r="B572" s="176" t="s">
        <v>1525</v>
      </c>
      <c r="C572" s="177">
        <v>2.59</v>
      </c>
      <c r="D572" s="178">
        <v>2.8243</v>
      </c>
      <c r="E572" s="179">
        <v>1</v>
      </c>
      <c r="F572" s="179">
        <v>1</v>
      </c>
      <c r="G572" s="179">
        <v>1.25</v>
      </c>
      <c r="H572" s="179">
        <v>1.25</v>
      </c>
      <c r="I572" s="180" t="s">
        <v>1243</v>
      </c>
      <c r="J572" s="181" t="s">
        <v>1241</v>
      </c>
    </row>
    <row r="573" spans="1:10" ht="15">
      <c r="A573" s="162" t="s">
        <v>800</v>
      </c>
      <c r="B573" s="163" t="s">
        <v>1525</v>
      </c>
      <c r="C573" s="164">
        <v>3.53</v>
      </c>
      <c r="D573" s="166">
        <v>3.3224</v>
      </c>
      <c r="E573" s="166">
        <v>1</v>
      </c>
      <c r="F573" s="166">
        <v>1</v>
      </c>
      <c r="G573" s="166">
        <v>1.25</v>
      </c>
      <c r="H573" s="166">
        <v>1.25</v>
      </c>
      <c r="I573" s="167" t="s">
        <v>1243</v>
      </c>
      <c r="J573" s="168" t="s">
        <v>1241</v>
      </c>
    </row>
    <row r="574" spans="1:10" ht="15">
      <c r="A574" s="162" t="s">
        <v>801</v>
      </c>
      <c r="B574" s="163" t="s">
        <v>1525</v>
      </c>
      <c r="C574" s="164">
        <v>6.53</v>
      </c>
      <c r="D574" s="166">
        <v>4.6794000000000002</v>
      </c>
      <c r="E574" s="166">
        <v>1</v>
      </c>
      <c r="F574" s="166">
        <v>1</v>
      </c>
      <c r="G574" s="166">
        <v>1.25</v>
      </c>
      <c r="H574" s="166">
        <v>1.25</v>
      </c>
      <c r="I574" s="167" t="s">
        <v>1243</v>
      </c>
      <c r="J574" s="168" t="s">
        <v>1241</v>
      </c>
    </row>
    <row r="575" spans="1:10" ht="15">
      <c r="A575" s="169" t="s">
        <v>802</v>
      </c>
      <c r="B575" s="170" t="s">
        <v>1525</v>
      </c>
      <c r="C575" s="171">
        <v>17.77</v>
      </c>
      <c r="D575" s="172">
        <v>7.5609999999999999</v>
      </c>
      <c r="E575" s="172">
        <v>1.1000000000000001</v>
      </c>
      <c r="F575" s="172">
        <v>1.1000000000000001</v>
      </c>
      <c r="G575" s="172">
        <v>1.75</v>
      </c>
      <c r="H575" s="172">
        <v>1.75</v>
      </c>
      <c r="I575" s="173" t="s">
        <v>1243</v>
      </c>
      <c r="J575" s="174" t="s">
        <v>1241</v>
      </c>
    </row>
    <row r="576" spans="1:10" ht="15">
      <c r="A576" s="175" t="s">
        <v>803</v>
      </c>
      <c r="B576" s="176" t="s">
        <v>1526</v>
      </c>
      <c r="C576" s="177">
        <v>5.17</v>
      </c>
      <c r="D576" s="178">
        <v>1.0703</v>
      </c>
      <c r="E576" s="179">
        <v>1</v>
      </c>
      <c r="F576" s="179">
        <v>1</v>
      </c>
      <c r="G576" s="179">
        <v>1.25</v>
      </c>
      <c r="H576" s="179">
        <v>1.25</v>
      </c>
      <c r="I576" s="180" t="s">
        <v>1243</v>
      </c>
      <c r="J576" s="181" t="s">
        <v>1241</v>
      </c>
    </row>
    <row r="577" spans="1:10" ht="15">
      <c r="A577" s="162" t="s">
        <v>804</v>
      </c>
      <c r="B577" s="163" t="s">
        <v>1526</v>
      </c>
      <c r="C577" s="164">
        <v>7.01</v>
      </c>
      <c r="D577" s="166">
        <v>1.3987000000000001</v>
      </c>
      <c r="E577" s="166">
        <v>1</v>
      </c>
      <c r="F577" s="166">
        <v>1</v>
      </c>
      <c r="G577" s="166">
        <v>1.25</v>
      </c>
      <c r="H577" s="166">
        <v>1.25</v>
      </c>
      <c r="I577" s="167" t="s">
        <v>1243</v>
      </c>
      <c r="J577" s="168" t="s">
        <v>1241</v>
      </c>
    </row>
    <row r="578" spans="1:10" ht="15">
      <c r="A578" s="162" t="s">
        <v>805</v>
      </c>
      <c r="B578" s="163" t="s">
        <v>1526</v>
      </c>
      <c r="C578" s="164">
        <v>10.39</v>
      </c>
      <c r="D578" s="166">
        <v>2.2753999999999999</v>
      </c>
      <c r="E578" s="166">
        <v>1</v>
      </c>
      <c r="F578" s="166">
        <v>1</v>
      </c>
      <c r="G578" s="166">
        <v>1.25</v>
      </c>
      <c r="H578" s="166">
        <v>1.25</v>
      </c>
      <c r="I578" s="167" t="s">
        <v>1243</v>
      </c>
      <c r="J578" s="168" t="s">
        <v>1241</v>
      </c>
    </row>
    <row r="579" spans="1:10" ht="15">
      <c r="A579" s="169" t="s">
        <v>806</v>
      </c>
      <c r="B579" s="170" t="s">
        <v>1526</v>
      </c>
      <c r="C579" s="171">
        <v>20.59</v>
      </c>
      <c r="D579" s="172">
        <v>4.3973000000000004</v>
      </c>
      <c r="E579" s="172">
        <v>1.1000000000000001</v>
      </c>
      <c r="F579" s="172">
        <v>1.1000000000000001</v>
      </c>
      <c r="G579" s="172">
        <v>1.75</v>
      </c>
      <c r="H579" s="172">
        <v>1.75</v>
      </c>
      <c r="I579" s="173" t="s">
        <v>1243</v>
      </c>
      <c r="J579" s="174" t="s">
        <v>1241</v>
      </c>
    </row>
    <row r="580" spans="1:10" ht="15">
      <c r="A580" s="175" t="s">
        <v>807</v>
      </c>
      <c r="B580" s="176" t="s">
        <v>1527</v>
      </c>
      <c r="C580" s="177">
        <v>3.61</v>
      </c>
      <c r="D580" s="178">
        <v>1.3321000000000001</v>
      </c>
      <c r="E580" s="179">
        <v>1</v>
      </c>
      <c r="F580" s="179">
        <v>1</v>
      </c>
      <c r="G580" s="179">
        <v>1.25</v>
      </c>
      <c r="H580" s="179">
        <v>1.25</v>
      </c>
      <c r="I580" s="180" t="s">
        <v>1243</v>
      </c>
      <c r="J580" s="181" t="s">
        <v>1241</v>
      </c>
    </row>
    <row r="581" spans="1:10" ht="15">
      <c r="A581" s="162" t="s">
        <v>808</v>
      </c>
      <c r="B581" s="163" t="s">
        <v>1527</v>
      </c>
      <c r="C581" s="164">
        <v>4.74</v>
      </c>
      <c r="D581" s="166">
        <v>1.5983000000000001</v>
      </c>
      <c r="E581" s="166">
        <v>1</v>
      </c>
      <c r="F581" s="166">
        <v>1</v>
      </c>
      <c r="G581" s="166">
        <v>1.25</v>
      </c>
      <c r="H581" s="166">
        <v>1.25</v>
      </c>
      <c r="I581" s="167" t="s">
        <v>1243</v>
      </c>
      <c r="J581" s="168" t="s">
        <v>1241</v>
      </c>
    </row>
    <row r="582" spans="1:10" ht="15">
      <c r="A582" s="162" t="s">
        <v>809</v>
      </c>
      <c r="B582" s="163" t="s">
        <v>1527</v>
      </c>
      <c r="C582" s="164">
        <v>6.85</v>
      </c>
      <c r="D582" s="166">
        <v>2.0882000000000001</v>
      </c>
      <c r="E582" s="166">
        <v>1</v>
      </c>
      <c r="F582" s="166">
        <v>1</v>
      </c>
      <c r="G582" s="166">
        <v>1.25</v>
      </c>
      <c r="H582" s="166">
        <v>1.25</v>
      </c>
      <c r="I582" s="167" t="s">
        <v>1243</v>
      </c>
      <c r="J582" s="168" t="s">
        <v>1241</v>
      </c>
    </row>
    <row r="583" spans="1:10" ht="15">
      <c r="A583" s="169" t="s">
        <v>810</v>
      </c>
      <c r="B583" s="170" t="s">
        <v>1527</v>
      </c>
      <c r="C583" s="171">
        <v>10.73</v>
      </c>
      <c r="D583" s="172">
        <v>3.4007999999999998</v>
      </c>
      <c r="E583" s="172">
        <v>1.1000000000000001</v>
      </c>
      <c r="F583" s="172">
        <v>1.1000000000000001</v>
      </c>
      <c r="G583" s="172">
        <v>1.75</v>
      </c>
      <c r="H583" s="172">
        <v>1.75</v>
      </c>
      <c r="I583" s="173" t="s">
        <v>1243</v>
      </c>
      <c r="J583" s="174" t="s">
        <v>1241</v>
      </c>
    </row>
    <row r="584" spans="1:10" ht="15">
      <c r="A584" s="175" t="s">
        <v>811</v>
      </c>
      <c r="B584" s="176" t="s">
        <v>1528</v>
      </c>
      <c r="C584" s="177">
        <v>2.73</v>
      </c>
      <c r="D584" s="178">
        <v>1.2004999999999999</v>
      </c>
      <c r="E584" s="179">
        <v>1</v>
      </c>
      <c r="F584" s="179">
        <v>1</v>
      </c>
      <c r="G584" s="179">
        <v>1.25</v>
      </c>
      <c r="H584" s="179">
        <v>1.25</v>
      </c>
      <c r="I584" s="180" t="s">
        <v>1243</v>
      </c>
      <c r="J584" s="181" t="s">
        <v>1241</v>
      </c>
    </row>
    <row r="585" spans="1:10" ht="15">
      <c r="A585" s="162" t="s">
        <v>812</v>
      </c>
      <c r="B585" s="163" t="s">
        <v>1528</v>
      </c>
      <c r="C585" s="164">
        <v>4.55</v>
      </c>
      <c r="D585" s="166">
        <v>1.748</v>
      </c>
      <c r="E585" s="166">
        <v>1</v>
      </c>
      <c r="F585" s="166">
        <v>1</v>
      </c>
      <c r="G585" s="166">
        <v>1.25</v>
      </c>
      <c r="H585" s="166">
        <v>1.25</v>
      </c>
      <c r="I585" s="167" t="s">
        <v>1243</v>
      </c>
      <c r="J585" s="168" t="s">
        <v>1241</v>
      </c>
    </row>
    <row r="586" spans="1:10" ht="15">
      <c r="A586" s="162" t="s">
        <v>813</v>
      </c>
      <c r="B586" s="163" t="s">
        <v>1528</v>
      </c>
      <c r="C586" s="164">
        <v>9.66</v>
      </c>
      <c r="D586" s="166">
        <v>2.4994999999999998</v>
      </c>
      <c r="E586" s="166">
        <v>1</v>
      </c>
      <c r="F586" s="166">
        <v>1</v>
      </c>
      <c r="G586" s="166">
        <v>1.25</v>
      </c>
      <c r="H586" s="166">
        <v>1.25</v>
      </c>
      <c r="I586" s="167" t="s">
        <v>1243</v>
      </c>
      <c r="J586" s="168" t="s">
        <v>1241</v>
      </c>
    </row>
    <row r="587" spans="1:10" ht="15">
      <c r="A587" s="169" t="s">
        <v>814</v>
      </c>
      <c r="B587" s="170" t="s">
        <v>1528</v>
      </c>
      <c r="C587" s="171">
        <v>16.18</v>
      </c>
      <c r="D587" s="172">
        <v>4.4936999999999996</v>
      </c>
      <c r="E587" s="172">
        <v>1.1000000000000001</v>
      </c>
      <c r="F587" s="172">
        <v>1.1000000000000001</v>
      </c>
      <c r="G587" s="172">
        <v>1.75</v>
      </c>
      <c r="H587" s="172">
        <v>1.75</v>
      </c>
      <c r="I587" s="173" t="s">
        <v>1243</v>
      </c>
      <c r="J587" s="174" t="s">
        <v>1241</v>
      </c>
    </row>
    <row r="588" spans="1:10" ht="15">
      <c r="A588" s="175" t="s">
        <v>815</v>
      </c>
      <c r="B588" s="176" t="s">
        <v>1529</v>
      </c>
      <c r="C588" s="177">
        <v>2</v>
      </c>
      <c r="D588" s="178">
        <v>0.90669999999999995</v>
      </c>
      <c r="E588" s="179">
        <v>1</v>
      </c>
      <c r="F588" s="179">
        <v>1</v>
      </c>
      <c r="G588" s="179">
        <v>1.25</v>
      </c>
      <c r="H588" s="179">
        <v>1.25</v>
      </c>
      <c r="I588" s="180" t="s">
        <v>1243</v>
      </c>
      <c r="J588" s="181" t="s">
        <v>1241</v>
      </c>
    </row>
    <row r="589" spans="1:10" ht="15">
      <c r="A589" s="162" t="s">
        <v>816</v>
      </c>
      <c r="B589" s="163" t="s">
        <v>1529</v>
      </c>
      <c r="C589" s="164">
        <v>2.7</v>
      </c>
      <c r="D589" s="166">
        <v>1.2078</v>
      </c>
      <c r="E589" s="166">
        <v>1</v>
      </c>
      <c r="F589" s="166">
        <v>1</v>
      </c>
      <c r="G589" s="166">
        <v>1.25</v>
      </c>
      <c r="H589" s="166">
        <v>1.25</v>
      </c>
      <c r="I589" s="167" t="s">
        <v>1243</v>
      </c>
      <c r="J589" s="168" t="s">
        <v>1241</v>
      </c>
    </row>
    <row r="590" spans="1:10" ht="15">
      <c r="A590" s="162" t="s">
        <v>817</v>
      </c>
      <c r="B590" s="163" t="s">
        <v>1529</v>
      </c>
      <c r="C590" s="164">
        <v>6.35</v>
      </c>
      <c r="D590" s="166">
        <v>1.7904</v>
      </c>
      <c r="E590" s="166">
        <v>1</v>
      </c>
      <c r="F590" s="166">
        <v>1</v>
      </c>
      <c r="G590" s="166">
        <v>1.25</v>
      </c>
      <c r="H590" s="166">
        <v>1.25</v>
      </c>
      <c r="I590" s="167" t="s">
        <v>1243</v>
      </c>
      <c r="J590" s="168" t="s">
        <v>1241</v>
      </c>
    </row>
    <row r="591" spans="1:10" ht="15">
      <c r="A591" s="169" t="s">
        <v>818</v>
      </c>
      <c r="B591" s="170" t="s">
        <v>1529</v>
      </c>
      <c r="C591" s="171">
        <v>9.3800000000000008</v>
      </c>
      <c r="D591" s="172">
        <v>3.5901000000000001</v>
      </c>
      <c r="E591" s="172">
        <v>1.1000000000000001</v>
      </c>
      <c r="F591" s="172">
        <v>1.1000000000000001</v>
      </c>
      <c r="G591" s="172">
        <v>1.75</v>
      </c>
      <c r="H591" s="172">
        <v>1.75</v>
      </c>
      <c r="I591" s="173" t="s">
        <v>1243</v>
      </c>
      <c r="J591" s="174" t="s">
        <v>1241</v>
      </c>
    </row>
    <row r="592" spans="1:10" ht="15">
      <c r="A592" s="175" t="s">
        <v>819</v>
      </c>
      <c r="B592" s="176" t="s">
        <v>1530</v>
      </c>
      <c r="C592" s="177">
        <v>3.6</v>
      </c>
      <c r="D592" s="178">
        <v>1.2083999999999999</v>
      </c>
      <c r="E592" s="179">
        <v>1</v>
      </c>
      <c r="F592" s="179">
        <v>1</v>
      </c>
      <c r="G592" s="179">
        <v>1.25</v>
      </c>
      <c r="H592" s="179">
        <v>1.25</v>
      </c>
      <c r="I592" s="180" t="s">
        <v>1243</v>
      </c>
      <c r="J592" s="181" t="s">
        <v>1241</v>
      </c>
    </row>
    <row r="593" spans="1:10" ht="15">
      <c r="A593" s="162" t="s">
        <v>820</v>
      </c>
      <c r="B593" s="163" t="s">
        <v>1530</v>
      </c>
      <c r="C593" s="164">
        <v>7.05</v>
      </c>
      <c r="D593" s="166">
        <v>1.8406</v>
      </c>
      <c r="E593" s="166">
        <v>1</v>
      </c>
      <c r="F593" s="166">
        <v>1</v>
      </c>
      <c r="G593" s="166">
        <v>1.25</v>
      </c>
      <c r="H593" s="166">
        <v>1.25</v>
      </c>
      <c r="I593" s="167" t="s">
        <v>1243</v>
      </c>
      <c r="J593" s="168" t="s">
        <v>1241</v>
      </c>
    </row>
    <row r="594" spans="1:10" ht="15">
      <c r="A594" s="162" t="s">
        <v>821</v>
      </c>
      <c r="B594" s="163" t="s">
        <v>1530</v>
      </c>
      <c r="C594" s="164">
        <v>10.97</v>
      </c>
      <c r="D594" s="166">
        <v>3.1509</v>
      </c>
      <c r="E594" s="166">
        <v>1</v>
      </c>
      <c r="F594" s="166">
        <v>1</v>
      </c>
      <c r="G594" s="166">
        <v>1.25</v>
      </c>
      <c r="H594" s="166">
        <v>1.25</v>
      </c>
      <c r="I594" s="167" t="s">
        <v>1243</v>
      </c>
      <c r="J594" s="168" t="s">
        <v>1241</v>
      </c>
    </row>
    <row r="595" spans="1:10" ht="15">
      <c r="A595" s="169" t="s">
        <v>822</v>
      </c>
      <c r="B595" s="170" t="s">
        <v>1530</v>
      </c>
      <c r="C595" s="171">
        <v>21.19</v>
      </c>
      <c r="D595" s="172">
        <v>7.3272000000000004</v>
      </c>
      <c r="E595" s="172">
        <v>1.1000000000000001</v>
      </c>
      <c r="F595" s="172">
        <v>1.1000000000000001</v>
      </c>
      <c r="G595" s="172">
        <v>1.75</v>
      </c>
      <c r="H595" s="172">
        <v>1.75</v>
      </c>
      <c r="I595" s="173" t="s">
        <v>1243</v>
      </c>
      <c r="J595" s="174" t="s">
        <v>1241</v>
      </c>
    </row>
    <row r="596" spans="1:10" ht="15">
      <c r="A596" s="175" t="s">
        <v>823</v>
      </c>
      <c r="B596" s="176" t="s">
        <v>1531</v>
      </c>
      <c r="C596" s="177">
        <v>2.8</v>
      </c>
      <c r="D596" s="178">
        <v>1.1136999999999999</v>
      </c>
      <c r="E596" s="179">
        <v>1</v>
      </c>
      <c r="F596" s="179">
        <v>1</v>
      </c>
      <c r="G596" s="179">
        <v>1.25</v>
      </c>
      <c r="H596" s="179">
        <v>1.25</v>
      </c>
      <c r="I596" s="180" t="s">
        <v>1243</v>
      </c>
      <c r="J596" s="181" t="s">
        <v>1241</v>
      </c>
    </row>
    <row r="597" spans="1:10" ht="15">
      <c r="A597" s="162" t="s">
        <v>824</v>
      </c>
      <c r="B597" s="163" t="s">
        <v>1531</v>
      </c>
      <c r="C597" s="164">
        <v>3.95</v>
      </c>
      <c r="D597" s="166">
        <v>1.518</v>
      </c>
      <c r="E597" s="166">
        <v>1</v>
      </c>
      <c r="F597" s="166">
        <v>1</v>
      </c>
      <c r="G597" s="166">
        <v>1.25</v>
      </c>
      <c r="H597" s="166">
        <v>1.25</v>
      </c>
      <c r="I597" s="167" t="s">
        <v>1243</v>
      </c>
      <c r="J597" s="168" t="s">
        <v>1241</v>
      </c>
    </row>
    <row r="598" spans="1:10" ht="15">
      <c r="A598" s="162" t="s">
        <v>825</v>
      </c>
      <c r="B598" s="163" t="s">
        <v>1531</v>
      </c>
      <c r="C598" s="164">
        <v>8.3800000000000008</v>
      </c>
      <c r="D598" s="166">
        <v>2.2307999999999999</v>
      </c>
      <c r="E598" s="166">
        <v>1</v>
      </c>
      <c r="F598" s="166">
        <v>1</v>
      </c>
      <c r="G598" s="166">
        <v>1.25</v>
      </c>
      <c r="H598" s="166">
        <v>1.25</v>
      </c>
      <c r="I598" s="167" t="s">
        <v>1243</v>
      </c>
      <c r="J598" s="168" t="s">
        <v>1241</v>
      </c>
    </row>
    <row r="599" spans="1:10" ht="15">
      <c r="A599" s="169" t="s">
        <v>826</v>
      </c>
      <c r="B599" s="170" t="s">
        <v>1531</v>
      </c>
      <c r="C599" s="171">
        <v>16.010000000000002</v>
      </c>
      <c r="D599" s="172">
        <v>4.1821000000000002</v>
      </c>
      <c r="E599" s="172">
        <v>1.1000000000000001</v>
      </c>
      <c r="F599" s="172">
        <v>1.1000000000000001</v>
      </c>
      <c r="G599" s="172">
        <v>1.75</v>
      </c>
      <c r="H599" s="172">
        <v>1.75</v>
      </c>
      <c r="I599" s="173" t="s">
        <v>1243</v>
      </c>
      <c r="J599" s="174" t="s">
        <v>1241</v>
      </c>
    </row>
    <row r="600" spans="1:10" ht="15">
      <c r="A600" s="175" t="s">
        <v>827</v>
      </c>
      <c r="B600" s="176" t="s">
        <v>1532</v>
      </c>
      <c r="C600" s="177">
        <v>2.5099999999999998</v>
      </c>
      <c r="D600" s="178">
        <v>0.96020000000000005</v>
      </c>
      <c r="E600" s="179">
        <v>1</v>
      </c>
      <c r="F600" s="179">
        <v>1</v>
      </c>
      <c r="G600" s="179">
        <v>1.25</v>
      </c>
      <c r="H600" s="179">
        <v>1.25</v>
      </c>
      <c r="I600" s="180" t="s">
        <v>1243</v>
      </c>
      <c r="J600" s="181" t="s">
        <v>1241</v>
      </c>
    </row>
    <row r="601" spans="1:10" ht="15">
      <c r="A601" s="162" t="s">
        <v>828</v>
      </c>
      <c r="B601" s="163" t="s">
        <v>1532</v>
      </c>
      <c r="C601" s="164">
        <v>4.57</v>
      </c>
      <c r="D601" s="166">
        <v>1.1364000000000001</v>
      </c>
      <c r="E601" s="166">
        <v>1</v>
      </c>
      <c r="F601" s="166">
        <v>1</v>
      </c>
      <c r="G601" s="166">
        <v>1.25</v>
      </c>
      <c r="H601" s="166">
        <v>1.25</v>
      </c>
      <c r="I601" s="167" t="s">
        <v>1243</v>
      </c>
      <c r="J601" s="168" t="s">
        <v>1241</v>
      </c>
    </row>
    <row r="602" spans="1:10" ht="15">
      <c r="A602" s="162" t="s">
        <v>829</v>
      </c>
      <c r="B602" s="163" t="s">
        <v>1532</v>
      </c>
      <c r="C602" s="164">
        <v>7.41</v>
      </c>
      <c r="D602" s="166">
        <v>1.5683</v>
      </c>
      <c r="E602" s="166">
        <v>1</v>
      </c>
      <c r="F602" s="166">
        <v>1</v>
      </c>
      <c r="G602" s="166">
        <v>1.25</v>
      </c>
      <c r="H602" s="166">
        <v>1.25</v>
      </c>
      <c r="I602" s="167" t="s">
        <v>1243</v>
      </c>
      <c r="J602" s="168" t="s">
        <v>1241</v>
      </c>
    </row>
    <row r="603" spans="1:10" ht="15">
      <c r="A603" s="169" t="s">
        <v>830</v>
      </c>
      <c r="B603" s="170" t="s">
        <v>1532</v>
      </c>
      <c r="C603" s="171">
        <v>12.89</v>
      </c>
      <c r="D603" s="172">
        <v>3.1635</v>
      </c>
      <c r="E603" s="172">
        <v>1.1000000000000001</v>
      </c>
      <c r="F603" s="172">
        <v>1.1000000000000001</v>
      </c>
      <c r="G603" s="172">
        <v>1.75</v>
      </c>
      <c r="H603" s="172">
        <v>1.75</v>
      </c>
      <c r="I603" s="173" t="s">
        <v>1243</v>
      </c>
      <c r="J603" s="174" t="s">
        <v>1241</v>
      </c>
    </row>
    <row r="604" spans="1:10" ht="15">
      <c r="A604" s="175" t="s">
        <v>831</v>
      </c>
      <c r="B604" s="176" t="s">
        <v>1533</v>
      </c>
      <c r="C604" s="177">
        <v>1.9</v>
      </c>
      <c r="D604" s="178">
        <v>0.84360000000000002</v>
      </c>
      <c r="E604" s="179">
        <v>1</v>
      </c>
      <c r="F604" s="179">
        <v>1</v>
      </c>
      <c r="G604" s="179">
        <v>1.25</v>
      </c>
      <c r="H604" s="179">
        <v>1.25</v>
      </c>
      <c r="I604" s="180" t="s">
        <v>1243</v>
      </c>
      <c r="J604" s="181" t="s">
        <v>1241</v>
      </c>
    </row>
    <row r="605" spans="1:10" ht="15">
      <c r="A605" s="162" t="s">
        <v>832</v>
      </c>
      <c r="B605" s="163" t="s">
        <v>1533</v>
      </c>
      <c r="C605" s="164">
        <v>2.46</v>
      </c>
      <c r="D605" s="166">
        <v>1.5710999999999999</v>
      </c>
      <c r="E605" s="166">
        <v>1</v>
      </c>
      <c r="F605" s="166">
        <v>1</v>
      </c>
      <c r="G605" s="166">
        <v>1.25</v>
      </c>
      <c r="H605" s="166">
        <v>1.25</v>
      </c>
      <c r="I605" s="167" t="s">
        <v>1243</v>
      </c>
      <c r="J605" s="168" t="s">
        <v>1241</v>
      </c>
    </row>
    <row r="606" spans="1:10" ht="15">
      <c r="A606" s="162" t="s">
        <v>833</v>
      </c>
      <c r="B606" s="163" t="s">
        <v>1533</v>
      </c>
      <c r="C606" s="164">
        <v>6.02</v>
      </c>
      <c r="D606" s="166">
        <v>2.2208999999999999</v>
      </c>
      <c r="E606" s="166">
        <v>1</v>
      </c>
      <c r="F606" s="166">
        <v>1</v>
      </c>
      <c r="G606" s="166">
        <v>1.25</v>
      </c>
      <c r="H606" s="166">
        <v>1.25</v>
      </c>
      <c r="I606" s="167" t="s">
        <v>1243</v>
      </c>
      <c r="J606" s="168" t="s">
        <v>1241</v>
      </c>
    </row>
    <row r="607" spans="1:10" ht="15">
      <c r="A607" s="169" t="s">
        <v>834</v>
      </c>
      <c r="B607" s="170" t="s">
        <v>1533</v>
      </c>
      <c r="C607" s="171">
        <v>8.07</v>
      </c>
      <c r="D607" s="172">
        <v>3.9799000000000002</v>
      </c>
      <c r="E607" s="172">
        <v>1.1000000000000001</v>
      </c>
      <c r="F607" s="172">
        <v>1.1000000000000001</v>
      </c>
      <c r="G607" s="172">
        <v>1.75</v>
      </c>
      <c r="H607" s="172">
        <v>1.75</v>
      </c>
      <c r="I607" s="173" t="s">
        <v>1243</v>
      </c>
      <c r="J607" s="174" t="s">
        <v>1241</v>
      </c>
    </row>
    <row r="608" spans="1:10" ht="15">
      <c r="A608" s="175" t="s">
        <v>835</v>
      </c>
      <c r="B608" s="176" t="s">
        <v>1534</v>
      </c>
      <c r="C608" s="177">
        <v>2.7</v>
      </c>
      <c r="D608" s="178">
        <v>0.72629999999999995</v>
      </c>
      <c r="E608" s="179">
        <v>1</v>
      </c>
      <c r="F608" s="179">
        <v>1</v>
      </c>
      <c r="G608" s="179">
        <v>1.25</v>
      </c>
      <c r="H608" s="179">
        <v>1.25</v>
      </c>
      <c r="I608" s="180" t="s">
        <v>1243</v>
      </c>
      <c r="J608" s="181" t="s">
        <v>1241</v>
      </c>
    </row>
    <row r="609" spans="1:10" ht="15">
      <c r="A609" s="162" t="s">
        <v>836</v>
      </c>
      <c r="B609" s="163" t="s">
        <v>1534</v>
      </c>
      <c r="C609" s="164">
        <v>4.2300000000000004</v>
      </c>
      <c r="D609" s="166">
        <v>1.0256000000000001</v>
      </c>
      <c r="E609" s="166">
        <v>1</v>
      </c>
      <c r="F609" s="166">
        <v>1</v>
      </c>
      <c r="G609" s="166">
        <v>1.25</v>
      </c>
      <c r="H609" s="166">
        <v>1.25</v>
      </c>
      <c r="I609" s="167" t="s">
        <v>1243</v>
      </c>
      <c r="J609" s="168" t="s">
        <v>1241</v>
      </c>
    </row>
    <row r="610" spans="1:10" ht="15">
      <c r="A610" s="162" t="s">
        <v>837</v>
      </c>
      <c r="B610" s="163" t="s">
        <v>1534</v>
      </c>
      <c r="C610" s="164">
        <v>6.5</v>
      </c>
      <c r="D610" s="166">
        <v>1.6375999999999999</v>
      </c>
      <c r="E610" s="166">
        <v>1</v>
      </c>
      <c r="F610" s="166">
        <v>1</v>
      </c>
      <c r="G610" s="166">
        <v>1.25</v>
      </c>
      <c r="H610" s="166">
        <v>1.25</v>
      </c>
      <c r="I610" s="167" t="s">
        <v>1243</v>
      </c>
      <c r="J610" s="168" t="s">
        <v>1241</v>
      </c>
    </row>
    <row r="611" spans="1:10" ht="15">
      <c r="A611" s="169" t="s">
        <v>838</v>
      </c>
      <c r="B611" s="170" t="s">
        <v>1534</v>
      </c>
      <c r="C611" s="171">
        <v>11.75</v>
      </c>
      <c r="D611" s="172">
        <v>3.1861000000000002</v>
      </c>
      <c r="E611" s="172">
        <v>1.1000000000000001</v>
      </c>
      <c r="F611" s="172">
        <v>1.1000000000000001</v>
      </c>
      <c r="G611" s="172">
        <v>1.75</v>
      </c>
      <c r="H611" s="172">
        <v>1.75</v>
      </c>
      <c r="I611" s="173" t="s">
        <v>1243</v>
      </c>
      <c r="J611" s="174" t="s">
        <v>1241</v>
      </c>
    </row>
    <row r="612" spans="1:10" ht="15">
      <c r="A612" s="175" t="s">
        <v>839</v>
      </c>
      <c r="B612" s="176" t="s">
        <v>1535</v>
      </c>
      <c r="C612" s="177">
        <v>3.06</v>
      </c>
      <c r="D612" s="178">
        <v>0.84960000000000002</v>
      </c>
      <c r="E612" s="179">
        <v>1</v>
      </c>
      <c r="F612" s="179">
        <v>1</v>
      </c>
      <c r="G612" s="179">
        <v>1.25</v>
      </c>
      <c r="H612" s="179">
        <v>1.25</v>
      </c>
      <c r="I612" s="180" t="s">
        <v>1243</v>
      </c>
      <c r="J612" s="181" t="s">
        <v>1241</v>
      </c>
    </row>
    <row r="613" spans="1:10" ht="15">
      <c r="A613" s="162" t="s">
        <v>840</v>
      </c>
      <c r="B613" s="163" t="s">
        <v>1535</v>
      </c>
      <c r="C613" s="164">
        <v>5.07</v>
      </c>
      <c r="D613" s="166">
        <v>1.1679999999999999</v>
      </c>
      <c r="E613" s="166">
        <v>1</v>
      </c>
      <c r="F613" s="166">
        <v>1</v>
      </c>
      <c r="G613" s="166">
        <v>1.25</v>
      </c>
      <c r="H613" s="166">
        <v>1.25</v>
      </c>
      <c r="I613" s="167" t="s">
        <v>1243</v>
      </c>
      <c r="J613" s="168" t="s">
        <v>1241</v>
      </c>
    </row>
    <row r="614" spans="1:10" ht="15">
      <c r="A614" s="162" t="s">
        <v>841</v>
      </c>
      <c r="B614" s="163" t="s">
        <v>1535</v>
      </c>
      <c r="C614" s="164">
        <v>9.3699999999999992</v>
      </c>
      <c r="D614" s="166">
        <v>1.9098999999999999</v>
      </c>
      <c r="E614" s="166">
        <v>1</v>
      </c>
      <c r="F614" s="166">
        <v>1</v>
      </c>
      <c r="G614" s="166">
        <v>1.25</v>
      </c>
      <c r="H614" s="166">
        <v>1.25</v>
      </c>
      <c r="I614" s="167" t="s">
        <v>1243</v>
      </c>
      <c r="J614" s="168" t="s">
        <v>1241</v>
      </c>
    </row>
    <row r="615" spans="1:10" ht="15">
      <c r="A615" s="169" t="s">
        <v>842</v>
      </c>
      <c r="B615" s="170" t="s">
        <v>1535</v>
      </c>
      <c r="C615" s="171">
        <v>20.239999999999998</v>
      </c>
      <c r="D615" s="172">
        <v>4.2716000000000003</v>
      </c>
      <c r="E615" s="172">
        <v>1.1000000000000001</v>
      </c>
      <c r="F615" s="172">
        <v>1.1000000000000001</v>
      </c>
      <c r="G615" s="172">
        <v>1.75</v>
      </c>
      <c r="H615" s="172">
        <v>1.75</v>
      </c>
      <c r="I615" s="173" t="s">
        <v>1243</v>
      </c>
      <c r="J615" s="174" t="s">
        <v>1241</v>
      </c>
    </row>
    <row r="616" spans="1:10" ht="15">
      <c r="A616" s="175" t="s">
        <v>843</v>
      </c>
      <c r="B616" s="176" t="s">
        <v>1536</v>
      </c>
      <c r="C616" s="177">
        <v>2.35</v>
      </c>
      <c r="D616" s="178">
        <v>0.92969999999999997</v>
      </c>
      <c r="E616" s="179">
        <v>1</v>
      </c>
      <c r="F616" s="179">
        <v>1</v>
      </c>
      <c r="G616" s="179">
        <v>1.25</v>
      </c>
      <c r="H616" s="179">
        <v>1.25</v>
      </c>
      <c r="I616" s="180" t="s">
        <v>1243</v>
      </c>
      <c r="J616" s="181" t="s">
        <v>1241</v>
      </c>
    </row>
    <row r="617" spans="1:10" ht="15">
      <c r="A617" s="162" t="s">
        <v>844</v>
      </c>
      <c r="B617" s="163" t="s">
        <v>1536</v>
      </c>
      <c r="C617" s="164">
        <v>3.82</v>
      </c>
      <c r="D617" s="166">
        <v>1.452</v>
      </c>
      <c r="E617" s="166">
        <v>1</v>
      </c>
      <c r="F617" s="166">
        <v>1</v>
      </c>
      <c r="G617" s="166">
        <v>1.25</v>
      </c>
      <c r="H617" s="166">
        <v>1.25</v>
      </c>
      <c r="I617" s="167" t="s">
        <v>1243</v>
      </c>
      <c r="J617" s="168" t="s">
        <v>1241</v>
      </c>
    </row>
    <row r="618" spans="1:10" ht="15">
      <c r="A618" s="162" t="s">
        <v>845</v>
      </c>
      <c r="B618" s="163" t="s">
        <v>1536</v>
      </c>
      <c r="C618" s="164">
        <v>8.25</v>
      </c>
      <c r="D618" s="166">
        <v>2.0390000000000001</v>
      </c>
      <c r="E618" s="166">
        <v>1</v>
      </c>
      <c r="F618" s="166">
        <v>1</v>
      </c>
      <c r="G618" s="166">
        <v>1.25</v>
      </c>
      <c r="H618" s="166">
        <v>1.25</v>
      </c>
      <c r="I618" s="167" t="s">
        <v>1243</v>
      </c>
      <c r="J618" s="168" t="s">
        <v>1241</v>
      </c>
    </row>
    <row r="619" spans="1:10" ht="15">
      <c r="A619" s="169" t="s">
        <v>846</v>
      </c>
      <c r="B619" s="170" t="s">
        <v>1536</v>
      </c>
      <c r="C619" s="171">
        <v>17.079999999999998</v>
      </c>
      <c r="D619" s="172">
        <v>3.6065</v>
      </c>
      <c r="E619" s="172">
        <v>1.1000000000000001</v>
      </c>
      <c r="F619" s="172">
        <v>1.1000000000000001</v>
      </c>
      <c r="G619" s="172">
        <v>1.75</v>
      </c>
      <c r="H619" s="172">
        <v>1.75</v>
      </c>
      <c r="I619" s="173" t="s">
        <v>1243</v>
      </c>
      <c r="J619" s="174" t="s">
        <v>1241</v>
      </c>
    </row>
    <row r="620" spans="1:10" ht="15">
      <c r="A620" s="175" t="s">
        <v>847</v>
      </c>
      <c r="B620" s="176" t="s">
        <v>1537</v>
      </c>
      <c r="C620" s="177">
        <v>1.58</v>
      </c>
      <c r="D620" s="178">
        <v>1.657</v>
      </c>
      <c r="E620" s="179">
        <v>1</v>
      </c>
      <c r="F620" s="179">
        <v>1</v>
      </c>
      <c r="G620" s="179">
        <v>1.25</v>
      </c>
      <c r="H620" s="179">
        <v>1.25</v>
      </c>
      <c r="I620" s="180" t="s">
        <v>1243</v>
      </c>
      <c r="J620" s="181" t="s">
        <v>1241</v>
      </c>
    </row>
    <row r="621" spans="1:10" ht="15">
      <c r="A621" s="162" t="s">
        <v>848</v>
      </c>
      <c r="B621" s="163" t="s">
        <v>1537</v>
      </c>
      <c r="C621" s="164">
        <v>2.74</v>
      </c>
      <c r="D621" s="166">
        <v>2.0750999999999999</v>
      </c>
      <c r="E621" s="166">
        <v>1</v>
      </c>
      <c r="F621" s="166">
        <v>1</v>
      </c>
      <c r="G621" s="166">
        <v>1.25</v>
      </c>
      <c r="H621" s="166">
        <v>1.25</v>
      </c>
      <c r="I621" s="167" t="s">
        <v>1243</v>
      </c>
      <c r="J621" s="168" t="s">
        <v>1241</v>
      </c>
    </row>
    <row r="622" spans="1:10" ht="15">
      <c r="A622" s="162" t="s">
        <v>849</v>
      </c>
      <c r="B622" s="163" t="s">
        <v>1537</v>
      </c>
      <c r="C622" s="164">
        <v>7.05</v>
      </c>
      <c r="D622" s="166">
        <v>3.3256999999999999</v>
      </c>
      <c r="E622" s="166">
        <v>1</v>
      </c>
      <c r="F622" s="166">
        <v>1</v>
      </c>
      <c r="G622" s="166">
        <v>1.25</v>
      </c>
      <c r="H622" s="166">
        <v>1.25</v>
      </c>
      <c r="I622" s="167" t="s">
        <v>1243</v>
      </c>
      <c r="J622" s="168" t="s">
        <v>1241</v>
      </c>
    </row>
    <row r="623" spans="1:10" ht="15">
      <c r="A623" s="169" t="s">
        <v>850</v>
      </c>
      <c r="B623" s="170" t="s">
        <v>1537</v>
      </c>
      <c r="C623" s="171">
        <v>16.63</v>
      </c>
      <c r="D623" s="172">
        <v>6.1759000000000004</v>
      </c>
      <c r="E623" s="172">
        <v>1.1000000000000001</v>
      </c>
      <c r="F623" s="172">
        <v>1.1000000000000001</v>
      </c>
      <c r="G623" s="172">
        <v>1.75</v>
      </c>
      <c r="H623" s="172">
        <v>1.75</v>
      </c>
      <c r="I623" s="173" t="s">
        <v>1243</v>
      </c>
      <c r="J623" s="174" t="s">
        <v>1241</v>
      </c>
    </row>
    <row r="624" spans="1:10" ht="15">
      <c r="A624" s="175" t="s">
        <v>1307</v>
      </c>
      <c r="B624" s="176" t="s">
        <v>1538</v>
      </c>
      <c r="C624" s="177">
        <v>1.34</v>
      </c>
      <c r="D624" s="178">
        <v>1.7136</v>
      </c>
      <c r="E624" s="179">
        <v>1</v>
      </c>
      <c r="F624" s="179">
        <v>1</v>
      </c>
      <c r="G624" s="179">
        <v>1.25</v>
      </c>
      <c r="H624" s="179">
        <v>1.25</v>
      </c>
      <c r="I624" s="180" t="s">
        <v>1243</v>
      </c>
      <c r="J624" s="181" t="s">
        <v>1241</v>
      </c>
    </row>
    <row r="625" spans="1:10" ht="15">
      <c r="A625" s="162" t="s">
        <v>1308</v>
      </c>
      <c r="B625" s="163" t="s">
        <v>1538</v>
      </c>
      <c r="C625" s="164">
        <v>1.87</v>
      </c>
      <c r="D625" s="166">
        <v>1.8385</v>
      </c>
      <c r="E625" s="166">
        <v>1</v>
      </c>
      <c r="F625" s="166">
        <v>1</v>
      </c>
      <c r="G625" s="166">
        <v>1.25</v>
      </c>
      <c r="H625" s="166">
        <v>1.25</v>
      </c>
      <c r="I625" s="167" t="s">
        <v>1243</v>
      </c>
      <c r="J625" s="168" t="s">
        <v>1241</v>
      </c>
    </row>
    <row r="626" spans="1:10" ht="15">
      <c r="A626" s="162" t="s">
        <v>1309</v>
      </c>
      <c r="B626" s="163" t="s">
        <v>1538</v>
      </c>
      <c r="C626" s="164">
        <v>4.24</v>
      </c>
      <c r="D626" s="166">
        <v>2.3828999999999998</v>
      </c>
      <c r="E626" s="166">
        <v>1</v>
      </c>
      <c r="F626" s="166">
        <v>1</v>
      </c>
      <c r="G626" s="166">
        <v>1.25</v>
      </c>
      <c r="H626" s="166">
        <v>1.25</v>
      </c>
      <c r="I626" s="167" t="s">
        <v>1243</v>
      </c>
      <c r="J626" s="168" t="s">
        <v>1241</v>
      </c>
    </row>
    <row r="627" spans="1:10" ht="15">
      <c r="A627" s="169" t="s">
        <v>1310</v>
      </c>
      <c r="B627" s="170" t="s">
        <v>1538</v>
      </c>
      <c r="C627" s="171">
        <v>7</v>
      </c>
      <c r="D627" s="172">
        <v>3.8254000000000001</v>
      </c>
      <c r="E627" s="172">
        <v>1.1000000000000001</v>
      </c>
      <c r="F627" s="172">
        <v>1.1000000000000001</v>
      </c>
      <c r="G627" s="172">
        <v>1.75</v>
      </c>
      <c r="H627" s="172">
        <v>1.75</v>
      </c>
      <c r="I627" s="173" t="s">
        <v>1243</v>
      </c>
      <c r="J627" s="174" t="s">
        <v>1241</v>
      </c>
    </row>
    <row r="628" spans="1:10" ht="15">
      <c r="A628" s="175" t="s">
        <v>851</v>
      </c>
      <c r="B628" s="176" t="s">
        <v>1539</v>
      </c>
      <c r="C628" s="177">
        <v>2.99</v>
      </c>
      <c r="D628" s="178">
        <v>0.44090000000000001</v>
      </c>
      <c r="E628" s="179">
        <v>1</v>
      </c>
      <c r="F628" s="179">
        <v>1</v>
      </c>
      <c r="G628" s="179">
        <v>1.25</v>
      </c>
      <c r="H628" s="179">
        <v>1.25</v>
      </c>
      <c r="I628" s="180" t="s">
        <v>1243</v>
      </c>
      <c r="J628" s="181" t="s">
        <v>1241</v>
      </c>
    </row>
    <row r="629" spans="1:10" ht="15">
      <c r="A629" s="162" t="s">
        <v>852</v>
      </c>
      <c r="B629" s="163" t="s">
        <v>1539</v>
      </c>
      <c r="C629" s="164">
        <v>3.37</v>
      </c>
      <c r="D629" s="166">
        <v>0.54259999999999997</v>
      </c>
      <c r="E629" s="166">
        <v>1</v>
      </c>
      <c r="F629" s="166">
        <v>1</v>
      </c>
      <c r="G629" s="166">
        <v>1.25</v>
      </c>
      <c r="H629" s="166">
        <v>1.25</v>
      </c>
      <c r="I629" s="167" t="s">
        <v>1243</v>
      </c>
      <c r="J629" s="168" t="s">
        <v>1241</v>
      </c>
    </row>
    <row r="630" spans="1:10" ht="15">
      <c r="A630" s="162" t="s">
        <v>853</v>
      </c>
      <c r="B630" s="163" t="s">
        <v>1539</v>
      </c>
      <c r="C630" s="164">
        <v>4.7300000000000004</v>
      </c>
      <c r="D630" s="166">
        <v>0.77900000000000003</v>
      </c>
      <c r="E630" s="166">
        <v>1</v>
      </c>
      <c r="F630" s="166">
        <v>1</v>
      </c>
      <c r="G630" s="166">
        <v>1.25</v>
      </c>
      <c r="H630" s="166">
        <v>1.25</v>
      </c>
      <c r="I630" s="167" t="s">
        <v>1243</v>
      </c>
      <c r="J630" s="168" t="s">
        <v>1241</v>
      </c>
    </row>
    <row r="631" spans="1:10" ht="15">
      <c r="A631" s="169" t="s">
        <v>854</v>
      </c>
      <c r="B631" s="170" t="s">
        <v>1539</v>
      </c>
      <c r="C631" s="171">
        <v>7</v>
      </c>
      <c r="D631" s="172">
        <v>1.5965</v>
      </c>
      <c r="E631" s="172">
        <v>1.1000000000000001</v>
      </c>
      <c r="F631" s="172">
        <v>1.1000000000000001</v>
      </c>
      <c r="G631" s="172">
        <v>1.75</v>
      </c>
      <c r="H631" s="172">
        <v>1.75</v>
      </c>
      <c r="I631" s="173" t="s">
        <v>1243</v>
      </c>
      <c r="J631" s="174" t="s">
        <v>1241</v>
      </c>
    </row>
    <row r="632" spans="1:10" ht="15">
      <c r="A632" s="175" t="s">
        <v>855</v>
      </c>
      <c r="B632" s="176" t="s">
        <v>1540</v>
      </c>
      <c r="C632" s="177">
        <v>3.28</v>
      </c>
      <c r="D632" s="178">
        <v>0.46539999999999998</v>
      </c>
      <c r="E632" s="179">
        <v>1</v>
      </c>
      <c r="F632" s="179">
        <v>1</v>
      </c>
      <c r="G632" s="179">
        <v>1.25</v>
      </c>
      <c r="H632" s="179">
        <v>1.25</v>
      </c>
      <c r="I632" s="180" t="s">
        <v>1243</v>
      </c>
      <c r="J632" s="181" t="s">
        <v>1241</v>
      </c>
    </row>
    <row r="633" spans="1:10" ht="15">
      <c r="A633" s="162" t="s">
        <v>856</v>
      </c>
      <c r="B633" s="163" t="s">
        <v>1540</v>
      </c>
      <c r="C633" s="164">
        <v>3.52</v>
      </c>
      <c r="D633" s="166">
        <v>0.57210000000000005</v>
      </c>
      <c r="E633" s="166">
        <v>1</v>
      </c>
      <c r="F633" s="166">
        <v>1</v>
      </c>
      <c r="G633" s="166">
        <v>1.25</v>
      </c>
      <c r="H633" s="166">
        <v>1.25</v>
      </c>
      <c r="I633" s="167" t="s">
        <v>1243</v>
      </c>
      <c r="J633" s="168" t="s">
        <v>1241</v>
      </c>
    </row>
    <row r="634" spans="1:10" ht="15">
      <c r="A634" s="162" t="s">
        <v>857</v>
      </c>
      <c r="B634" s="163" t="s">
        <v>1540</v>
      </c>
      <c r="C634" s="164">
        <v>4.62</v>
      </c>
      <c r="D634" s="166">
        <v>0.75749999999999995</v>
      </c>
      <c r="E634" s="166">
        <v>1</v>
      </c>
      <c r="F634" s="166">
        <v>1</v>
      </c>
      <c r="G634" s="166">
        <v>1.25</v>
      </c>
      <c r="H634" s="166">
        <v>1.25</v>
      </c>
      <c r="I634" s="167" t="s">
        <v>1243</v>
      </c>
      <c r="J634" s="168" t="s">
        <v>1241</v>
      </c>
    </row>
    <row r="635" spans="1:10" ht="15">
      <c r="A635" s="169" t="s">
        <v>858</v>
      </c>
      <c r="B635" s="170" t="s">
        <v>1540</v>
      </c>
      <c r="C635" s="171">
        <v>7.75</v>
      </c>
      <c r="D635" s="172">
        <v>1.7470000000000001</v>
      </c>
      <c r="E635" s="172">
        <v>1.1000000000000001</v>
      </c>
      <c r="F635" s="172">
        <v>1.1000000000000001</v>
      </c>
      <c r="G635" s="172">
        <v>1.75</v>
      </c>
      <c r="H635" s="172">
        <v>1.75</v>
      </c>
      <c r="I635" s="173" t="s">
        <v>1243</v>
      </c>
      <c r="J635" s="174" t="s">
        <v>1241</v>
      </c>
    </row>
    <row r="636" spans="1:10" ht="15">
      <c r="A636" s="175" t="s">
        <v>859</v>
      </c>
      <c r="B636" s="176" t="s">
        <v>1541</v>
      </c>
      <c r="C636" s="177">
        <v>2.15</v>
      </c>
      <c r="D636" s="178">
        <v>0.43559999999999999</v>
      </c>
      <c r="E636" s="179">
        <v>1</v>
      </c>
      <c r="F636" s="179">
        <v>1</v>
      </c>
      <c r="G636" s="179">
        <v>1.25</v>
      </c>
      <c r="H636" s="179">
        <v>1.25</v>
      </c>
      <c r="I636" s="180" t="s">
        <v>1243</v>
      </c>
      <c r="J636" s="181" t="s">
        <v>1241</v>
      </c>
    </row>
    <row r="637" spans="1:10" ht="15">
      <c r="A637" s="162" t="s">
        <v>860</v>
      </c>
      <c r="B637" s="163" t="s">
        <v>1541</v>
      </c>
      <c r="C637" s="164">
        <v>3.4</v>
      </c>
      <c r="D637" s="166">
        <v>0.61250000000000004</v>
      </c>
      <c r="E637" s="166">
        <v>1</v>
      </c>
      <c r="F637" s="166">
        <v>1</v>
      </c>
      <c r="G637" s="166">
        <v>1.25</v>
      </c>
      <c r="H637" s="166">
        <v>1.25</v>
      </c>
      <c r="I637" s="167" t="s">
        <v>1243</v>
      </c>
      <c r="J637" s="168" t="s">
        <v>1241</v>
      </c>
    </row>
    <row r="638" spans="1:10" ht="15">
      <c r="A638" s="162" t="s">
        <v>861</v>
      </c>
      <c r="B638" s="163" t="s">
        <v>1541</v>
      </c>
      <c r="C638" s="164">
        <v>4.57</v>
      </c>
      <c r="D638" s="166">
        <v>0.85970000000000002</v>
      </c>
      <c r="E638" s="166">
        <v>1</v>
      </c>
      <c r="F638" s="166">
        <v>1</v>
      </c>
      <c r="G638" s="166">
        <v>1.25</v>
      </c>
      <c r="H638" s="166">
        <v>1.25</v>
      </c>
      <c r="I638" s="167" t="s">
        <v>1243</v>
      </c>
      <c r="J638" s="168" t="s">
        <v>1241</v>
      </c>
    </row>
    <row r="639" spans="1:10" ht="15">
      <c r="A639" s="169" t="s">
        <v>862</v>
      </c>
      <c r="B639" s="170" t="s">
        <v>1541</v>
      </c>
      <c r="C639" s="171">
        <v>10.69</v>
      </c>
      <c r="D639" s="172">
        <v>1.9489000000000001</v>
      </c>
      <c r="E639" s="172">
        <v>1.1000000000000001</v>
      </c>
      <c r="F639" s="172">
        <v>1.1000000000000001</v>
      </c>
      <c r="G639" s="172">
        <v>1.75</v>
      </c>
      <c r="H639" s="172">
        <v>1.75</v>
      </c>
      <c r="I639" s="173" t="s">
        <v>1243</v>
      </c>
      <c r="J639" s="174" t="s">
        <v>1241</v>
      </c>
    </row>
    <row r="640" spans="1:10" ht="15">
      <c r="A640" s="175" t="s">
        <v>863</v>
      </c>
      <c r="B640" s="176" t="s">
        <v>1542</v>
      </c>
      <c r="C640" s="177">
        <v>2.76</v>
      </c>
      <c r="D640" s="178">
        <v>0.66049999999999998</v>
      </c>
      <c r="E640" s="179">
        <v>1</v>
      </c>
      <c r="F640" s="179">
        <v>1</v>
      </c>
      <c r="G640" s="179">
        <v>1.25</v>
      </c>
      <c r="H640" s="179">
        <v>1.25</v>
      </c>
      <c r="I640" s="180" t="s">
        <v>1243</v>
      </c>
      <c r="J640" s="181" t="s">
        <v>1241</v>
      </c>
    </row>
    <row r="641" spans="1:10" ht="15">
      <c r="A641" s="162" t="s">
        <v>864</v>
      </c>
      <c r="B641" s="163" t="s">
        <v>1542</v>
      </c>
      <c r="C641" s="164">
        <v>4.9400000000000004</v>
      </c>
      <c r="D641" s="166">
        <v>0.80889999999999995</v>
      </c>
      <c r="E641" s="166">
        <v>1</v>
      </c>
      <c r="F641" s="166">
        <v>1</v>
      </c>
      <c r="G641" s="166">
        <v>1.25</v>
      </c>
      <c r="H641" s="166">
        <v>1.25</v>
      </c>
      <c r="I641" s="167" t="s">
        <v>1243</v>
      </c>
      <c r="J641" s="168" t="s">
        <v>1241</v>
      </c>
    </row>
    <row r="642" spans="1:10" ht="15">
      <c r="A642" s="162" t="s">
        <v>865</v>
      </c>
      <c r="B642" s="163" t="s">
        <v>1542</v>
      </c>
      <c r="C642" s="164">
        <v>7.57</v>
      </c>
      <c r="D642" s="166">
        <v>1.3008</v>
      </c>
      <c r="E642" s="166">
        <v>1</v>
      </c>
      <c r="F642" s="166">
        <v>1</v>
      </c>
      <c r="G642" s="166">
        <v>1.25</v>
      </c>
      <c r="H642" s="166">
        <v>1.25</v>
      </c>
      <c r="I642" s="167" t="s">
        <v>1243</v>
      </c>
      <c r="J642" s="168" t="s">
        <v>1241</v>
      </c>
    </row>
    <row r="643" spans="1:10" ht="15">
      <c r="A643" s="169" t="s">
        <v>866</v>
      </c>
      <c r="B643" s="170" t="s">
        <v>1542</v>
      </c>
      <c r="C643" s="171">
        <v>12.78</v>
      </c>
      <c r="D643" s="172">
        <v>2.1076999999999999</v>
      </c>
      <c r="E643" s="172">
        <v>1.1000000000000001</v>
      </c>
      <c r="F643" s="172">
        <v>1.1000000000000001</v>
      </c>
      <c r="G643" s="172">
        <v>1.75</v>
      </c>
      <c r="H643" s="172">
        <v>1.75</v>
      </c>
      <c r="I643" s="173" t="s">
        <v>1243</v>
      </c>
      <c r="J643" s="174" t="s">
        <v>1241</v>
      </c>
    </row>
    <row r="644" spans="1:10" ht="15">
      <c r="A644" s="175" t="s">
        <v>867</v>
      </c>
      <c r="B644" s="176" t="s">
        <v>1543</v>
      </c>
      <c r="C644" s="177">
        <v>4.16</v>
      </c>
      <c r="D644" s="178">
        <v>0.63490000000000002</v>
      </c>
      <c r="E644" s="179">
        <v>1</v>
      </c>
      <c r="F644" s="179">
        <v>1</v>
      </c>
      <c r="G644" s="179">
        <v>1.25</v>
      </c>
      <c r="H644" s="179">
        <v>1.25</v>
      </c>
      <c r="I644" s="180" t="s">
        <v>1243</v>
      </c>
      <c r="J644" s="181" t="s">
        <v>1241</v>
      </c>
    </row>
    <row r="645" spans="1:10" ht="15">
      <c r="A645" s="162" t="s">
        <v>868</v>
      </c>
      <c r="B645" s="163" t="s">
        <v>1543</v>
      </c>
      <c r="C645" s="164">
        <v>5.38</v>
      </c>
      <c r="D645" s="166">
        <v>0.82809999999999995</v>
      </c>
      <c r="E645" s="166">
        <v>1</v>
      </c>
      <c r="F645" s="166">
        <v>1</v>
      </c>
      <c r="G645" s="166">
        <v>1.25</v>
      </c>
      <c r="H645" s="166">
        <v>1.25</v>
      </c>
      <c r="I645" s="167" t="s">
        <v>1243</v>
      </c>
      <c r="J645" s="168" t="s">
        <v>1241</v>
      </c>
    </row>
    <row r="646" spans="1:10" ht="15">
      <c r="A646" s="162" t="s">
        <v>869</v>
      </c>
      <c r="B646" s="163" t="s">
        <v>1543</v>
      </c>
      <c r="C646" s="164">
        <v>7.37</v>
      </c>
      <c r="D646" s="166">
        <v>1.2503</v>
      </c>
      <c r="E646" s="166">
        <v>1</v>
      </c>
      <c r="F646" s="166">
        <v>1</v>
      </c>
      <c r="G646" s="166">
        <v>1.25</v>
      </c>
      <c r="H646" s="166">
        <v>1.25</v>
      </c>
      <c r="I646" s="167" t="s">
        <v>1243</v>
      </c>
      <c r="J646" s="168" t="s">
        <v>1241</v>
      </c>
    </row>
    <row r="647" spans="1:10" ht="15">
      <c r="A647" s="169" t="s">
        <v>870</v>
      </c>
      <c r="B647" s="170" t="s">
        <v>1543</v>
      </c>
      <c r="C647" s="171">
        <v>16.62</v>
      </c>
      <c r="D647" s="172">
        <v>2.4388999999999998</v>
      </c>
      <c r="E647" s="172">
        <v>1.1000000000000001</v>
      </c>
      <c r="F647" s="172">
        <v>1.1000000000000001</v>
      </c>
      <c r="G647" s="172">
        <v>1.75</v>
      </c>
      <c r="H647" s="172">
        <v>1.75</v>
      </c>
      <c r="I647" s="173" t="s">
        <v>1243</v>
      </c>
      <c r="J647" s="174" t="s">
        <v>1241</v>
      </c>
    </row>
    <row r="648" spans="1:10" ht="15">
      <c r="A648" s="175" t="s">
        <v>871</v>
      </c>
      <c r="B648" s="176" t="s">
        <v>1544</v>
      </c>
      <c r="C648" s="177">
        <v>3.15</v>
      </c>
      <c r="D648" s="178">
        <v>0.53569999999999995</v>
      </c>
      <c r="E648" s="179">
        <v>1</v>
      </c>
      <c r="F648" s="179">
        <v>1</v>
      </c>
      <c r="G648" s="179">
        <v>1.25</v>
      </c>
      <c r="H648" s="179">
        <v>1.25</v>
      </c>
      <c r="I648" s="180" t="s">
        <v>1243</v>
      </c>
      <c r="J648" s="181" t="s">
        <v>1241</v>
      </c>
    </row>
    <row r="649" spans="1:10" ht="15">
      <c r="A649" s="162" t="s">
        <v>872</v>
      </c>
      <c r="B649" s="163" t="s">
        <v>1544</v>
      </c>
      <c r="C649" s="164">
        <v>4.26</v>
      </c>
      <c r="D649" s="166">
        <v>0.72940000000000005</v>
      </c>
      <c r="E649" s="166">
        <v>1</v>
      </c>
      <c r="F649" s="166">
        <v>1</v>
      </c>
      <c r="G649" s="166">
        <v>1.25</v>
      </c>
      <c r="H649" s="166">
        <v>1.25</v>
      </c>
      <c r="I649" s="167" t="s">
        <v>1243</v>
      </c>
      <c r="J649" s="168" t="s">
        <v>1241</v>
      </c>
    </row>
    <row r="650" spans="1:10" ht="15">
      <c r="A650" s="162" t="s">
        <v>873</v>
      </c>
      <c r="B650" s="163" t="s">
        <v>1544</v>
      </c>
      <c r="C650" s="164">
        <v>7.02</v>
      </c>
      <c r="D650" s="166">
        <v>1.1853</v>
      </c>
      <c r="E650" s="166">
        <v>1</v>
      </c>
      <c r="F650" s="166">
        <v>1</v>
      </c>
      <c r="G650" s="166">
        <v>1.25</v>
      </c>
      <c r="H650" s="166">
        <v>1.25</v>
      </c>
      <c r="I650" s="167" t="s">
        <v>1243</v>
      </c>
      <c r="J650" s="168" t="s">
        <v>1241</v>
      </c>
    </row>
    <row r="651" spans="1:10" ht="15">
      <c r="A651" s="169" t="s">
        <v>874</v>
      </c>
      <c r="B651" s="170" t="s">
        <v>1544</v>
      </c>
      <c r="C651" s="171">
        <v>13.6</v>
      </c>
      <c r="D651" s="172">
        <v>2.8277999999999999</v>
      </c>
      <c r="E651" s="172">
        <v>1.1000000000000001</v>
      </c>
      <c r="F651" s="172">
        <v>1.1000000000000001</v>
      </c>
      <c r="G651" s="172">
        <v>1.75</v>
      </c>
      <c r="H651" s="172">
        <v>1.75</v>
      </c>
      <c r="I651" s="173" t="s">
        <v>1243</v>
      </c>
      <c r="J651" s="174" t="s">
        <v>1241</v>
      </c>
    </row>
    <row r="652" spans="1:10" ht="15">
      <c r="A652" s="175" t="s">
        <v>875</v>
      </c>
      <c r="B652" s="176" t="s">
        <v>1545</v>
      </c>
      <c r="C652" s="177">
        <v>3.2</v>
      </c>
      <c r="D652" s="178">
        <v>0.53959999999999997</v>
      </c>
      <c r="E652" s="179">
        <v>1</v>
      </c>
      <c r="F652" s="179">
        <v>1</v>
      </c>
      <c r="G652" s="179">
        <v>1.25</v>
      </c>
      <c r="H652" s="179">
        <v>1.25</v>
      </c>
      <c r="I652" s="180" t="s">
        <v>1243</v>
      </c>
      <c r="J652" s="181" t="s">
        <v>1241</v>
      </c>
    </row>
    <row r="653" spans="1:10" ht="15">
      <c r="A653" s="162" t="s">
        <v>876</v>
      </c>
      <c r="B653" s="163" t="s">
        <v>1545</v>
      </c>
      <c r="C653" s="164">
        <v>3.69</v>
      </c>
      <c r="D653" s="166">
        <v>0.69679999999999997</v>
      </c>
      <c r="E653" s="166">
        <v>1</v>
      </c>
      <c r="F653" s="166">
        <v>1</v>
      </c>
      <c r="G653" s="166">
        <v>1.25</v>
      </c>
      <c r="H653" s="166">
        <v>1.25</v>
      </c>
      <c r="I653" s="167" t="s">
        <v>1243</v>
      </c>
      <c r="J653" s="168" t="s">
        <v>1241</v>
      </c>
    </row>
    <row r="654" spans="1:10" ht="15">
      <c r="A654" s="162" t="s">
        <v>877</v>
      </c>
      <c r="B654" s="163" t="s">
        <v>1545</v>
      </c>
      <c r="C654" s="164">
        <v>5.16</v>
      </c>
      <c r="D654" s="166">
        <v>0.96540000000000004</v>
      </c>
      <c r="E654" s="166">
        <v>1</v>
      </c>
      <c r="F654" s="166">
        <v>1</v>
      </c>
      <c r="G654" s="166">
        <v>1.25</v>
      </c>
      <c r="H654" s="166">
        <v>1.25</v>
      </c>
      <c r="I654" s="167" t="s">
        <v>1243</v>
      </c>
      <c r="J654" s="168" t="s">
        <v>1241</v>
      </c>
    </row>
    <row r="655" spans="1:10" ht="15">
      <c r="A655" s="169" t="s">
        <v>878</v>
      </c>
      <c r="B655" s="170" t="s">
        <v>1545</v>
      </c>
      <c r="C655" s="171">
        <v>9.92</v>
      </c>
      <c r="D655" s="172">
        <v>2.339</v>
      </c>
      <c r="E655" s="172">
        <v>1.1000000000000001</v>
      </c>
      <c r="F655" s="172">
        <v>1.1000000000000001</v>
      </c>
      <c r="G655" s="172">
        <v>1.75</v>
      </c>
      <c r="H655" s="172">
        <v>1.75</v>
      </c>
      <c r="I655" s="173" t="s">
        <v>1243</v>
      </c>
      <c r="J655" s="174" t="s">
        <v>1241</v>
      </c>
    </row>
    <row r="656" spans="1:10" ht="15">
      <c r="A656" s="175" t="s">
        <v>879</v>
      </c>
      <c r="B656" s="176" t="s">
        <v>1546</v>
      </c>
      <c r="C656" s="177">
        <v>2.1</v>
      </c>
      <c r="D656" s="178">
        <v>0.45340000000000003</v>
      </c>
      <c r="E656" s="179">
        <v>1</v>
      </c>
      <c r="F656" s="179">
        <v>1</v>
      </c>
      <c r="G656" s="179">
        <v>1.25</v>
      </c>
      <c r="H656" s="179">
        <v>1.25</v>
      </c>
      <c r="I656" s="180" t="s">
        <v>1243</v>
      </c>
      <c r="J656" s="181" t="s">
        <v>1241</v>
      </c>
    </row>
    <row r="657" spans="1:10" ht="15">
      <c r="A657" s="162" t="s">
        <v>880</v>
      </c>
      <c r="B657" s="163" t="s">
        <v>1546</v>
      </c>
      <c r="C657" s="164">
        <v>3.75</v>
      </c>
      <c r="D657" s="166">
        <v>0.65100000000000002</v>
      </c>
      <c r="E657" s="166">
        <v>1</v>
      </c>
      <c r="F657" s="166">
        <v>1</v>
      </c>
      <c r="G657" s="166">
        <v>1.25</v>
      </c>
      <c r="H657" s="166">
        <v>1.25</v>
      </c>
      <c r="I657" s="167" t="s">
        <v>1243</v>
      </c>
      <c r="J657" s="168" t="s">
        <v>1241</v>
      </c>
    </row>
    <row r="658" spans="1:10" ht="15">
      <c r="A658" s="162" t="s">
        <v>881</v>
      </c>
      <c r="B658" s="163" t="s">
        <v>1546</v>
      </c>
      <c r="C658" s="164">
        <v>6.68</v>
      </c>
      <c r="D658" s="166">
        <v>1.014</v>
      </c>
      <c r="E658" s="166">
        <v>1</v>
      </c>
      <c r="F658" s="166">
        <v>1</v>
      </c>
      <c r="G658" s="166">
        <v>1.25</v>
      </c>
      <c r="H658" s="166">
        <v>1.25</v>
      </c>
      <c r="I658" s="167" t="s">
        <v>1243</v>
      </c>
      <c r="J658" s="168" t="s">
        <v>1241</v>
      </c>
    </row>
    <row r="659" spans="1:10" ht="15">
      <c r="A659" s="169" t="s">
        <v>882</v>
      </c>
      <c r="B659" s="170" t="s">
        <v>1546</v>
      </c>
      <c r="C659" s="171">
        <v>10.74</v>
      </c>
      <c r="D659" s="172">
        <v>2.0871</v>
      </c>
      <c r="E659" s="172">
        <v>1.1000000000000001</v>
      </c>
      <c r="F659" s="172">
        <v>1.1000000000000001</v>
      </c>
      <c r="G659" s="172">
        <v>1.75</v>
      </c>
      <c r="H659" s="172">
        <v>1.75</v>
      </c>
      <c r="I659" s="173" t="s">
        <v>1243</v>
      </c>
      <c r="J659" s="174" t="s">
        <v>1241</v>
      </c>
    </row>
    <row r="660" spans="1:10" ht="15">
      <c r="A660" s="175" t="s">
        <v>883</v>
      </c>
      <c r="B660" s="176" t="s">
        <v>1547</v>
      </c>
      <c r="C660" s="177">
        <v>2.52</v>
      </c>
      <c r="D660" s="178">
        <v>0.4385</v>
      </c>
      <c r="E660" s="179">
        <v>1</v>
      </c>
      <c r="F660" s="179">
        <v>1</v>
      </c>
      <c r="G660" s="179">
        <v>1.25</v>
      </c>
      <c r="H660" s="179">
        <v>1.25</v>
      </c>
      <c r="I660" s="180" t="s">
        <v>1243</v>
      </c>
      <c r="J660" s="181" t="s">
        <v>1241</v>
      </c>
    </row>
    <row r="661" spans="1:10" ht="15">
      <c r="A661" s="162" t="s">
        <v>884</v>
      </c>
      <c r="B661" s="163" t="s">
        <v>1547</v>
      </c>
      <c r="C661" s="164">
        <v>3.48</v>
      </c>
      <c r="D661" s="166">
        <v>0.56410000000000005</v>
      </c>
      <c r="E661" s="166">
        <v>1</v>
      </c>
      <c r="F661" s="166">
        <v>1</v>
      </c>
      <c r="G661" s="166">
        <v>1.25</v>
      </c>
      <c r="H661" s="166">
        <v>1.25</v>
      </c>
      <c r="I661" s="167" t="s">
        <v>1243</v>
      </c>
      <c r="J661" s="168" t="s">
        <v>1241</v>
      </c>
    </row>
    <row r="662" spans="1:10" ht="15">
      <c r="A662" s="162" t="s">
        <v>885</v>
      </c>
      <c r="B662" s="163" t="s">
        <v>1547</v>
      </c>
      <c r="C662" s="164">
        <v>5.08</v>
      </c>
      <c r="D662" s="166">
        <v>0.87470000000000003</v>
      </c>
      <c r="E662" s="166">
        <v>1</v>
      </c>
      <c r="F662" s="166">
        <v>1</v>
      </c>
      <c r="G662" s="166">
        <v>1.25</v>
      </c>
      <c r="H662" s="166">
        <v>1.25</v>
      </c>
      <c r="I662" s="167" t="s">
        <v>1243</v>
      </c>
      <c r="J662" s="168" t="s">
        <v>1241</v>
      </c>
    </row>
    <row r="663" spans="1:10" ht="15">
      <c r="A663" s="169" t="s">
        <v>886</v>
      </c>
      <c r="B663" s="170" t="s">
        <v>1547</v>
      </c>
      <c r="C663" s="171">
        <v>10.67</v>
      </c>
      <c r="D663" s="172">
        <v>1.9535</v>
      </c>
      <c r="E663" s="172">
        <v>1.1000000000000001</v>
      </c>
      <c r="F663" s="172">
        <v>1.1000000000000001</v>
      </c>
      <c r="G663" s="172">
        <v>1.75</v>
      </c>
      <c r="H663" s="172">
        <v>1.75</v>
      </c>
      <c r="I663" s="173" t="s">
        <v>1243</v>
      </c>
      <c r="J663" s="174" t="s">
        <v>1241</v>
      </c>
    </row>
    <row r="664" spans="1:10" ht="15">
      <c r="A664" s="175" t="s">
        <v>887</v>
      </c>
      <c r="B664" s="176" t="s">
        <v>1548</v>
      </c>
      <c r="C664" s="177">
        <v>3.15</v>
      </c>
      <c r="D664" s="178">
        <v>1.1211</v>
      </c>
      <c r="E664" s="179">
        <v>1</v>
      </c>
      <c r="F664" s="179">
        <v>1</v>
      </c>
      <c r="G664" s="179">
        <v>1.25</v>
      </c>
      <c r="H664" s="179">
        <v>1.25</v>
      </c>
      <c r="I664" s="180" t="s">
        <v>1243</v>
      </c>
      <c r="J664" s="181" t="s">
        <v>1241</v>
      </c>
    </row>
    <row r="665" spans="1:10" ht="15">
      <c r="A665" s="162" t="s">
        <v>888</v>
      </c>
      <c r="B665" s="163" t="s">
        <v>1548</v>
      </c>
      <c r="C665" s="164">
        <v>5.37</v>
      </c>
      <c r="D665" s="166">
        <v>1.4513</v>
      </c>
      <c r="E665" s="166">
        <v>1</v>
      </c>
      <c r="F665" s="166">
        <v>1</v>
      </c>
      <c r="G665" s="166">
        <v>1.25</v>
      </c>
      <c r="H665" s="166">
        <v>1.25</v>
      </c>
      <c r="I665" s="167" t="s">
        <v>1243</v>
      </c>
      <c r="J665" s="168" t="s">
        <v>1241</v>
      </c>
    </row>
    <row r="666" spans="1:10" ht="15">
      <c r="A666" s="162" t="s">
        <v>889</v>
      </c>
      <c r="B666" s="163" t="s">
        <v>1548</v>
      </c>
      <c r="C666" s="164">
        <v>9.48</v>
      </c>
      <c r="D666" s="166">
        <v>2.1240000000000001</v>
      </c>
      <c r="E666" s="166">
        <v>1</v>
      </c>
      <c r="F666" s="166">
        <v>1</v>
      </c>
      <c r="G666" s="166">
        <v>1.25</v>
      </c>
      <c r="H666" s="166">
        <v>1.25</v>
      </c>
      <c r="I666" s="167" t="s">
        <v>1243</v>
      </c>
      <c r="J666" s="168" t="s">
        <v>1241</v>
      </c>
    </row>
    <row r="667" spans="1:10" ht="15">
      <c r="A667" s="169" t="s">
        <v>890</v>
      </c>
      <c r="B667" s="170" t="s">
        <v>1548</v>
      </c>
      <c r="C667" s="171">
        <v>16.55</v>
      </c>
      <c r="D667" s="172">
        <v>4.2790999999999997</v>
      </c>
      <c r="E667" s="172">
        <v>1.1000000000000001</v>
      </c>
      <c r="F667" s="172">
        <v>1.1000000000000001</v>
      </c>
      <c r="G667" s="172">
        <v>1.75</v>
      </c>
      <c r="H667" s="172">
        <v>1.75</v>
      </c>
      <c r="I667" s="173" t="s">
        <v>1243</v>
      </c>
      <c r="J667" s="174" t="s">
        <v>1241</v>
      </c>
    </row>
    <row r="668" spans="1:10" ht="15">
      <c r="A668" s="175" t="s">
        <v>891</v>
      </c>
      <c r="B668" s="176" t="s">
        <v>1549</v>
      </c>
      <c r="C668" s="177">
        <v>1.63</v>
      </c>
      <c r="D668" s="178">
        <v>1.1415</v>
      </c>
      <c r="E668" s="179">
        <v>1</v>
      </c>
      <c r="F668" s="179">
        <v>1</v>
      </c>
      <c r="G668" s="179">
        <v>1.25</v>
      </c>
      <c r="H668" s="179">
        <v>1.25</v>
      </c>
      <c r="I668" s="180" t="s">
        <v>1243</v>
      </c>
      <c r="J668" s="181" t="s">
        <v>1241</v>
      </c>
    </row>
    <row r="669" spans="1:10" ht="15">
      <c r="A669" s="162" t="s">
        <v>892</v>
      </c>
      <c r="B669" s="163" t="s">
        <v>1549</v>
      </c>
      <c r="C669" s="164">
        <v>2.08</v>
      </c>
      <c r="D669" s="166">
        <v>1.4613</v>
      </c>
      <c r="E669" s="166">
        <v>1</v>
      </c>
      <c r="F669" s="166">
        <v>1</v>
      </c>
      <c r="G669" s="166">
        <v>1.25</v>
      </c>
      <c r="H669" s="166">
        <v>1.25</v>
      </c>
      <c r="I669" s="167" t="s">
        <v>1243</v>
      </c>
      <c r="J669" s="168" t="s">
        <v>1241</v>
      </c>
    </row>
    <row r="670" spans="1:10" ht="15">
      <c r="A670" s="162" t="s">
        <v>893</v>
      </c>
      <c r="B670" s="163" t="s">
        <v>1549</v>
      </c>
      <c r="C670" s="164">
        <v>3.75</v>
      </c>
      <c r="D670" s="166">
        <v>1.7956000000000001</v>
      </c>
      <c r="E670" s="166">
        <v>1</v>
      </c>
      <c r="F670" s="166">
        <v>1</v>
      </c>
      <c r="G670" s="166">
        <v>1.25</v>
      </c>
      <c r="H670" s="166">
        <v>1.25</v>
      </c>
      <c r="I670" s="167" t="s">
        <v>1243</v>
      </c>
      <c r="J670" s="168" t="s">
        <v>1241</v>
      </c>
    </row>
    <row r="671" spans="1:10" ht="15">
      <c r="A671" s="169" t="s">
        <v>894</v>
      </c>
      <c r="B671" s="170" t="s">
        <v>1549</v>
      </c>
      <c r="C671" s="171">
        <v>9.5</v>
      </c>
      <c r="D671" s="172">
        <v>3.3582999999999998</v>
      </c>
      <c r="E671" s="172">
        <v>1.1000000000000001</v>
      </c>
      <c r="F671" s="172">
        <v>1.1000000000000001</v>
      </c>
      <c r="G671" s="172">
        <v>1.75</v>
      </c>
      <c r="H671" s="172">
        <v>1.75</v>
      </c>
      <c r="I671" s="173" t="s">
        <v>1243</v>
      </c>
      <c r="J671" s="174" t="s">
        <v>1241</v>
      </c>
    </row>
    <row r="672" spans="1:10" ht="15">
      <c r="A672" s="175" t="s">
        <v>895</v>
      </c>
      <c r="B672" s="176" t="s">
        <v>1550</v>
      </c>
      <c r="C672" s="177">
        <v>1.97</v>
      </c>
      <c r="D672" s="178">
        <v>0.9002</v>
      </c>
      <c r="E672" s="179">
        <v>1</v>
      </c>
      <c r="F672" s="179">
        <v>1</v>
      </c>
      <c r="G672" s="179">
        <v>1.25</v>
      </c>
      <c r="H672" s="179">
        <v>1.25</v>
      </c>
      <c r="I672" s="180" t="s">
        <v>1243</v>
      </c>
      <c r="J672" s="181" t="s">
        <v>1241</v>
      </c>
    </row>
    <row r="673" spans="1:10" ht="15">
      <c r="A673" s="162" t="s">
        <v>896</v>
      </c>
      <c r="B673" s="163" t="s">
        <v>1550</v>
      </c>
      <c r="C673" s="164">
        <v>3.19</v>
      </c>
      <c r="D673" s="166">
        <v>1.5454000000000001</v>
      </c>
      <c r="E673" s="166">
        <v>1</v>
      </c>
      <c r="F673" s="166">
        <v>1</v>
      </c>
      <c r="G673" s="166">
        <v>1.25</v>
      </c>
      <c r="H673" s="166">
        <v>1.25</v>
      </c>
      <c r="I673" s="167" t="s">
        <v>1243</v>
      </c>
      <c r="J673" s="168" t="s">
        <v>1241</v>
      </c>
    </row>
    <row r="674" spans="1:10" ht="15">
      <c r="A674" s="162" t="s">
        <v>897</v>
      </c>
      <c r="B674" s="163" t="s">
        <v>1550</v>
      </c>
      <c r="C674" s="164">
        <v>4.3499999999999996</v>
      </c>
      <c r="D674" s="166">
        <v>2.0424000000000002</v>
      </c>
      <c r="E674" s="166">
        <v>1</v>
      </c>
      <c r="F674" s="166">
        <v>1</v>
      </c>
      <c r="G674" s="166">
        <v>1.25</v>
      </c>
      <c r="H674" s="166">
        <v>1.25</v>
      </c>
      <c r="I674" s="167" t="s">
        <v>1243</v>
      </c>
      <c r="J674" s="168" t="s">
        <v>1241</v>
      </c>
    </row>
    <row r="675" spans="1:10" ht="15">
      <c r="A675" s="169" t="s">
        <v>898</v>
      </c>
      <c r="B675" s="170" t="s">
        <v>1550</v>
      </c>
      <c r="C675" s="171">
        <v>12.33</v>
      </c>
      <c r="D675" s="172">
        <v>4.0787000000000004</v>
      </c>
      <c r="E675" s="172">
        <v>1.1000000000000001</v>
      </c>
      <c r="F675" s="172">
        <v>1.1000000000000001</v>
      </c>
      <c r="G675" s="172">
        <v>1.75</v>
      </c>
      <c r="H675" s="172">
        <v>1.75</v>
      </c>
      <c r="I675" s="173" t="s">
        <v>1243</v>
      </c>
      <c r="J675" s="174" t="s">
        <v>1241</v>
      </c>
    </row>
    <row r="676" spans="1:10" ht="15">
      <c r="A676" s="175" t="s">
        <v>899</v>
      </c>
      <c r="B676" s="176" t="s">
        <v>1551</v>
      </c>
      <c r="C676" s="177">
        <v>3.19</v>
      </c>
      <c r="D676" s="178">
        <v>0.75239999999999996</v>
      </c>
      <c r="E676" s="179">
        <v>1</v>
      </c>
      <c r="F676" s="179">
        <v>1</v>
      </c>
      <c r="G676" s="179">
        <v>1.25</v>
      </c>
      <c r="H676" s="179">
        <v>1.25</v>
      </c>
      <c r="I676" s="180" t="s">
        <v>1243</v>
      </c>
      <c r="J676" s="181" t="s">
        <v>1241</v>
      </c>
    </row>
    <row r="677" spans="1:10" ht="15">
      <c r="A677" s="162" t="s">
        <v>900</v>
      </c>
      <c r="B677" s="163" t="s">
        <v>1551</v>
      </c>
      <c r="C677" s="164">
        <v>4.37</v>
      </c>
      <c r="D677" s="166">
        <v>1.0491999999999999</v>
      </c>
      <c r="E677" s="166">
        <v>1</v>
      </c>
      <c r="F677" s="166">
        <v>1</v>
      </c>
      <c r="G677" s="166">
        <v>1.25</v>
      </c>
      <c r="H677" s="166">
        <v>1.25</v>
      </c>
      <c r="I677" s="167" t="s">
        <v>1243</v>
      </c>
      <c r="J677" s="168" t="s">
        <v>1241</v>
      </c>
    </row>
    <row r="678" spans="1:10" ht="15">
      <c r="A678" s="162" t="s">
        <v>901</v>
      </c>
      <c r="B678" s="163" t="s">
        <v>1551</v>
      </c>
      <c r="C678" s="164">
        <v>7.8</v>
      </c>
      <c r="D678" s="166">
        <v>1.6025</v>
      </c>
      <c r="E678" s="166">
        <v>1</v>
      </c>
      <c r="F678" s="166">
        <v>1</v>
      </c>
      <c r="G678" s="166">
        <v>1.25</v>
      </c>
      <c r="H678" s="166">
        <v>1.25</v>
      </c>
      <c r="I678" s="167" t="s">
        <v>1243</v>
      </c>
      <c r="J678" s="168" t="s">
        <v>1241</v>
      </c>
    </row>
    <row r="679" spans="1:10" ht="15">
      <c r="A679" s="169" t="s">
        <v>902</v>
      </c>
      <c r="B679" s="170" t="s">
        <v>1551</v>
      </c>
      <c r="C679" s="171">
        <v>23</v>
      </c>
      <c r="D679" s="172">
        <v>2.9039999999999999</v>
      </c>
      <c r="E679" s="172">
        <v>1.1000000000000001</v>
      </c>
      <c r="F679" s="172">
        <v>1.1000000000000001</v>
      </c>
      <c r="G679" s="172">
        <v>1.75</v>
      </c>
      <c r="H679" s="172">
        <v>1.75</v>
      </c>
      <c r="I679" s="173" t="s">
        <v>1243</v>
      </c>
      <c r="J679" s="174" t="s">
        <v>1241</v>
      </c>
    </row>
    <row r="680" spans="1:10" ht="15">
      <c r="A680" s="175" t="s">
        <v>903</v>
      </c>
      <c r="B680" s="176" t="s">
        <v>1552</v>
      </c>
      <c r="C680" s="177">
        <v>3</v>
      </c>
      <c r="D680" s="178">
        <v>0.53769999999999996</v>
      </c>
      <c r="E680" s="179">
        <v>1</v>
      </c>
      <c r="F680" s="179">
        <v>1</v>
      </c>
      <c r="G680" s="179">
        <v>1.25</v>
      </c>
      <c r="H680" s="179">
        <v>1.25</v>
      </c>
      <c r="I680" s="180" t="s">
        <v>1243</v>
      </c>
      <c r="J680" s="181" t="s">
        <v>1241</v>
      </c>
    </row>
    <row r="681" spans="1:10" ht="15">
      <c r="A681" s="162" t="s">
        <v>904</v>
      </c>
      <c r="B681" s="163" t="s">
        <v>1552</v>
      </c>
      <c r="C681" s="164">
        <v>4.22</v>
      </c>
      <c r="D681" s="166">
        <v>0.64829999999999999</v>
      </c>
      <c r="E681" s="166">
        <v>1</v>
      </c>
      <c r="F681" s="166">
        <v>1</v>
      </c>
      <c r="G681" s="166">
        <v>1.25</v>
      </c>
      <c r="H681" s="166">
        <v>1.25</v>
      </c>
      <c r="I681" s="167" t="s">
        <v>1243</v>
      </c>
      <c r="J681" s="168" t="s">
        <v>1241</v>
      </c>
    </row>
    <row r="682" spans="1:10" ht="15">
      <c r="A682" s="162" t="s">
        <v>905</v>
      </c>
      <c r="B682" s="163" t="s">
        <v>1552</v>
      </c>
      <c r="C682" s="164">
        <v>6.32</v>
      </c>
      <c r="D682" s="166">
        <v>0.90159999999999996</v>
      </c>
      <c r="E682" s="166">
        <v>1</v>
      </c>
      <c r="F682" s="166">
        <v>1</v>
      </c>
      <c r="G682" s="166">
        <v>1.25</v>
      </c>
      <c r="H682" s="166">
        <v>1.25</v>
      </c>
      <c r="I682" s="167" t="s">
        <v>1243</v>
      </c>
      <c r="J682" s="168" t="s">
        <v>1241</v>
      </c>
    </row>
    <row r="683" spans="1:10" ht="15">
      <c r="A683" s="169" t="s">
        <v>906</v>
      </c>
      <c r="B683" s="170" t="s">
        <v>1552</v>
      </c>
      <c r="C683" s="171">
        <v>13.16</v>
      </c>
      <c r="D683" s="172">
        <v>1.7353000000000001</v>
      </c>
      <c r="E683" s="172">
        <v>1.1000000000000001</v>
      </c>
      <c r="F683" s="172">
        <v>1.1000000000000001</v>
      </c>
      <c r="G683" s="172">
        <v>1.75</v>
      </c>
      <c r="H683" s="172">
        <v>1.75</v>
      </c>
      <c r="I683" s="173" t="s">
        <v>1243</v>
      </c>
      <c r="J683" s="174" t="s">
        <v>1241</v>
      </c>
    </row>
    <row r="684" spans="1:10" ht="15">
      <c r="A684" s="175" t="s">
        <v>907</v>
      </c>
      <c r="B684" s="176" t="s">
        <v>1553</v>
      </c>
      <c r="C684" s="177">
        <v>2.59</v>
      </c>
      <c r="D684" s="178">
        <v>0.36520000000000002</v>
      </c>
      <c r="E684" s="179">
        <v>1</v>
      </c>
      <c r="F684" s="179">
        <v>1</v>
      </c>
      <c r="G684" s="179">
        <v>1.25</v>
      </c>
      <c r="H684" s="179">
        <v>1.25</v>
      </c>
      <c r="I684" s="180" t="s">
        <v>1243</v>
      </c>
      <c r="J684" s="181" t="s">
        <v>1241</v>
      </c>
    </row>
    <row r="685" spans="1:10" ht="15">
      <c r="A685" s="162" t="s">
        <v>908</v>
      </c>
      <c r="B685" s="163" t="s">
        <v>1553</v>
      </c>
      <c r="C685" s="164">
        <v>4.29</v>
      </c>
      <c r="D685" s="166">
        <v>0.60580000000000001</v>
      </c>
      <c r="E685" s="166">
        <v>1</v>
      </c>
      <c r="F685" s="166">
        <v>1</v>
      </c>
      <c r="G685" s="166">
        <v>1.25</v>
      </c>
      <c r="H685" s="166">
        <v>1.25</v>
      </c>
      <c r="I685" s="167" t="s">
        <v>1243</v>
      </c>
      <c r="J685" s="168" t="s">
        <v>1241</v>
      </c>
    </row>
    <row r="686" spans="1:10" ht="15">
      <c r="A686" s="162" t="s">
        <v>909</v>
      </c>
      <c r="B686" s="163" t="s">
        <v>1553</v>
      </c>
      <c r="C686" s="164">
        <v>8.35</v>
      </c>
      <c r="D686" s="166">
        <v>1.0822000000000001</v>
      </c>
      <c r="E686" s="166">
        <v>1</v>
      </c>
      <c r="F686" s="166">
        <v>1</v>
      </c>
      <c r="G686" s="166">
        <v>1.25</v>
      </c>
      <c r="H686" s="166">
        <v>1.25</v>
      </c>
      <c r="I686" s="167" t="s">
        <v>1243</v>
      </c>
      <c r="J686" s="168" t="s">
        <v>1241</v>
      </c>
    </row>
    <row r="687" spans="1:10" ht="15">
      <c r="A687" s="169" t="s">
        <v>910</v>
      </c>
      <c r="B687" s="170" t="s">
        <v>1553</v>
      </c>
      <c r="C687" s="171">
        <v>13.71</v>
      </c>
      <c r="D687" s="172">
        <v>2.9279999999999999</v>
      </c>
      <c r="E687" s="172">
        <v>1.1000000000000001</v>
      </c>
      <c r="F687" s="172">
        <v>1.1000000000000001</v>
      </c>
      <c r="G687" s="172">
        <v>1.75</v>
      </c>
      <c r="H687" s="172">
        <v>1.75</v>
      </c>
      <c r="I687" s="173" t="s">
        <v>1243</v>
      </c>
      <c r="J687" s="174" t="s">
        <v>1241</v>
      </c>
    </row>
    <row r="688" spans="1:10" ht="15">
      <c r="A688" s="175" t="s">
        <v>911</v>
      </c>
      <c r="B688" s="176" t="s">
        <v>1554</v>
      </c>
      <c r="C688" s="177">
        <v>2.25</v>
      </c>
      <c r="D688" s="178">
        <v>0.45029999999999998</v>
      </c>
      <c r="E688" s="179">
        <v>1</v>
      </c>
      <c r="F688" s="179">
        <v>1</v>
      </c>
      <c r="G688" s="179">
        <v>1.25</v>
      </c>
      <c r="H688" s="179">
        <v>1.25</v>
      </c>
      <c r="I688" s="180" t="s">
        <v>1243</v>
      </c>
      <c r="J688" s="181" t="s">
        <v>1241</v>
      </c>
    </row>
    <row r="689" spans="1:10" ht="15">
      <c r="A689" s="162" t="s">
        <v>912</v>
      </c>
      <c r="B689" s="163" t="s">
        <v>1554</v>
      </c>
      <c r="C689" s="164">
        <v>3.48</v>
      </c>
      <c r="D689" s="166">
        <v>0.62439999999999996</v>
      </c>
      <c r="E689" s="166">
        <v>1</v>
      </c>
      <c r="F689" s="166">
        <v>1</v>
      </c>
      <c r="G689" s="166">
        <v>1.25</v>
      </c>
      <c r="H689" s="166">
        <v>1.25</v>
      </c>
      <c r="I689" s="167" t="s">
        <v>1243</v>
      </c>
      <c r="J689" s="168" t="s">
        <v>1241</v>
      </c>
    </row>
    <row r="690" spans="1:10" ht="15">
      <c r="A690" s="162" t="s">
        <v>913</v>
      </c>
      <c r="B690" s="163" t="s">
        <v>1554</v>
      </c>
      <c r="C690" s="164">
        <v>5.41</v>
      </c>
      <c r="D690" s="166">
        <v>1.0048999999999999</v>
      </c>
      <c r="E690" s="166">
        <v>1</v>
      </c>
      <c r="F690" s="166">
        <v>1</v>
      </c>
      <c r="G690" s="166">
        <v>1.25</v>
      </c>
      <c r="H690" s="166">
        <v>1.25</v>
      </c>
      <c r="I690" s="167" t="s">
        <v>1243</v>
      </c>
      <c r="J690" s="168" t="s">
        <v>1241</v>
      </c>
    </row>
    <row r="691" spans="1:10" ht="15">
      <c r="A691" s="169" t="s">
        <v>914</v>
      </c>
      <c r="B691" s="170" t="s">
        <v>1554</v>
      </c>
      <c r="C691" s="171">
        <v>10.82</v>
      </c>
      <c r="D691" s="172">
        <v>1.6049</v>
      </c>
      <c r="E691" s="172">
        <v>1.1000000000000001</v>
      </c>
      <c r="F691" s="172">
        <v>1.1000000000000001</v>
      </c>
      <c r="G691" s="172">
        <v>1.75</v>
      </c>
      <c r="H691" s="172">
        <v>1.75</v>
      </c>
      <c r="I691" s="173" t="s">
        <v>1243</v>
      </c>
      <c r="J691" s="174" t="s">
        <v>1241</v>
      </c>
    </row>
    <row r="692" spans="1:10" ht="15">
      <c r="A692" s="175" t="s">
        <v>915</v>
      </c>
      <c r="B692" s="176" t="s">
        <v>1555</v>
      </c>
      <c r="C692" s="177">
        <v>2.67</v>
      </c>
      <c r="D692" s="178">
        <v>0.42130000000000001</v>
      </c>
      <c r="E692" s="179">
        <v>1</v>
      </c>
      <c r="F692" s="179">
        <v>1</v>
      </c>
      <c r="G692" s="179">
        <v>1.25</v>
      </c>
      <c r="H692" s="179">
        <v>1.25</v>
      </c>
      <c r="I692" s="180" t="s">
        <v>1243</v>
      </c>
      <c r="J692" s="181" t="s">
        <v>1241</v>
      </c>
    </row>
    <row r="693" spans="1:10" ht="15">
      <c r="A693" s="162" t="s">
        <v>916</v>
      </c>
      <c r="B693" s="163" t="s">
        <v>1555</v>
      </c>
      <c r="C693" s="164">
        <v>3.55</v>
      </c>
      <c r="D693" s="166">
        <v>0.57220000000000004</v>
      </c>
      <c r="E693" s="166">
        <v>1</v>
      </c>
      <c r="F693" s="166">
        <v>1</v>
      </c>
      <c r="G693" s="166">
        <v>1.25</v>
      </c>
      <c r="H693" s="166">
        <v>1.25</v>
      </c>
      <c r="I693" s="167" t="s">
        <v>1243</v>
      </c>
      <c r="J693" s="168" t="s">
        <v>1241</v>
      </c>
    </row>
    <row r="694" spans="1:10" ht="15">
      <c r="A694" s="162" t="s">
        <v>917</v>
      </c>
      <c r="B694" s="163" t="s">
        <v>1555</v>
      </c>
      <c r="C694" s="164">
        <v>5.36</v>
      </c>
      <c r="D694" s="166">
        <v>0.86570000000000003</v>
      </c>
      <c r="E694" s="166">
        <v>1</v>
      </c>
      <c r="F694" s="166">
        <v>1</v>
      </c>
      <c r="G694" s="166">
        <v>1.25</v>
      </c>
      <c r="H694" s="166">
        <v>1.25</v>
      </c>
      <c r="I694" s="167" t="s">
        <v>1243</v>
      </c>
      <c r="J694" s="168" t="s">
        <v>1241</v>
      </c>
    </row>
    <row r="695" spans="1:10" ht="15">
      <c r="A695" s="169" t="s">
        <v>918</v>
      </c>
      <c r="B695" s="170" t="s">
        <v>1555</v>
      </c>
      <c r="C695" s="171">
        <v>10.16</v>
      </c>
      <c r="D695" s="172">
        <v>1.8779999999999999</v>
      </c>
      <c r="E695" s="172">
        <v>1.1000000000000001</v>
      </c>
      <c r="F695" s="172">
        <v>1.1000000000000001</v>
      </c>
      <c r="G695" s="172">
        <v>1.75</v>
      </c>
      <c r="H695" s="172">
        <v>1.75</v>
      </c>
      <c r="I695" s="173" t="s">
        <v>1243</v>
      </c>
      <c r="J695" s="174" t="s">
        <v>1241</v>
      </c>
    </row>
    <row r="696" spans="1:10" ht="15">
      <c r="A696" s="175" t="s">
        <v>919</v>
      </c>
      <c r="B696" s="176" t="s">
        <v>1556</v>
      </c>
      <c r="C696" s="177">
        <v>1.91</v>
      </c>
      <c r="D696" s="178">
        <v>0.48570000000000002</v>
      </c>
      <c r="E696" s="179">
        <v>1</v>
      </c>
      <c r="F696" s="179">
        <v>1</v>
      </c>
      <c r="G696" s="179">
        <v>1.25</v>
      </c>
      <c r="H696" s="179">
        <v>1.25</v>
      </c>
      <c r="I696" s="180" t="s">
        <v>1243</v>
      </c>
      <c r="J696" s="181" t="s">
        <v>1241</v>
      </c>
    </row>
    <row r="697" spans="1:10" ht="15">
      <c r="A697" s="162" t="s">
        <v>920</v>
      </c>
      <c r="B697" s="163" t="s">
        <v>1556</v>
      </c>
      <c r="C697" s="164">
        <v>3.09</v>
      </c>
      <c r="D697" s="166">
        <v>0.623</v>
      </c>
      <c r="E697" s="166">
        <v>1</v>
      </c>
      <c r="F697" s="166">
        <v>1</v>
      </c>
      <c r="G697" s="166">
        <v>1.25</v>
      </c>
      <c r="H697" s="166">
        <v>1.25</v>
      </c>
      <c r="I697" s="167" t="s">
        <v>1243</v>
      </c>
      <c r="J697" s="168" t="s">
        <v>1241</v>
      </c>
    </row>
    <row r="698" spans="1:10" ht="15">
      <c r="A698" s="162" t="s">
        <v>921</v>
      </c>
      <c r="B698" s="163" t="s">
        <v>1556</v>
      </c>
      <c r="C698" s="164">
        <v>4</v>
      </c>
      <c r="D698" s="166">
        <v>0.9103</v>
      </c>
      <c r="E698" s="166">
        <v>1</v>
      </c>
      <c r="F698" s="166">
        <v>1</v>
      </c>
      <c r="G698" s="166">
        <v>1.25</v>
      </c>
      <c r="H698" s="166">
        <v>1.25</v>
      </c>
      <c r="I698" s="167" t="s">
        <v>1243</v>
      </c>
      <c r="J698" s="168" t="s">
        <v>1241</v>
      </c>
    </row>
    <row r="699" spans="1:10" ht="15">
      <c r="A699" s="169" t="s">
        <v>922</v>
      </c>
      <c r="B699" s="170" t="s">
        <v>1556</v>
      </c>
      <c r="C699" s="171">
        <v>18.7</v>
      </c>
      <c r="D699" s="172">
        <v>1.9681999999999999</v>
      </c>
      <c r="E699" s="172">
        <v>1.1000000000000001</v>
      </c>
      <c r="F699" s="172">
        <v>1.1000000000000001</v>
      </c>
      <c r="G699" s="172">
        <v>1.75</v>
      </c>
      <c r="H699" s="172">
        <v>1.75</v>
      </c>
      <c r="I699" s="173" t="s">
        <v>1243</v>
      </c>
      <c r="J699" s="174" t="s">
        <v>1241</v>
      </c>
    </row>
    <row r="700" spans="1:10" ht="15">
      <c r="A700" s="175" t="s">
        <v>923</v>
      </c>
      <c r="B700" s="176" t="s">
        <v>1557</v>
      </c>
      <c r="C700" s="177">
        <v>2.4900000000000002</v>
      </c>
      <c r="D700" s="178">
        <v>0.37709999999999999</v>
      </c>
      <c r="E700" s="179">
        <v>1</v>
      </c>
      <c r="F700" s="179">
        <v>1</v>
      </c>
      <c r="G700" s="179">
        <v>1.25</v>
      </c>
      <c r="H700" s="179">
        <v>1.25</v>
      </c>
      <c r="I700" s="180" t="s">
        <v>1243</v>
      </c>
      <c r="J700" s="181" t="s">
        <v>1241</v>
      </c>
    </row>
    <row r="701" spans="1:10" ht="15">
      <c r="A701" s="162" t="s">
        <v>924</v>
      </c>
      <c r="B701" s="163" t="s">
        <v>1557</v>
      </c>
      <c r="C701" s="164">
        <v>3.58</v>
      </c>
      <c r="D701" s="166">
        <v>0.5252</v>
      </c>
      <c r="E701" s="166">
        <v>1</v>
      </c>
      <c r="F701" s="166">
        <v>1</v>
      </c>
      <c r="G701" s="166">
        <v>1.25</v>
      </c>
      <c r="H701" s="166">
        <v>1.25</v>
      </c>
      <c r="I701" s="167" t="s">
        <v>1243</v>
      </c>
      <c r="J701" s="168" t="s">
        <v>1241</v>
      </c>
    </row>
    <row r="702" spans="1:10" ht="15">
      <c r="A702" s="162" t="s">
        <v>925</v>
      </c>
      <c r="B702" s="163" t="s">
        <v>1557</v>
      </c>
      <c r="C702" s="164">
        <v>5.79</v>
      </c>
      <c r="D702" s="166">
        <v>0.78810000000000002</v>
      </c>
      <c r="E702" s="166">
        <v>1</v>
      </c>
      <c r="F702" s="166">
        <v>1</v>
      </c>
      <c r="G702" s="166">
        <v>1.25</v>
      </c>
      <c r="H702" s="166">
        <v>1.25</v>
      </c>
      <c r="I702" s="167" t="s">
        <v>1243</v>
      </c>
      <c r="J702" s="168" t="s">
        <v>1241</v>
      </c>
    </row>
    <row r="703" spans="1:10" ht="15">
      <c r="A703" s="169" t="s">
        <v>926</v>
      </c>
      <c r="B703" s="170" t="s">
        <v>1557</v>
      </c>
      <c r="C703" s="171">
        <v>10.53</v>
      </c>
      <c r="D703" s="172">
        <v>1.6469</v>
      </c>
      <c r="E703" s="172">
        <v>1.1000000000000001</v>
      </c>
      <c r="F703" s="172">
        <v>1.1000000000000001</v>
      </c>
      <c r="G703" s="172">
        <v>1.75</v>
      </c>
      <c r="H703" s="172">
        <v>1.75</v>
      </c>
      <c r="I703" s="173" t="s">
        <v>1243</v>
      </c>
      <c r="J703" s="174" t="s">
        <v>1241</v>
      </c>
    </row>
    <row r="704" spans="1:10" ht="15">
      <c r="A704" s="175" t="s">
        <v>927</v>
      </c>
      <c r="B704" s="176" t="s">
        <v>1558</v>
      </c>
      <c r="C704" s="177">
        <v>2.71</v>
      </c>
      <c r="D704" s="178">
        <v>1.3516999999999999</v>
      </c>
      <c r="E704" s="179">
        <v>1</v>
      </c>
      <c r="F704" s="179">
        <v>1</v>
      </c>
      <c r="G704" s="179">
        <v>1.25</v>
      </c>
      <c r="H704" s="179">
        <v>1.25</v>
      </c>
      <c r="I704" s="180" t="s">
        <v>1243</v>
      </c>
      <c r="J704" s="181" t="s">
        <v>1241</v>
      </c>
    </row>
    <row r="705" spans="1:10" ht="15">
      <c r="A705" s="162" t="s">
        <v>928</v>
      </c>
      <c r="B705" s="163" t="s">
        <v>1558</v>
      </c>
      <c r="C705" s="164">
        <v>3.67</v>
      </c>
      <c r="D705" s="166">
        <v>1.8181</v>
      </c>
      <c r="E705" s="166">
        <v>1</v>
      </c>
      <c r="F705" s="166">
        <v>1</v>
      </c>
      <c r="G705" s="166">
        <v>1.25</v>
      </c>
      <c r="H705" s="166">
        <v>1.25</v>
      </c>
      <c r="I705" s="167" t="s">
        <v>1243</v>
      </c>
      <c r="J705" s="168" t="s">
        <v>1241</v>
      </c>
    </row>
    <row r="706" spans="1:10" ht="15">
      <c r="A706" s="162" t="s">
        <v>929</v>
      </c>
      <c r="B706" s="163" t="s">
        <v>1558</v>
      </c>
      <c r="C706" s="164">
        <v>6.76</v>
      </c>
      <c r="D706" s="166">
        <v>2.9007000000000001</v>
      </c>
      <c r="E706" s="166">
        <v>1</v>
      </c>
      <c r="F706" s="166">
        <v>1</v>
      </c>
      <c r="G706" s="166">
        <v>1.25</v>
      </c>
      <c r="H706" s="166">
        <v>1.25</v>
      </c>
      <c r="I706" s="167" t="s">
        <v>1243</v>
      </c>
      <c r="J706" s="168" t="s">
        <v>1241</v>
      </c>
    </row>
    <row r="707" spans="1:10" ht="15">
      <c r="A707" s="169" t="s">
        <v>930</v>
      </c>
      <c r="B707" s="170" t="s">
        <v>1558</v>
      </c>
      <c r="C707" s="171">
        <v>18</v>
      </c>
      <c r="D707" s="172">
        <v>6.1353999999999997</v>
      </c>
      <c r="E707" s="172">
        <v>1.1000000000000001</v>
      </c>
      <c r="F707" s="172">
        <v>1.1000000000000001</v>
      </c>
      <c r="G707" s="172">
        <v>1.75</v>
      </c>
      <c r="H707" s="172">
        <v>1.75</v>
      </c>
      <c r="I707" s="173" t="s">
        <v>1243</v>
      </c>
      <c r="J707" s="174" t="s">
        <v>1241</v>
      </c>
    </row>
    <row r="708" spans="1:10" ht="15">
      <c r="A708" s="175" t="s">
        <v>931</v>
      </c>
      <c r="B708" s="176" t="s">
        <v>1559</v>
      </c>
      <c r="C708" s="177">
        <v>1.7</v>
      </c>
      <c r="D708" s="178">
        <v>1.2417</v>
      </c>
      <c r="E708" s="179">
        <v>1</v>
      </c>
      <c r="F708" s="179">
        <v>1</v>
      </c>
      <c r="G708" s="179">
        <v>1.25</v>
      </c>
      <c r="H708" s="179">
        <v>1.25</v>
      </c>
      <c r="I708" s="180" t="s">
        <v>1243</v>
      </c>
      <c r="J708" s="181" t="s">
        <v>1241</v>
      </c>
    </row>
    <row r="709" spans="1:10" ht="15">
      <c r="A709" s="162" t="s">
        <v>932</v>
      </c>
      <c r="B709" s="163" t="s">
        <v>1559</v>
      </c>
      <c r="C709" s="164">
        <v>1.95</v>
      </c>
      <c r="D709" s="166">
        <v>1.4056999999999999</v>
      </c>
      <c r="E709" s="166">
        <v>1</v>
      </c>
      <c r="F709" s="166">
        <v>1</v>
      </c>
      <c r="G709" s="166">
        <v>1.25</v>
      </c>
      <c r="H709" s="166">
        <v>1.25</v>
      </c>
      <c r="I709" s="167" t="s">
        <v>1243</v>
      </c>
      <c r="J709" s="168" t="s">
        <v>1241</v>
      </c>
    </row>
    <row r="710" spans="1:10" ht="15">
      <c r="A710" s="162" t="s">
        <v>933</v>
      </c>
      <c r="B710" s="163" t="s">
        <v>1559</v>
      </c>
      <c r="C710" s="164">
        <v>4.17</v>
      </c>
      <c r="D710" s="166">
        <v>2.0421</v>
      </c>
      <c r="E710" s="166">
        <v>1</v>
      </c>
      <c r="F710" s="166">
        <v>1</v>
      </c>
      <c r="G710" s="166">
        <v>1.25</v>
      </c>
      <c r="H710" s="166">
        <v>1.25</v>
      </c>
      <c r="I710" s="167" t="s">
        <v>1243</v>
      </c>
      <c r="J710" s="168" t="s">
        <v>1241</v>
      </c>
    </row>
    <row r="711" spans="1:10" ht="15">
      <c r="A711" s="169" t="s">
        <v>934</v>
      </c>
      <c r="B711" s="170" t="s">
        <v>1559</v>
      </c>
      <c r="C711" s="171">
        <v>19.25</v>
      </c>
      <c r="D711" s="172">
        <v>5.2058</v>
      </c>
      <c r="E711" s="172">
        <v>1.1000000000000001</v>
      </c>
      <c r="F711" s="172">
        <v>1.1000000000000001</v>
      </c>
      <c r="G711" s="172">
        <v>1.75</v>
      </c>
      <c r="H711" s="172">
        <v>1.75</v>
      </c>
      <c r="I711" s="173" t="s">
        <v>1243</v>
      </c>
      <c r="J711" s="174" t="s">
        <v>1241</v>
      </c>
    </row>
    <row r="712" spans="1:10" ht="15">
      <c r="A712" s="175" t="s">
        <v>935</v>
      </c>
      <c r="B712" s="176" t="s">
        <v>1560</v>
      </c>
      <c r="C712" s="177">
        <v>1.58</v>
      </c>
      <c r="D712" s="178">
        <v>0.76280000000000003</v>
      </c>
      <c r="E712" s="179">
        <v>1</v>
      </c>
      <c r="F712" s="179">
        <v>1</v>
      </c>
      <c r="G712" s="179">
        <v>1.25</v>
      </c>
      <c r="H712" s="179">
        <v>1.25</v>
      </c>
      <c r="I712" s="180" t="s">
        <v>1243</v>
      </c>
      <c r="J712" s="181" t="s">
        <v>1241</v>
      </c>
    </row>
    <row r="713" spans="1:10" ht="15">
      <c r="A713" s="162" t="s">
        <v>936</v>
      </c>
      <c r="B713" s="163" t="s">
        <v>1560</v>
      </c>
      <c r="C713" s="164">
        <v>2.33</v>
      </c>
      <c r="D713" s="166">
        <v>0.99439999999999995</v>
      </c>
      <c r="E713" s="166">
        <v>1</v>
      </c>
      <c r="F713" s="166">
        <v>1</v>
      </c>
      <c r="G713" s="166">
        <v>1.25</v>
      </c>
      <c r="H713" s="166">
        <v>1.25</v>
      </c>
      <c r="I713" s="167" t="s">
        <v>1243</v>
      </c>
      <c r="J713" s="168" t="s">
        <v>1241</v>
      </c>
    </row>
    <row r="714" spans="1:10" ht="15">
      <c r="A714" s="162" t="s">
        <v>937</v>
      </c>
      <c r="B714" s="163" t="s">
        <v>1560</v>
      </c>
      <c r="C714" s="164">
        <v>6.74</v>
      </c>
      <c r="D714" s="166">
        <v>1.9296</v>
      </c>
      <c r="E714" s="166">
        <v>1</v>
      </c>
      <c r="F714" s="166">
        <v>1</v>
      </c>
      <c r="G714" s="166">
        <v>1.25</v>
      </c>
      <c r="H714" s="166">
        <v>1.25</v>
      </c>
      <c r="I714" s="167" t="s">
        <v>1243</v>
      </c>
      <c r="J714" s="168" t="s">
        <v>1241</v>
      </c>
    </row>
    <row r="715" spans="1:10" ht="15">
      <c r="A715" s="169" t="s">
        <v>938</v>
      </c>
      <c r="B715" s="170" t="s">
        <v>1560</v>
      </c>
      <c r="C715" s="171">
        <v>14.5</v>
      </c>
      <c r="D715" s="172">
        <v>4.5084</v>
      </c>
      <c r="E715" s="172">
        <v>1.1000000000000001</v>
      </c>
      <c r="F715" s="172">
        <v>1.1000000000000001</v>
      </c>
      <c r="G715" s="172">
        <v>1.75</v>
      </c>
      <c r="H715" s="172">
        <v>1.75</v>
      </c>
      <c r="I715" s="173" t="s">
        <v>1243</v>
      </c>
      <c r="J715" s="174" t="s">
        <v>1241</v>
      </c>
    </row>
    <row r="716" spans="1:10" ht="15">
      <c r="A716" s="175" t="s">
        <v>939</v>
      </c>
      <c r="B716" s="176" t="s">
        <v>1561</v>
      </c>
      <c r="C716" s="177">
        <v>3.24</v>
      </c>
      <c r="D716" s="178">
        <v>1.1316999999999999</v>
      </c>
      <c r="E716" s="179">
        <v>1</v>
      </c>
      <c r="F716" s="179">
        <v>1</v>
      </c>
      <c r="G716" s="179">
        <v>1.25</v>
      </c>
      <c r="H716" s="179">
        <v>1.25</v>
      </c>
      <c r="I716" s="180" t="s">
        <v>1243</v>
      </c>
      <c r="J716" s="181" t="s">
        <v>1241</v>
      </c>
    </row>
    <row r="717" spans="1:10" ht="15">
      <c r="A717" s="162" t="s">
        <v>940</v>
      </c>
      <c r="B717" s="163" t="s">
        <v>1561</v>
      </c>
      <c r="C717" s="164">
        <v>4.9800000000000004</v>
      </c>
      <c r="D717" s="166">
        <v>1.4826999999999999</v>
      </c>
      <c r="E717" s="166">
        <v>1</v>
      </c>
      <c r="F717" s="166">
        <v>1</v>
      </c>
      <c r="G717" s="166">
        <v>1.25</v>
      </c>
      <c r="H717" s="166">
        <v>1.25</v>
      </c>
      <c r="I717" s="167" t="s">
        <v>1243</v>
      </c>
      <c r="J717" s="168" t="s">
        <v>1241</v>
      </c>
    </row>
    <row r="718" spans="1:10" ht="15">
      <c r="A718" s="162" t="s">
        <v>941</v>
      </c>
      <c r="B718" s="163" t="s">
        <v>1561</v>
      </c>
      <c r="C718" s="164">
        <v>10.029999999999999</v>
      </c>
      <c r="D718" s="166">
        <v>2.1231</v>
      </c>
      <c r="E718" s="166">
        <v>1</v>
      </c>
      <c r="F718" s="166">
        <v>1</v>
      </c>
      <c r="G718" s="166">
        <v>1.25</v>
      </c>
      <c r="H718" s="166">
        <v>1.25</v>
      </c>
      <c r="I718" s="167" t="s">
        <v>1243</v>
      </c>
      <c r="J718" s="168" t="s">
        <v>1241</v>
      </c>
    </row>
    <row r="719" spans="1:10" ht="15">
      <c r="A719" s="169" t="s">
        <v>942</v>
      </c>
      <c r="B719" s="170" t="s">
        <v>1561</v>
      </c>
      <c r="C719" s="171">
        <v>21.11</v>
      </c>
      <c r="D719" s="172">
        <v>4.4958999999999998</v>
      </c>
      <c r="E719" s="172">
        <v>1.1000000000000001</v>
      </c>
      <c r="F719" s="172">
        <v>1.1000000000000001</v>
      </c>
      <c r="G719" s="172">
        <v>1.75</v>
      </c>
      <c r="H719" s="172">
        <v>1.75</v>
      </c>
      <c r="I719" s="173" t="s">
        <v>1243</v>
      </c>
      <c r="J719" s="174" t="s">
        <v>1241</v>
      </c>
    </row>
    <row r="720" spans="1:10" ht="15">
      <c r="A720" s="175" t="s">
        <v>943</v>
      </c>
      <c r="B720" s="176" t="s">
        <v>1562</v>
      </c>
      <c r="C720" s="177">
        <v>2.4</v>
      </c>
      <c r="D720" s="178">
        <v>0.38669999999999999</v>
      </c>
      <c r="E720" s="179">
        <v>1</v>
      </c>
      <c r="F720" s="179">
        <v>1</v>
      </c>
      <c r="G720" s="179">
        <v>1.25</v>
      </c>
      <c r="H720" s="179">
        <v>1.25</v>
      </c>
      <c r="I720" s="180" t="s">
        <v>1243</v>
      </c>
      <c r="J720" s="181" t="s">
        <v>1241</v>
      </c>
    </row>
    <row r="721" spans="1:10" ht="15">
      <c r="A721" s="162" t="s">
        <v>944</v>
      </c>
      <c r="B721" s="163" t="s">
        <v>1562</v>
      </c>
      <c r="C721" s="164">
        <v>2.65</v>
      </c>
      <c r="D721" s="166">
        <v>0.52459999999999996</v>
      </c>
      <c r="E721" s="166">
        <v>1</v>
      </c>
      <c r="F721" s="166">
        <v>1</v>
      </c>
      <c r="G721" s="166">
        <v>1.25</v>
      </c>
      <c r="H721" s="166">
        <v>1.25</v>
      </c>
      <c r="I721" s="167" t="s">
        <v>1243</v>
      </c>
      <c r="J721" s="168" t="s">
        <v>1241</v>
      </c>
    </row>
    <row r="722" spans="1:10" ht="15">
      <c r="A722" s="162" t="s">
        <v>945</v>
      </c>
      <c r="B722" s="163" t="s">
        <v>1562</v>
      </c>
      <c r="C722" s="164">
        <v>4.1399999999999997</v>
      </c>
      <c r="D722" s="166">
        <v>0.76670000000000005</v>
      </c>
      <c r="E722" s="166">
        <v>1</v>
      </c>
      <c r="F722" s="166">
        <v>1</v>
      </c>
      <c r="G722" s="166">
        <v>1.25</v>
      </c>
      <c r="H722" s="166">
        <v>1.25</v>
      </c>
      <c r="I722" s="167" t="s">
        <v>1243</v>
      </c>
      <c r="J722" s="168" t="s">
        <v>1241</v>
      </c>
    </row>
    <row r="723" spans="1:10" ht="15">
      <c r="A723" s="169" t="s">
        <v>946</v>
      </c>
      <c r="B723" s="170" t="s">
        <v>1562</v>
      </c>
      <c r="C723" s="171">
        <v>8.6</v>
      </c>
      <c r="D723" s="172">
        <v>1.9049</v>
      </c>
      <c r="E723" s="172">
        <v>1.1000000000000001</v>
      </c>
      <c r="F723" s="172">
        <v>1.1000000000000001</v>
      </c>
      <c r="G723" s="172">
        <v>1.75</v>
      </c>
      <c r="H723" s="172">
        <v>1.75</v>
      </c>
      <c r="I723" s="173" t="s">
        <v>1243</v>
      </c>
      <c r="J723" s="174" t="s">
        <v>1241</v>
      </c>
    </row>
    <row r="724" spans="1:10" ht="15">
      <c r="A724" s="175" t="s">
        <v>947</v>
      </c>
      <c r="B724" s="176" t="s">
        <v>1563</v>
      </c>
      <c r="C724" s="177">
        <v>3.21</v>
      </c>
      <c r="D724" s="178">
        <v>0.55010000000000003</v>
      </c>
      <c r="E724" s="179">
        <v>1</v>
      </c>
      <c r="F724" s="179">
        <v>1</v>
      </c>
      <c r="G724" s="179">
        <v>1.25</v>
      </c>
      <c r="H724" s="179">
        <v>1.25</v>
      </c>
      <c r="I724" s="180" t="s">
        <v>1243</v>
      </c>
      <c r="J724" s="181" t="s">
        <v>1241</v>
      </c>
    </row>
    <row r="725" spans="1:10" ht="15">
      <c r="A725" s="162" t="s">
        <v>948</v>
      </c>
      <c r="B725" s="163" t="s">
        <v>1563</v>
      </c>
      <c r="C725" s="164">
        <v>7.02</v>
      </c>
      <c r="D725" s="166">
        <v>0.59350000000000003</v>
      </c>
      <c r="E725" s="166">
        <v>1</v>
      </c>
      <c r="F725" s="166">
        <v>1</v>
      </c>
      <c r="G725" s="166">
        <v>1.25</v>
      </c>
      <c r="H725" s="166">
        <v>1.25</v>
      </c>
      <c r="I725" s="167" t="s">
        <v>1243</v>
      </c>
      <c r="J725" s="168" t="s">
        <v>1241</v>
      </c>
    </row>
    <row r="726" spans="1:10" ht="15">
      <c r="A726" s="162" t="s">
        <v>949</v>
      </c>
      <c r="B726" s="163" t="s">
        <v>1563</v>
      </c>
      <c r="C726" s="164">
        <v>12.72</v>
      </c>
      <c r="D726" s="166">
        <v>0.89329999999999998</v>
      </c>
      <c r="E726" s="166">
        <v>1</v>
      </c>
      <c r="F726" s="166">
        <v>1</v>
      </c>
      <c r="G726" s="166">
        <v>1.25</v>
      </c>
      <c r="H726" s="166">
        <v>1.25</v>
      </c>
      <c r="I726" s="167" t="s">
        <v>1243</v>
      </c>
      <c r="J726" s="168" t="s">
        <v>1241</v>
      </c>
    </row>
    <row r="727" spans="1:10" ht="15">
      <c r="A727" s="169" t="s">
        <v>950</v>
      </c>
      <c r="B727" s="170" t="s">
        <v>1563</v>
      </c>
      <c r="C727" s="171">
        <v>25.76</v>
      </c>
      <c r="D727" s="172">
        <v>1.6226</v>
      </c>
      <c r="E727" s="172">
        <v>1.1000000000000001</v>
      </c>
      <c r="F727" s="172">
        <v>1.1000000000000001</v>
      </c>
      <c r="G727" s="172">
        <v>1.75</v>
      </c>
      <c r="H727" s="172">
        <v>1.75</v>
      </c>
      <c r="I727" s="173" t="s">
        <v>1243</v>
      </c>
      <c r="J727" s="174" t="s">
        <v>1241</v>
      </c>
    </row>
    <row r="728" spans="1:10" ht="15">
      <c r="A728" s="175" t="s">
        <v>951</v>
      </c>
      <c r="B728" s="176" t="s">
        <v>1564</v>
      </c>
      <c r="C728" s="177">
        <v>1.91</v>
      </c>
      <c r="D728" s="178">
        <v>0.308</v>
      </c>
      <c r="E728" s="179">
        <v>1</v>
      </c>
      <c r="F728" s="179">
        <v>1</v>
      </c>
      <c r="G728" s="179">
        <v>1.25</v>
      </c>
      <c r="H728" s="179">
        <v>1.25</v>
      </c>
      <c r="I728" s="180" t="s">
        <v>1243</v>
      </c>
      <c r="J728" s="181" t="s">
        <v>1241</v>
      </c>
    </row>
    <row r="729" spans="1:10" ht="15">
      <c r="A729" s="162" t="s">
        <v>952</v>
      </c>
      <c r="B729" s="163" t="s">
        <v>1564</v>
      </c>
      <c r="C729" s="164">
        <v>2.7</v>
      </c>
      <c r="D729" s="166">
        <v>0.46379999999999999</v>
      </c>
      <c r="E729" s="166">
        <v>1</v>
      </c>
      <c r="F729" s="166">
        <v>1</v>
      </c>
      <c r="G729" s="166">
        <v>1.25</v>
      </c>
      <c r="H729" s="166">
        <v>1.25</v>
      </c>
      <c r="I729" s="167" t="s">
        <v>1243</v>
      </c>
      <c r="J729" s="168" t="s">
        <v>1241</v>
      </c>
    </row>
    <row r="730" spans="1:10" ht="15">
      <c r="A730" s="162" t="s">
        <v>953</v>
      </c>
      <c r="B730" s="163" t="s">
        <v>1564</v>
      </c>
      <c r="C730" s="164">
        <v>4.0999999999999996</v>
      </c>
      <c r="D730" s="166">
        <v>0.6784</v>
      </c>
      <c r="E730" s="166">
        <v>1</v>
      </c>
      <c r="F730" s="166">
        <v>1</v>
      </c>
      <c r="G730" s="166">
        <v>1.25</v>
      </c>
      <c r="H730" s="166">
        <v>1.25</v>
      </c>
      <c r="I730" s="167" t="s">
        <v>1243</v>
      </c>
      <c r="J730" s="168" t="s">
        <v>1241</v>
      </c>
    </row>
    <row r="731" spans="1:10" ht="15">
      <c r="A731" s="169" t="s">
        <v>954</v>
      </c>
      <c r="B731" s="170" t="s">
        <v>1564</v>
      </c>
      <c r="C731" s="171">
        <v>8.4700000000000006</v>
      </c>
      <c r="D731" s="172">
        <v>1.333</v>
      </c>
      <c r="E731" s="172">
        <v>1.1000000000000001</v>
      </c>
      <c r="F731" s="172">
        <v>1.1000000000000001</v>
      </c>
      <c r="G731" s="172">
        <v>1.75</v>
      </c>
      <c r="H731" s="172">
        <v>1.75</v>
      </c>
      <c r="I731" s="173" t="s">
        <v>1243</v>
      </c>
      <c r="J731" s="174" t="s">
        <v>1241</v>
      </c>
    </row>
    <row r="732" spans="1:10" ht="15">
      <c r="A732" s="175" t="s">
        <v>955</v>
      </c>
      <c r="B732" s="176" t="s">
        <v>1565</v>
      </c>
      <c r="C732" s="177">
        <v>2.5</v>
      </c>
      <c r="D732" s="178">
        <v>0.45610000000000001</v>
      </c>
      <c r="E732" s="179">
        <v>1</v>
      </c>
      <c r="F732" s="179">
        <v>1</v>
      </c>
      <c r="G732" s="179">
        <v>1.25</v>
      </c>
      <c r="H732" s="179">
        <v>1.25</v>
      </c>
      <c r="I732" s="180" t="s">
        <v>1243</v>
      </c>
      <c r="J732" s="181" t="s">
        <v>1241</v>
      </c>
    </row>
    <row r="733" spans="1:10" ht="15">
      <c r="A733" s="162" t="s">
        <v>956</v>
      </c>
      <c r="B733" s="163" t="s">
        <v>1565</v>
      </c>
      <c r="C733" s="164">
        <v>3.85</v>
      </c>
      <c r="D733" s="166">
        <v>0.60870000000000002</v>
      </c>
      <c r="E733" s="166">
        <v>1</v>
      </c>
      <c r="F733" s="166">
        <v>1</v>
      </c>
      <c r="G733" s="166">
        <v>1.25</v>
      </c>
      <c r="H733" s="166">
        <v>1.25</v>
      </c>
      <c r="I733" s="167" t="s">
        <v>1243</v>
      </c>
      <c r="J733" s="168" t="s">
        <v>1241</v>
      </c>
    </row>
    <row r="734" spans="1:10" ht="15">
      <c r="A734" s="162" t="s">
        <v>957</v>
      </c>
      <c r="B734" s="163" t="s">
        <v>1565</v>
      </c>
      <c r="C734" s="164">
        <v>5.09</v>
      </c>
      <c r="D734" s="166">
        <v>0.94840000000000002</v>
      </c>
      <c r="E734" s="166">
        <v>1</v>
      </c>
      <c r="F734" s="166">
        <v>1</v>
      </c>
      <c r="G734" s="166">
        <v>1.25</v>
      </c>
      <c r="H734" s="166">
        <v>1.25</v>
      </c>
      <c r="I734" s="167" t="s">
        <v>1243</v>
      </c>
      <c r="J734" s="168" t="s">
        <v>1241</v>
      </c>
    </row>
    <row r="735" spans="1:10" ht="15">
      <c r="A735" s="169" t="s">
        <v>958</v>
      </c>
      <c r="B735" s="170" t="s">
        <v>1565</v>
      </c>
      <c r="C735" s="171">
        <v>25.6</v>
      </c>
      <c r="D735" s="172">
        <v>1.5799000000000001</v>
      </c>
      <c r="E735" s="172">
        <v>1.1000000000000001</v>
      </c>
      <c r="F735" s="172">
        <v>1.1000000000000001</v>
      </c>
      <c r="G735" s="172">
        <v>1.75</v>
      </c>
      <c r="H735" s="172">
        <v>1.75</v>
      </c>
      <c r="I735" s="173" t="s">
        <v>1243</v>
      </c>
      <c r="J735" s="174" t="s">
        <v>1241</v>
      </c>
    </row>
    <row r="736" spans="1:10" ht="15">
      <c r="A736" s="175" t="s">
        <v>959</v>
      </c>
      <c r="B736" s="176" t="s">
        <v>1566</v>
      </c>
      <c r="C736" s="177">
        <v>2.4700000000000002</v>
      </c>
      <c r="D736" s="178">
        <v>0.44269999999999998</v>
      </c>
      <c r="E736" s="179">
        <v>1</v>
      </c>
      <c r="F736" s="179">
        <v>1</v>
      </c>
      <c r="G736" s="179">
        <v>1.25</v>
      </c>
      <c r="H736" s="179">
        <v>1.25</v>
      </c>
      <c r="I736" s="180" t="s">
        <v>1243</v>
      </c>
      <c r="J736" s="181" t="s">
        <v>1241</v>
      </c>
    </row>
    <row r="737" spans="1:10" ht="15">
      <c r="A737" s="162" t="s">
        <v>960</v>
      </c>
      <c r="B737" s="163" t="s">
        <v>1566</v>
      </c>
      <c r="C737" s="164">
        <v>3.26</v>
      </c>
      <c r="D737" s="166">
        <v>0.63519999999999999</v>
      </c>
      <c r="E737" s="166">
        <v>1</v>
      </c>
      <c r="F737" s="166">
        <v>1</v>
      </c>
      <c r="G737" s="166">
        <v>1.25</v>
      </c>
      <c r="H737" s="166">
        <v>1.25</v>
      </c>
      <c r="I737" s="167" t="s">
        <v>1243</v>
      </c>
      <c r="J737" s="168" t="s">
        <v>1241</v>
      </c>
    </row>
    <row r="738" spans="1:10" ht="15">
      <c r="A738" s="162" t="s">
        <v>961</v>
      </c>
      <c r="B738" s="163" t="s">
        <v>1566</v>
      </c>
      <c r="C738" s="164">
        <v>5.23</v>
      </c>
      <c r="D738" s="166">
        <v>0.95240000000000002</v>
      </c>
      <c r="E738" s="166">
        <v>1</v>
      </c>
      <c r="F738" s="166">
        <v>1</v>
      </c>
      <c r="G738" s="166">
        <v>1.25</v>
      </c>
      <c r="H738" s="166">
        <v>1.25</v>
      </c>
      <c r="I738" s="167" t="s">
        <v>1243</v>
      </c>
      <c r="J738" s="168" t="s">
        <v>1241</v>
      </c>
    </row>
    <row r="739" spans="1:10" ht="15">
      <c r="A739" s="169" t="s">
        <v>962</v>
      </c>
      <c r="B739" s="170" t="s">
        <v>1566</v>
      </c>
      <c r="C739" s="171">
        <v>9.44</v>
      </c>
      <c r="D739" s="172">
        <v>1.9206000000000001</v>
      </c>
      <c r="E739" s="172">
        <v>1.1000000000000001</v>
      </c>
      <c r="F739" s="172">
        <v>1.1000000000000001</v>
      </c>
      <c r="G739" s="172">
        <v>1.75</v>
      </c>
      <c r="H739" s="172">
        <v>1.75</v>
      </c>
      <c r="I739" s="173" t="s">
        <v>1243</v>
      </c>
      <c r="J739" s="174" t="s">
        <v>1241</v>
      </c>
    </row>
    <row r="740" spans="1:10" ht="15">
      <c r="A740" s="175" t="s">
        <v>963</v>
      </c>
      <c r="B740" s="176" t="s">
        <v>1567</v>
      </c>
      <c r="C740" s="177">
        <v>2.13</v>
      </c>
      <c r="D740" s="178">
        <v>0.4073</v>
      </c>
      <c r="E740" s="179">
        <v>1</v>
      </c>
      <c r="F740" s="179">
        <v>1</v>
      </c>
      <c r="G740" s="179">
        <v>1.25</v>
      </c>
      <c r="H740" s="179">
        <v>1.25</v>
      </c>
      <c r="I740" s="180" t="s">
        <v>1243</v>
      </c>
      <c r="J740" s="181" t="s">
        <v>1241</v>
      </c>
    </row>
    <row r="741" spans="1:10" ht="15">
      <c r="A741" s="162" t="s">
        <v>964</v>
      </c>
      <c r="B741" s="163" t="s">
        <v>1567</v>
      </c>
      <c r="C741" s="164">
        <v>2.82</v>
      </c>
      <c r="D741" s="166">
        <v>0.51980000000000004</v>
      </c>
      <c r="E741" s="166">
        <v>1</v>
      </c>
      <c r="F741" s="166">
        <v>1</v>
      </c>
      <c r="G741" s="166">
        <v>1.25</v>
      </c>
      <c r="H741" s="166">
        <v>1.25</v>
      </c>
      <c r="I741" s="167" t="s">
        <v>1243</v>
      </c>
      <c r="J741" s="168" t="s">
        <v>1241</v>
      </c>
    </row>
    <row r="742" spans="1:10" ht="15">
      <c r="A742" s="162" t="s">
        <v>965</v>
      </c>
      <c r="B742" s="163" t="s">
        <v>1567</v>
      </c>
      <c r="C742" s="164">
        <v>4.07</v>
      </c>
      <c r="D742" s="166">
        <v>0.75160000000000005</v>
      </c>
      <c r="E742" s="166">
        <v>1</v>
      </c>
      <c r="F742" s="166">
        <v>1</v>
      </c>
      <c r="G742" s="166">
        <v>1.25</v>
      </c>
      <c r="H742" s="166">
        <v>1.25</v>
      </c>
      <c r="I742" s="167" t="s">
        <v>1243</v>
      </c>
      <c r="J742" s="168" t="s">
        <v>1241</v>
      </c>
    </row>
    <row r="743" spans="1:10" ht="15">
      <c r="A743" s="169" t="s">
        <v>966</v>
      </c>
      <c r="B743" s="170" t="s">
        <v>1567</v>
      </c>
      <c r="C743" s="171">
        <v>8.7899999999999991</v>
      </c>
      <c r="D743" s="172">
        <v>1.6268</v>
      </c>
      <c r="E743" s="172">
        <v>1.1000000000000001</v>
      </c>
      <c r="F743" s="172">
        <v>1.1000000000000001</v>
      </c>
      <c r="G743" s="172">
        <v>1.75</v>
      </c>
      <c r="H743" s="172">
        <v>1.75</v>
      </c>
      <c r="I743" s="173" t="s">
        <v>1243</v>
      </c>
      <c r="J743" s="174" t="s">
        <v>1241</v>
      </c>
    </row>
    <row r="744" spans="1:10" ht="15">
      <c r="A744" s="175" t="s">
        <v>1568</v>
      </c>
      <c r="B744" s="176" t="s">
        <v>1569</v>
      </c>
      <c r="C744" s="177">
        <v>2.16</v>
      </c>
      <c r="D744" s="178">
        <v>0.39100000000000001</v>
      </c>
      <c r="E744" s="179">
        <v>1</v>
      </c>
      <c r="F744" s="179">
        <v>1</v>
      </c>
      <c r="G744" s="179">
        <v>1.25</v>
      </c>
      <c r="H744" s="179">
        <v>1.25</v>
      </c>
      <c r="I744" s="180" t="s">
        <v>1243</v>
      </c>
      <c r="J744" s="181" t="s">
        <v>1241</v>
      </c>
    </row>
    <row r="745" spans="1:10" ht="15">
      <c r="A745" s="162" t="s">
        <v>1570</v>
      </c>
      <c r="B745" s="163" t="s">
        <v>1569</v>
      </c>
      <c r="C745" s="164">
        <v>3.2</v>
      </c>
      <c r="D745" s="166">
        <v>0.51990000000000003</v>
      </c>
      <c r="E745" s="166">
        <v>1</v>
      </c>
      <c r="F745" s="166">
        <v>1</v>
      </c>
      <c r="G745" s="166">
        <v>1.25</v>
      </c>
      <c r="H745" s="166">
        <v>1.25</v>
      </c>
      <c r="I745" s="167" t="s">
        <v>1243</v>
      </c>
      <c r="J745" s="168" t="s">
        <v>1241</v>
      </c>
    </row>
    <row r="746" spans="1:10" ht="15">
      <c r="A746" s="162" t="s">
        <v>1571</v>
      </c>
      <c r="B746" s="163" t="s">
        <v>1569</v>
      </c>
      <c r="C746" s="164">
        <v>5</v>
      </c>
      <c r="D746" s="166">
        <v>0.75170000000000003</v>
      </c>
      <c r="E746" s="166">
        <v>1</v>
      </c>
      <c r="F746" s="166">
        <v>1</v>
      </c>
      <c r="G746" s="166">
        <v>1.25</v>
      </c>
      <c r="H746" s="166">
        <v>1.25</v>
      </c>
      <c r="I746" s="167" t="s">
        <v>1243</v>
      </c>
      <c r="J746" s="168" t="s">
        <v>1241</v>
      </c>
    </row>
    <row r="747" spans="1:10" ht="15">
      <c r="A747" s="169" t="s">
        <v>1572</v>
      </c>
      <c r="B747" s="170" t="s">
        <v>1569</v>
      </c>
      <c r="C747" s="171">
        <v>9.94</v>
      </c>
      <c r="D747" s="172">
        <v>1.5851999999999999</v>
      </c>
      <c r="E747" s="172">
        <v>1.1000000000000001</v>
      </c>
      <c r="F747" s="172">
        <v>1.1000000000000001</v>
      </c>
      <c r="G747" s="172">
        <v>1.75</v>
      </c>
      <c r="H747" s="172">
        <v>1.75</v>
      </c>
      <c r="I747" s="173" t="s">
        <v>1243</v>
      </c>
      <c r="J747" s="174" t="s">
        <v>1241</v>
      </c>
    </row>
    <row r="748" spans="1:10" ht="15">
      <c r="A748" s="175" t="s">
        <v>1573</v>
      </c>
      <c r="B748" s="176" t="s">
        <v>1574</v>
      </c>
      <c r="C748" s="177">
        <v>2</v>
      </c>
      <c r="D748" s="178">
        <v>0.44269999999999998</v>
      </c>
      <c r="E748" s="179">
        <v>1</v>
      </c>
      <c r="F748" s="179">
        <v>1</v>
      </c>
      <c r="G748" s="179">
        <v>1.25</v>
      </c>
      <c r="H748" s="179">
        <v>1.25</v>
      </c>
      <c r="I748" s="180" t="s">
        <v>1243</v>
      </c>
      <c r="J748" s="181" t="s">
        <v>1241</v>
      </c>
    </row>
    <row r="749" spans="1:10" ht="15">
      <c r="A749" s="162" t="s">
        <v>1575</v>
      </c>
      <c r="B749" s="163" t="s">
        <v>1574</v>
      </c>
      <c r="C749" s="164">
        <v>2.8</v>
      </c>
      <c r="D749" s="166">
        <v>0.60509999999999997</v>
      </c>
      <c r="E749" s="166">
        <v>1</v>
      </c>
      <c r="F749" s="166">
        <v>1</v>
      </c>
      <c r="G749" s="166">
        <v>1.25</v>
      </c>
      <c r="H749" s="166">
        <v>1.25</v>
      </c>
      <c r="I749" s="167" t="s">
        <v>1243</v>
      </c>
      <c r="J749" s="168" t="s">
        <v>1241</v>
      </c>
    </row>
    <row r="750" spans="1:10" ht="15">
      <c r="A750" s="162" t="s">
        <v>1576</v>
      </c>
      <c r="B750" s="163" t="s">
        <v>1574</v>
      </c>
      <c r="C750" s="164">
        <v>6.02</v>
      </c>
      <c r="D750" s="166">
        <v>0.94269999999999998</v>
      </c>
      <c r="E750" s="166">
        <v>1</v>
      </c>
      <c r="F750" s="166">
        <v>1</v>
      </c>
      <c r="G750" s="166">
        <v>1.25</v>
      </c>
      <c r="H750" s="166">
        <v>1.25</v>
      </c>
      <c r="I750" s="167" t="s">
        <v>1243</v>
      </c>
      <c r="J750" s="168" t="s">
        <v>1241</v>
      </c>
    </row>
    <row r="751" spans="1:10" ht="15">
      <c r="A751" s="169" t="s">
        <v>1577</v>
      </c>
      <c r="B751" s="170" t="s">
        <v>1574</v>
      </c>
      <c r="C751" s="171">
        <v>10</v>
      </c>
      <c r="D751" s="172">
        <v>1.8531</v>
      </c>
      <c r="E751" s="172">
        <v>1.1000000000000001</v>
      </c>
      <c r="F751" s="172">
        <v>1.1000000000000001</v>
      </c>
      <c r="G751" s="172">
        <v>1.75</v>
      </c>
      <c r="H751" s="172">
        <v>1.75</v>
      </c>
      <c r="I751" s="173" t="s">
        <v>1243</v>
      </c>
      <c r="J751" s="174" t="s">
        <v>1241</v>
      </c>
    </row>
    <row r="752" spans="1:10" ht="15">
      <c r="A752" s="175" t="s">
        <v>967</v>
      </c>
      <c r="B752" s="176" t="s">
        <v>1578</v>
      </c>
      <c r="C752" s="177">
        <v>5.71</v>
      </c>
      <c r="D752" s="178">
        <v>4.2880000000000003</v>
      </c>
      <c r="E752" s="179">
        <v>1</v>
      </c>
      <c r="F752" s="179">
        <v>1</v>
      </c>
      <c r="G752" s="179">
        <v>1.25</v>
      </c>
      <c r="H752" s="179">
        <v>1.25</v>
      </c>
      <c r="I752" s="180" t="s">
        <v>1243</v>
      </c>
      <c r="J752" s="181" t="s">
        <v>1241</v>
      </c>
    </row>
    <row r="753" spans="1:10" ht="15">
      <c r="A753" s="162" t="s">
        <v>968</v>
      </c>
      <c r="B753" s="163" t="s">
        <v>1578</v>
      </c>
      <c r="C753" s="164">
        <v>5.52</v>
      </c>
      <c r="D753" s="166">
        <v>4.9012000000000002</v>
      </c>
      <c r="E753" s="166">
        <v>1</v>
      </c>
      <c r="F753" s="166">
        <v>1</v>
      </c>
      <c r="G753" s="166">
        <v>1.25</v>
      </c>
      <c r="H753" s="166">
        <v>1.25</v>
      </c>
      <c r="I753" s="167" t="s">
        <v>1243</v>
      </c>
      <c r="J753" s="168" t="s">
        <v>1241</v>
      </c>
    </row>
    <row r="754" spans="1:10" ht="15">
      <c r="A754" s="162" t="s">
        <v>969</v>
      </c>
      <c r="B754" s="163" t="s">
        <v>1578</v>
      </c>
      <c r="C754" s="164">
        <v>8.3699999999999992</v>
      </c>
      <c r="D754" s="166">
        <v>5.7344999999999997</v>
      </c>
      <c r="E754" s="166">
        <v>1</v>
      </c>
      <c r="F754" s="166">
        <v>1</v>
      </c>
      <c r="G754" s="166">
        <v>1.25</v>
      </c>
      <c r="H754" s="166">
        <v>1.25</v>
      </c>
      <c r="I754" s="167" t="s">
        <v>1243</v>
      </c>
      <c r="J754" s="168" t="s">
        <v>1241</v>
      </c>
    </row>
    <row r="755" spans="1:10" ht="15">
      <c r="A755" s="169" t="s">
        <v>970</v>
      </c>
      <c r="B755" s="170" t="s">
        <v>1578</v>
      </c>
      <c r="C755" s="171">
        <v>22.95</v>
      </c>
      <c r="D755" s="172">
        <v>8.5792999999999999</v>
      </c>
      <c r="E755" s="172">
        <v>1.1000000000000001</v>
      </c>
      <c r="F755" s="172">
        <v>1.1000000000000001</v>
      </c>
      <c r="G755" s="172">
        <v>1.75</v>
      </c>
      <c r="H755" s="172">
        <v>1.75</v>
      </c>
      <c r="I755" s="173" t="s">
        <v>1243</v>
      </c>
      <c r="J755" s="174" t="s">
        <v>1241</v>
      </c>
    </row>
    <row r="756" spans="1:10" ht="15">
      <c r="A756" s="175" t="s">
        <v>971</v>
      </c>
      <c r="B756" s="176" t="s">
        <v>1579</v>
      </c>
      <c r="C756" s="177">
        <v>4.93</v>
      </c>
      <c r="D756" s="178">
        <v>1.4221999999999999</v>
      </c>
      <c r="E756" s="179">
        <v>1</v>
      </c>
      <c r="F756" s="179">
        <v>1</v>
      </c>
      <c r="G756" s="179">
        <v>1.25</v>
      </c>
      <c r="H756" s="179">
        <v>1.25</v>
      </c>
      <c r="I756" s="180" t="s">
        <v>1243</v>
      </c>
      <c r="J756" s="181" t="s">
        <v>1241</v>
      </c>
    </row>
    <row r="757" spans="1:10" ht="15">
      <c r="A757" s="162" t="s">
        <v>972</v>
      </c>
      <c r="B757" s="163" t="s">
        <v>1579</v>
      </c>
      <c r="C757" s="164">
        <v>7.05</v>
      </c>
      <c r="D757" s="166">
        <v>2.1812</v>
      </c>
      <c r="E757" s="166">
        <v>1</v>
      </c>
      <c r="F757" s="166">
        <v>1</v>
      </c>
      <c r="G757" s="166">
        <v>1.25</v>
      </c>
      <c r="H757" s="166">
        <v>1.25</v>
      </c>
      <c r="I757" s="167" t="s">
        <v>1243</v>
      </c>
      <c r="J757" s="168" t="s">
        <v>1241</v>
      </c>
    </row>
    <row r="758" spans="1:10" ht="15">
      <c r="A758" s="162" t="s">
        <v>973</v>
      </c>
      <c r="B758" s="163" t="s">
        <v>1579</v>
      </c>
      <c r="C758" s="164">
        <v>10.38</v>
      </c>
      <c r="D758" s="166">
        <v>2.9980000000000002</v>
      </c>
      <c r="E758" s="166">
        <v>1</v>
      </c>
      <c r="F758" s="166">
        <v>1</v>
      </c>
      <c r="G758" s="166">
        <v>1.25</v>
      </c>
      <c r="H758" s="166">
        <v>1.25</v>
      </c>
      <c r="I758" s="167" t="s">
        <v>1243</v>
      </c>
      <c r="J758" s="168" t="s">
        <v>1241</v>
      </c>
    </row>
    <row r="759" spans="1:10" ht="15">
      <c r="A759" s="169" t="s">
        <v>974</v>
      </c>
      <c r="B759" s="170" t="s">
        <v>1579</v>
      </c>
      <c r="C759" s="171">
        <v>28</v>
      </c>
      <c r="D759" s="172">
        <v>5.8051000000000004</v>
      </c>
      <c r="E759" s="172">
        <v>1.1000000000000001</v>
      </c>
      <c r="F759" s="172">
        <v>1.1000000000000001</v>
      </c>
      <c r="G759" s="172">
        <v>1.75</v>
      </c>
      <c r="H759" s="172">
        <v>1.75</v>
      </c>
      <c r="I759" s="173" t="s">
        <v>1243</v>
      </c>
      <c r="J759" s="174" t="s">
        <v>1241</v>
      </c>
    </row>
    <row r="760" spans="1:10" ht="15">
      <c r="A760" s="175" t="s">
        <v>975</v>
      </c>
      <c r="B760" s="176" t="s">
        <v>1580</v>
      </c>
      <c r="C760" s="177">
        <v>2.4</v>
      </c>
      <c r="D760" s="178">
        <v>1.3495999999999999</v>
      </c>
      <c r="E760" s="179">
        <v>1</v>
      </c>
      <c r="F760" s="179">
        <v>1</v>
      </c>
      <c r="G760" s="179">
        <v>1.25</v>
      </c>
      <c r="H760" s="179">
        <v>1.25</v>
      </c>
      <c r="I760" s="180" t="s">
        <v>1243</v>
      </c>
      <c r="J760" s="181" t="s">
        <v>1241</v>
      </c>
    </row>
    <row r="761" spans="1:10" ht="15">
      <c r="A761" s="162" t="s">
        <v>976</v>
      </c>
      <c r="B761" s="163" t="s">
        <v>1580</v>
      </c>
      <c r="C761" s="164">
        <v>3.27</v>
      </c>
      <c r="D761" s="166">
        <v>1.5798000000000001</v>
      </c>
      <c r="E761" s="166">
        <v>1</v>
      </c>
      <c r="F761" s="166">
        <v>1</v>
      </c>
      <c r="G761" s="166">
        <v>1.25</v>
      </c>
      <c r="H761" s="166">
        <v>1.25</v>
      </c>
      <c r="I761" s="167" t="s">
        <v>1243</v>
      </c>
      <c r="J761" s="168" t="s">
        <v>1241</v>
      </c>
    </row>
    <row r="762" spans="1:10" ht="15">
      <c r="A762" s="162" t="s">
        <v>977</v>
      </c>
      <c r="B762" s="163" t="s">
        <v>1580</v>
      </c>
      <c r="C762" s="164">
        <v>5.91</v>
      </c>
      <c r="D762" s="166">
        <v>2.2726000000000002</v>
      </c>
      <c r="E762" s="166">
        <v>1</v>
      </c>
      <c r="F762" s="166">
        <v>1</v>
      </c>
      <c r="G762" s="166">
        <v>1.25</v>
      </c>
      <c r="H762" s="166">
        <v>1.25</v>
      </c>
      <c r="I762" s="167" t="s">
        <v>1243</v>
      </c>
      <c r="J762" s="168" t="s">
        <v>1241</v>
      </c>
    </row>
    <row r="763" spans="1:10" ht="15">
      <c r="A763" s="169" t="s">
        <v>978</v>
      </c>
      <c r="B763" s="170" t="s">
        <v>1580</v>
      </c>
      <c r="C763" s="171">
        <v>13.08</v>
      </c>
      <c r="D763" s="172">
        <v>4.4835000000000003</v>
      </c>
      <c r="E763" s="172">
        <v>1.1000000000000001</v>
      </c>
      <c r="F763" s="172">
        <v>1.1000000000000001</v>
      </c>
      <c r="G763" s="172">
        <v>1.75</v>
      </c>
      <c r="H763" s="172">
        <v>1.75</v>
      </c>
      <c r="I763" s="173" t="s">
        <v>1243</v>
      </c>
      <c r="J763" s="174" t="s">
        <v>1241</v>
      </c>
    </row>
    <row r="764" spans="1:10" ht="15">
      <c r="A764" s="175" t="s">
        <v>979</v>
      </c>
      <c r="B764" s="176" t="s">
        <v>1581</v>
      </c>
      <c r="C764" s="177">
        <v>2.1800000000000002</v>
      </c>
      <c r="D764" s="178">
        <v>1.1536999999999999</v>
      </c>
      <c r="E764" s="179">
        <v>1</v>
      </c>
      <c r="F764" s="179">
        <v>1</v>
      </c>
      <c r="G764" s="179">
        <v>1.25</v>
      </c>
      <c r="H764" s="179">
        <v>1.25</v>
      </c>
      <c r="I764" s="180" t="s">
        <v>1243</v>
      </c>
      <c r="J764" s="181" t="s">
        <v>1241</v>
      </c>
    </row>
    <row r="765" spans="1:10" ht="15">
      <c r="A765" s="162" t="s">
        <v>980</v>
      </c>
      <c r="B765" s="163" t="s">
        <v>1581</v>
      </c>
      <c r="C765" s="164">
        <v>3.07</v>
      </c>
      <c r="D765" s="166">
        <v>1.2955000000000001</v>
      </c>
      <c r="E765" s="166">
        <v>1</v>
      </c>
      <c r="F765" s="166">
        <v>1</v>
      </c>
      <c r="G765" s="166">
        <v>1.25</v>
      </c>
      <c r="H765" s="166">
        <v>1.25</v>
      </c>
      <c r="I765" s="167" t="s">
        <v>1243</v>
      </c>
      <c r="J765" s="168" t="s">
        <v>1241</v>
      </c>
    </row>
    <row r="766" spans="1:10" ht="15">
      <c r="A766" s="162" t="s">
        <v>981</v>
      </c>
      <c r="B766" s="163" t="s">
        <v>1581</v>
      </c>
      <c r="C766" s="164">
        <v>6.8</v>
      </c>
      <c r="D766" s="166">
        <v>1.8406</v>
      </c>
      <c r="E766" s="166">
        <v>1</v>
      </c>
      <c r="F766" s="166">
        <v>1</v>
      </c>
      <c r="G766" s="166">
        <v>1.25</v>
      </c>
      <c r="H766" s="166">
        <v>1.25</v>
      </c>
      <c r="I766" s="167" t="s">
        <v>1243</v>
      </c>
      <c r="J766" s="168" t="s">
        <v>1241</v>
      </c>
    </row>
    <row r="767" spans="1:10" ht="15">
      <c r="A767" s="169" t="s">
        <v>982</v>
      </c>
      <c r="B767" s="170" t="s">
        <v>1581</v>
      </c>
      <c r="C767" s="171">
        <v>15.14</v>
      </c>
      <c r="D767" s="172">
        <v>3.5287000000000002</v>
      </c>
      <c r="E767" s="172">
        <v>1.1000000000000001</v>
      </c>
      <c r="F767" s="172">
        <v>1.1000000000000001</v>
      </c>
      <c r="G767" s="172">
        <v>1.75</v>
      </c>
      <c r="H767" s="172">
        <v>1.75</v>
      </c>
      <c r="I767" s="173" t="s">
        <v>1243</v>
      </c>
      <c r="J767" s="174" t="s">
        <v>1241</v>
      </c>
    </row>
    <row r="768" spans="1:10" ht="15">
      <c r="A768" s="175" t="s">
        <v>983</v>
      </c>
      <c r="B768" s="176" t="s">
        <v>1582</v>
      </c>
      <c r="C768" s="177">
        <v>1.67</v>
      </c>
      <c r="D768" s="178">
        <v>1.0589999999999999</v>
      </c>
      <c r="E768" s="179">
        <v>1</v>
      </c>
      <c r="F768" s="179">
        <v>1</v>
      </c>
      <c r="G768" s="179">
        <v>1.25</v>
      </c>
      <c r="H768" s="179">
        <v>1.25</v>
      </c>
      <c r="I768" s="180" t="s">
        <v>1243</v>
      </c>
      <c r="J768" s="181" t="s">
        <v>1241</v>
      </c>
    </row>
    <row r="769" spans="1:10" ht="15">
      <c r="A769" s="162" t="s">
        <v>984</v>
      </c>
      <c r="B769" s="163" t="s">
        <v>1582</v>
      </c>
      <c r="C769" s="164">
        <v>5.74</v>
      </c>
      <c r="D769" s="166">
        <v>1.4984</v>
      </c>
      <c r="E769" s="166">
        <v>1</v>
      </c>
      <c r="F769" s="166">
        <v>1</v>
      </c>
      <c r="G769" s="166">
        <v>1.25</v>
      </c>
      <c r="H769" s="166">
        <v>1.25</v>
      </c>
      <c r="I769" s="167" t="s">
        <v>1243</v>
      </c>
      <c r="J769" s="168" t="s">
        <v>1241</v>
      </c>
    </row>
    <row r="770" spans="1:10" ht="15">
      <c r="A770" s="162" t="s">
        <v>985</v>
      </c>
      <c r="B770" s="163" t="s">
        <v>1582</v>
      </c>
      <c r="C770" s="164">
        <v>11.81</v>
      </c>
      <c r="D770" s="166">
        <v>2.0670999999999999</v>
      </c>
      <c r="E770" s="166">
        <v>1</v>
      </c>
      <c r="F770" s="166">
        <v>1</v>
      </c>
      <c r="G770" s="166">
        <v>1.25</v>
      </c>
      <c r="H770" s="166">
        <v>1.25</v>
      </c>
      <c r="I770" s="167" t="s">
        <v>1243</v>
      </c>
      <c r="J770" s="168" t="s">
        <v>1241</v>
      </c>
    </row>
    <row r="771" spans="1:10" ht="15">
      <c r="A771" s="169" t="s">
        <v>986</v>
      </c>
      <c r="B771" s="170" t="s">
        <v>1582</v>
      </c>
      <c r="C771" s="171">
        <v>24.42</v>
      </c>
      <c r="D771" s="172">
        <v>3.8845000000000001</v>
      </c>
      <c r="E771" s="172">
        <v>1.1000000000000001</v>
      </c>
      <c r="F771" s="172">
        <v>1.1000000000000001</v>
      </c>
      <c r="G771" s="172">
        <v>1.75</v>
      </c>
      <c r="H771" s="172">
        <v>1.75</v>
      </c>
      <c r="I771" s="173" t="s">
        <v>1243</v>
      </c>
      <c r="J771" s="174" t="s">
        <v>1241</v>
      </c>
    </row>
    <row r="772" spans="1:10" ht="15">
      <c r="A772" s="175" t="s">
        <v>987</v>
      </c>
      <c r="B772" s="176" t="s">
        <v>1583</v>
      </c>
      <c r="C772" s="177">
        <v>2.4900000000000002</v>
      </c>
      <c r="D772" s="178">
        <v>1.1419999999999999</v>
      </c>
      <c r="E772" s="179">
        <v>1</v>
      </c>
      <c r="F772" s="179">
        <v>1</v>
      </c>
      <c r="G772" s="179">
        <v>1.25</v>
      </c>
      <c r="H772" s="179">
        <v>1.25</v>
      </c>
      <c r="I772" s="180" t="s">
        <v>1243</v>
      </c>
      <c r="J772" s="181" t="s">
        <v>1241</v>
      </c>
    </row>
    <row r="773" spans="1:10" ht="15">
      <c r="A773" s="162" t="s">
        <v>988</v>
      </c>
      <c r="B773" s="163" t="s">
        <v>1583</v>
      </c>
      <c r="C773" s="164">
        <v>3.65</v>
      </c>
      <c r="D773" s="166">
        <v>1.5135000000000001</v>
      </c>
      <c r="E773" s="166">
        <v>1</v>
      </c>
      <c r="F773" s="166">
        <v>1</v>
      </c>
      <c r="G773" s="166">
        <v>1.25</v>
      </c>
      <c r="H773" s="166">
        <v>1.25</v>
      </c>
      <c r="I773" s="167" t="s">
        <v>1243</v>
      </c>
      <c r="J773" s="168" t="s">
        <v>1241</v>
      </c>
    </row>
    <row r="774" spans="1:10" ht="15">
      <c r="A774" s="162" t="s">
        <v>989</v>
      </c>
      <c r="B774" s="163" t="s">
        <v>1583</v>
      </c>
      <c r="C774" s="164">
        <v>9.08</v>
      </c>
      <c r="D774" s="166">
        <v>2.31</v>
      </c>
      <c r="E774" s="166">
        <v>1</v>
      </c>
      <c r="F774" s="166">
        <v>1</v>
      </c>
      <c r="G774" s="166">
        <v>1.25</v>
      </c>
      <c r="H774" s="166">
        <v>1.25</v>
      </c>
      <c r="I774" s="167" t="s">
        <v>1243</v>
      </c>
      <c r="J774" s="168" t="s">
        <v>1241</v>
      </c>
    </row>
    <row r="775" spans="1:10" ht="15">
      <c r="A775" s="169" t="s">
        <v>990</v>
      </c>
      <c r="B775" s="170" t="s">
        <v>1583</v>
      </c>
      <c r="C775" s="171">
        <v>22.67</v>
      </c>
      <c r="D775" s="172">
        <v>4.2240000000000002</v>
      </c>
      <c r="E775" s="172">
        <v>1.1000000000000001</v>
      </c>
      <c r="F775" s="172">
        <v>1.1000000000000001</v>
      </c>
      <c r="G775" s="172">
        <v>1.75</v>
      </c>
      <c r="H775" s="172">
        <v>1.75</v>
      </c>
      <c r="I775" s="173" t="s">
        <v>1243</v>
      </c>
      <c r="J775" s="174" t="s">
        <v>1241</v>
      </c>
    </row>
    <row r="776" spans="1:10" ht="15">
      <c r="A776" s="175" t="s">
        <v>991</v>
      </c>
      <c r="B776" s="176" t="s">
        <v>1584</v>
      </c>
      <c r="C776" s="177">
        <v>1.91</v>
      </c>
      <c r="D776" s="178">
        <v>0.7238</v>
      </c>
      <c r="E776" s="179">
        <v>1</v>
      </c>
      <c r="F776" s="179">
        <v>1</v>
      </c>
      <c r="G776" s="179">
        <v>1.25</v>
      </c>
      <c r="H776" s="179">
        <v>1.25</v>
      </c>
      <c r="I776" s="180" t="s">
        <v>1243</v>
      </c>
      <c r="J776" s="181" t="s">
        <v>1241</v>
      </c>
    </row>
    <row r="777" spans="1:10" ht="15">
      <c r="A777" s="162" t="s">
        <v>992</v>
      </c>
      <c r="B777" s="163" t="s">
        <v>1584</v>
      </c>
      <c r="C777" s="164">
        <v>2.79</v>
      </c>
      <c r="D777" s="166">
        <v>0.89029999999999998</v>
      </c>
      <c r="E777" s="166">
        <v>1</v>
      </c>
      <c r="F777" s="166">
        <v>1</v>
      </c>
      <c r="G777" s="166">
        <v>1.25</v>
      </c>
      <c r="H777" s="166">
        <v>1.25</v>
      </c>
      <c r="I777" s="167" t="s">
        <v>1243</v>
      </c>
      <c r="J777" s="168" t="s">
        <v>1241</v>
      </c>
    </row>
    <row r="778" spans="1:10" ht="15">
      <c r="A778" s="162" t="s">
        <v>993</v>
      </c>
      <c r="B778" s="163" t="s">
        <v>1584</v>
      </c>
      <c r="C778" s="164">
        <v>5.8</v>
      </c>
      <c r="D778" s="166">
        <v>1.4279999999999999</v>
      </c>
      <c r="E778" s="166">
        <v>1</v>
      </c>
      <c r="F778" s="166">
        <v>1</v>
      </c>
      <c r="G778" s="166">
        <v>1.25</v>
      </c>
      <c r="H778" s="166">
        <v>1.25</v>
      </c>
      <c r="I778" s="167" t="s">
        <v>1243</v>
      </c>
      <c r="J778" s="168" t="s">
        <v>1241</v>
      </c>
    </row>
    <row r="779" spans="1:10" ht="15">
      <c r="A779" s="169" t="s">
        <v>994</v>
      </c>
      <c r="B779" s="170" t="s">
        <v>1584</v>
      </c>
      <c r="C779" s="171">
        <v>14.12</v>
      </c>
      <c r="D779" s="172">
        <v>2.9411999999999998</v>
      </c>
      <c r="E779" s="172">
        <v>1.1000000000000001</v>
      </c>
      <c r="F779" s="172">
        <v>1.1000000000000001</v>
      </c>
      <c r="G779" s="172">
        <v>1.75</v>
      </c>
      <c r="H779" s="172">
        <v>1.75</v>
      </c>
      <c r="I779" s="173" t="s">
        <v>1243</v>
      </c>
      <c r="J779" s="174" t="s">
        <v>1241</v>
      </c>
    </row>
    <row r="780" spans="1:10" ht="15">
      <c r="A780" s="175" t="s">
        <v>995</v>
      </c>
      <c r="B780" s="176" t="s">
        <v>1585</v>
      </c>
      <c r="C780" s="177">
        <v>3.21</v>
      </c>
      <c r="D780" s="178">
        <v>1.1463000000000001</v>
      </c>
      <c r="E780" s="179">
        <v>1</v>
      </c>
      <c r="F780" s="179">
        <v>1</v>
      </c>
      <c r="G780" s="179">
        <v>1.25</v>
      </c>
      <c r="H780" s="179">
        <v>1.25</v>
      </c>
      <c r="I780" s="180" t="s">
        <v>1243</v>
      </c>
      <c r="J780" s="181" t="s">
        <v>1241</v>
      </c>
    </row>
    <row r="781" spans="1:10" ht="15">
      <c r="A781" s="162" t="s">
        <v>996</v>
      </c>
      <c r="B781" s="163" t="s">
        <v>1585</v>
      </c>
      <c r="C781" s="164">
        <v>5.87</v>
      </c>
      <c r="D781" s="166">
        <v>1.3734999999999999</v>
      </c>
      <c r="E781" s="166">
        <v>1</v>
      </c>
      <c r="F781" s="166">
        <v>1</v>
      </c>
      <c r="G781" s="166">
        <v>1.25</v>
      </c>
      <c r="H781" s="166">
        <v>1.25</v>
      </c>
      <c r="I781" s="167" t="s">
        <v>1243</v>
      </c>
      <c r="J781" s="168" t="s">
        <v>1241</v>
      </c>
    </row>
    <row r="782" spans="1:10" ht="15">
      <c r="A782" s="162" t="s">
        <v>997</v>
      </c>
      <c r="B782" s="163" t="s">
        <v>1585</v>
      </c>
      <c r="C782" s="164">
        <v>8.58</v>
      </c>
      <c r="D782" s="166">
        <v>2.0348999999999999</v>
      </c>
      <c r="E782" s="166">
        <v>1</v>
      </c>
      <c r="F782" s="166">
        <v>1</v>
      </c>
      <c r="G782" s="166">
        <v>1.25</v>
      </c>
      <c r="H782" s="166">
        <v>1.25</v>
      </c>
      <c r="I782" s="167" t="s">
        <v>1243</v>
      </c>
      <c r="J782" s="168" t="s">
        <v>1241</v>
      </c>
    </row>
    <row r="783" spans="1:10" ht="15">
      <c r="A783" s="169" t="s">
        <v>998</v>
      </c>
      <c r="B783" s="170" t="s">
        <v>1585</v>
      </c>
      <c r="C783" s="171">
        <v>21.22</v>
      </c>
      <c r="D783" s="172">
        <v>3.9803000000000002</v>
      </c>
      <c r="E783" s="172">
        <v>1.1000000000000001</v>
      </c>
      <c r="F783" s="172">
        <v>1.1000000000000001</v>
      </c>
      <c r="G783" s="172">
        <v>1.75</v>
      </c>
      <c r="H783" s="172">
        <v>1.75</v>
      </c>
      <c r="I783" s="173" t="s">
        <v>1243</v>
      </c>
      <c r="J783" s="174" t="s">
        <v>1241</v>
      </c>
    </row>
    <row r="784" spans="1:10" ht="15">
      <c r="A784" s="175" t="s">
        <v>999</v>
      </c>
      <c r="B784" s="176" t="s">
        <v>1586</v>
      </c>
      <c r="C784" s="177">
        <v>2.35</v>
      </c>
      <c r="D784" s="178">
        <v>0.44579999999999997</v>
      </c>
      <c r="E784" s="179">
        <v>1</v>
      </c>
      <c r="F784" s="179">
        <v>1</v>
      </c>
      <c r="G784" s="179">
        <v>1.25</v>
      </c>
      <c r="H784" s="179">
        <v>1.25</v>
      </c>
      <c r="I784" s="180" t="s">
        <v>1243</v>
      </c>
      <c r="J784" s="181" t="s">
        <v>1241</v>
      </c>
    </row>
    <row r="785" spans="1:10" ht="15">
      <c r="A785" s="162" t="s">
        <v>1000</v>
      </c>
      <c r="B785" s="163" t="s">
        <v>1586</v>
      </c>
      <c r="C785" s="164">
        <v>2.95</v>
      </c>
      <c r="D785" s="166">
        <v>0.67949999999999999</v>
      </c>
      <c r="E785" s="166">
        <v>1</v>
      </c>
      <c r="F785" s="166">
        <v>1</v>
      </c>
      <c r="G785" s="166">
        <v>1.25</v>
      </c>
      <c r="H785" s="166">
        <v>1.25</v>
      </c>
      <c r="I785" s="167" t="s">
        <v>1243</v>
      </c>
      <c r="J785" s="168" t="s">
        <v>1241</v>
      </c>
    </row>
    <row r="786" spans="1:10" ht="15">
      <c r="A786" s="162" t="s">
        <v>1001</v>
      </c>
      <c r="B786" s="163" t="s">
        <v>1586</v>
      </c>
      <c r="C786" s="164">
        <v>6.08</v>
      </c>
      <c r="D786" s="166">
        <v>1.1106</v>
      </c>
      <c r="E786" s="166">
        <v>1</v>
      </c>
      <c r="F786" s="166">
        <v>1</v>
      </c>
      <c r="G786" s="166">
        <v>1.25</v>
      </c>
      <c r="H786" s="166">
        <v>1.25</v>
      </c>
      <c r="I786" s="167" t="s">
        <v>1243</v>
      </c>
      <c r="J786" s="168" t="s">
        <v>1241</v>
      </c>
    </row>
    <row r="787" spans="1:10" ht="15">
      <c r="A787" s="169" t="s">
        <v>1002</v>
      </c>
      <c r="B787" s="170" t="s">
        <v>1586</v>
      </c>
      <c r="C787" s="171">
        <v>8.52</v>
      </c>
      <c r="D787" s="172">
        <v>1.9104000000000001</v>
      </c>
      <c r="E787" s="172">
        <v>1.1000000000000001</v>
      </c>
      <c r="F787" s="172">
        <v>1.1000000000000001</v>
      </c>
      <c r="G787" s="172">
        <v>1.75</v>
      </c>
      <c r="H787" s="172">
        <v>1.75</v>
      </c>
      <c r="I787" s="173" t="s">
        <v>1243</v>
      </c>
      <c r="J787" s="174" t="s">
        <v>1241</v>
      </c>
    </row>
    <row r="788" spans="1:10" ht="15">
      <c r="A788" s="175" t="s">
        <v>1003</v>
      </c>
      <c r="B788" s="176" t="s">
        <v>1587</v>
      </c>
      <c r="C788" s="177">
        <v>2.54</v>
      </c>
      <c r="D788" s="178">
        <v>0.37709999999999999</v>
      </c>
      <c r="E788" s="179">
        <v>1</v>
      </c>
      <c r="F788" s="179">
        <v>1</v>
      </c>
      <c r="G788" s="179">
        <v>1.25</v>
      </c>
      <c r="H788" s="179">
        <v>1.25</v>
      </c>
      <c r="I788" s="180" t="s">
        <v>1243</v>
      </c>
      <c r="J788" s="181" t="s">
        <v>1241</v>
      </c>
    </row>
    <row r="789" spans="1:10" ht="15">
      <c r="A789" s="162" t="s">
        <v>1004</v>
      </c>
      <c r="B789" s="163" t="s">
        <v>1587</v>
      </c>
      <c r="C789" s="164">
        <v>3.49</v>
      </c>
      <c r="D789" s="166">
        <v>0.53759999999999997</v>
      </c>
      <c r="E789" s="166">
        <v>1</v>
      </c>
      <c r="F789" s="166">
        <v>1</v>
      </c>
      <c r="G789" s="166">
        <v>1.25</v>
      </c>
      <c r="H789" s="166">
        <v>1.25</v>
      </c>
      <c r="I789" s="167" t="s">
        <v>1243</v>
      </c>
      <c r="J789" s="168" t="s">
        <v>1241</v>
      </c>
    </row>
    <row r="790" spans="1:10" ht="15">
      <c r="A790" s="162" t="s">
        <v>1005</v>
      </c>
      <c r="B790" s="163" t="s">
        <v>1587</v>
      </c>
      <c r="C790" s="164">
        <v>6.72</v>
      </c>
      <c r="D790" s="166">
        <v>1.0248999999999999</v>
      </c>
      <c r="E790" s="166">
        <v>1</v>
      </c>
      <c r="F790" s="166">
        <v>1</v>
      </c>
      <c r="G790" s="166">
        <v>1.25</v>
      </c>
      <c r="H790" s="166">
        <v>1.25</v>
      </c>
      <c r="I790" s="167" t="s">
        <v>1243</v>
      </c>
      <c r="J790" s="168" t="s">
        <v>1241</v>
      </c>
    </row>
    <row r="791" spans="1:10" ht="15">
      <c r="A791" s="169" t="s">
        <v>1006</v>
      </c>
      <c r="B791" s="170" t="s">
        <v>1587</v>
      </c>
      <c r="C791" s="171">
        <v>12.33</v>
      </c>
      <c r="D791" s="172">
        <v>1.9708000000000001</v>
      </c>
      <c r="E791" s="172">
        <v>1.1000000000000001</v>
      </c>
      <c r="F791" s="172">
        <v>1.1000000000000001</v>
      </c>
      <c r="G791" s="172">
        <v>1.75</v>
      </c>
      <c r="H791" s="172">
        <v>1.75</v>
      </c>
      <c r="I791" s="173" t="s">
        <v>1243</v>
      </c>
      <c r="J791" s="174" t="s">
        <v>1241</v>
      </c>
    </row>
    <row r="792" spans="1:10" ht="15">
      <c r="A792" s="175" t="s">
        <v>1007</v>
      </c>
      <c r="B792" s="176" t="s">
        <v>1588</v>
      </c>
      <c r="C792" s="177">
        <v>2.56</v>
      </c>
      <c r="D792" s="178">
        <v>0.43290000000000001</v>
      </c>
      <c r="E792" s="179">
        <v>1</v>
      </c>
      <c r="F792" s="179">
        <v>1</v>
      </c>
      <c r="G792" s="179">
        <v>1.25</v>
      </c>
      <c r="H792" s="179">
        <v>1.25</v>
      </c>
      <c r="I792" s="180" t="s">
        <v>1243</v>
      </c>
      <c r="J792" s="181" t="s">
        <v>1241</v>
      </c>
    </row>
    <row r="793" spans="1:10" ht="15">
      <c r="A793" s="162" t="s">
        <v>1008</v>
      </c>
      <c r="B793" s="163" t="s">
        <v>1588</v>
      </c>
      <c r="C793" s="164">
        <v>3.29</v>
      </c>
      <c r="D793" s="166">
        <v>0.56059999999999999</v>
      </c>
      <c r="E793" s="166">
        <v>1</v>
      </c>
      <c r="F793" s="166">
        <v>1</v>
      </c>
      <c r="G793" s="166">
        <v>1.25</v>
      </c>
      <c r="H793" s="166">
        <v>1.25</v>
      </c>
      <c r="I793" s="167" t="s">
        <v>1243</v>
      </c>
      <c r="J793" s="168" t="s">
        <v>1241</v>
      </c>
    </row>
    <row r="794" spans="1:10" ht="15">
      <c r="A794" s="162" t="s">
        <v>1009</v>
      </c>
      <c r="B794" s="163" t="s">
        <v>1588</v>
      </c>
      <c r="C794" s="164">
        <v>4.75</v>
      </c>
      <c r="D794" s="166">
        <v>0.76939999999999997</v>
      </c>
      <c r="E794" s="166">
        <v>1</v>
      </c>
      <c r="F794" s="166">
        <v>1</v>
      </c>
      <c r="G794" s="166">
        <v>1.25</v>
      </c>
      <c r="H794" s="166">
        <v>1.25</v>
      </c>
      <c r="I794" s="167" t="s">
        <v>1243</v>
      </c>
      <c r="J794" s="168" t="s">
        <v>1241</v>
      </c>
    </row>
    <row r="795" spans="1:10" ht="15">
      <c r="A795" s="169" t="s">
        <v>1010</v>
      </c>
      <c r="B795" s="170" t="s">
        <v>1588</v>
      </c>
      <c r="C795" s="171">
        <v>8.82</v>
      </c>
      <c r="D795" s="172">
        <v>1.4348000000000001</v>
      </c>
      <c r="E795" s="172">
        <v>1.1000000000000001</v>
      </c>
      <c r="F795" s="172">
        <v>1.1000000000000001</v>
      </c>
      <c r="G795" s="172">
        <v>1.75</v>
      </c>
      <c r="H795" s="172">
        <v>1.75</v>
      </c>
      <c r="I795" s="173" t="s">
        <v>1243</v>
      </c>
      <c r="J795" s="174" t="s">
        <v>1241</v>
      </c>
    </row>
    <row r="796" spans="1:10" ht="15">
      <c r="A796" s="175" t="s">
        <v>1011</v>
      </c>
      <c r="B796" s="176" t="s">
        <v>1589</v>
      </c>
      <c r="C796" s="177">
        <v>1.78</v>
      </c>
      <c r="D796" s="178">
        <v>0.48080000000000001</v>
      </c>
      <c r="E796" s="179">
        <v>1</v>
      </c>
      <c r="F796" s="179">
        <v>1</v>
      </c>
      <c r="G796" s="179">
        <v>1.25</v>
      </c>
      <c r="H796" s="179">
        <v>1.25</v>
      </c>
      <c r="I796" s="180" t="s">
        <v>1243</v>
      </c>
      <c r="J796" s="181" t="s">
        <v>1241</v>
      </c>
    </row>
    <row r="797" spans="1:10" ht="15">
      <c r="A797" s="162" t="s">
        <v>1012</v>
      </c>
      <c r="B797" s="163" t="s">
        <v>1589</v>
      </c>
      <c r="C797" s="164">
        <v>2.06</v>
      </c>
      <c r="D797" s="166">
        <v>0.5958</v>
      </c>
      <c r="E797" s="166">
        <v>1</v>
      </c>
      <c r="F797" s="166">
        <v>1</v>
      </c>
      <c r="G797" s="166">
        <v>1.25</v>
      </c>
      <c r="H797" s="166">
        <v>1.25</v>
      </c>
      <c r="I797" s="167" t="s">
        <v>1243</v>
      </c>
      <c r="J797" s="168" t="s">
        <v>1241</v>
      </c>
    </row>
    <row r="798" spans="1:10" ht="15">
      <c r="A798" s="162" t="s">
        <v>1013</v>
      </c>
      <c r="B798" s="163" t="s">
        <v>1589</v>
      </c>
      <c r="C798" s="164">
        <v>3.65</v>
      </c>
      <c r="D798" s="166">
        <v>0.99550000000000005</v>
      </c>
      <c r="E798" s="166">
        <v>1</v>
      </c>
      <c r="F798" s="166">
        <v>1</v>
      </c>
      <c r="G798" s="166">
        <v>1.25</v>
      </c>
      <c r="H798" s="166">
        <v>1.25</v>
      </c>
      <c r="I798" s="167" t="s">
        <v>1243</v>
      </c>
      <c r="J798" s="168" t="s">
        <v>1241</v>
      </c>
    </row>
    <row r="799" spans="1:10" ht="15">
      <c r="A799" s="169" t="s">
        <v>1014</v>
      </c>
      <c r="B799" s="170" t="s">
        <v>1589</v>
      </c>
      <c r="C799" s="171">
        <v>6.72</v>
      </c>
      <c r="D799" s="172">
        <v>2.0245000000000002</v>
      </c>
      <c r="E799" s="172">
        <v>1.1000000000000001</v>
      </c>
      <c r="F799" s="172">
        <v>1.1000000000000001</v>
      </c>
      <c r="G799" s="172">
        <v>1.75</v>
      </c>
      <c r="H799" s="172">
        <v>1.75</v>
      </c>
      <c r="I799" s="173" t="s">
        <v>1243</v>
      </c>
      <c r="J799" s="174" t="s">
        <v>1241</v>
      </c>
    </row>
    <row r="800" spans="1:10" ht="15">
      <c r="A800" s="175" t="s">
        <v>1015</v>
      </c>
      <c r="B800" s="176" t="s">
        <v>1590</v>
      </c>
      <c r="C800" s="177">
        <v>1.92</v>
      </c>
      <c r="D800" s="178">
        <v>0.45129999999999998</v>
      </c>
      <c r="E800" s="179">
        <v>1</v>
      </c>
      <c r="F800" s="179">
        <v>1</v>
      </c>
      <c r="G800" s="179">
        <v>1.25</v>
      </c>
      <c r="H800" s="179">
        <v>1.25</v>
      </c>
      <c r="I800" s="180" t="s">
        <v>1243</v>
      </c>
      <c r="J800" s="181" t="s">
        <v>1241</v>
      </c>
    </row>
    <row r="801" spans="1:10" ht="15">
      <c r="A801" s="162" t="s">
        <v>1016</v>
      </c>
      <c r="B801" s="163" t="s">
        <v>1590</v>
      </c>
      <c r="C801" s="164">
        <v>3.39</v>
      </c>
      <c r="D801" s="166">
        <v>0.66679999999999995</v>
      </c>
      <c r="E801" s="166">
        <v>1</v>
      </c>
      <c r="F801" s="166">
        <v>1</v>
      </c>
      <c r="G801" s="166">
        <v>1.25</v>
      </c>
      <c r="H801" s="166">
        <v>1.25</v>
      </c>
      <c r="I801" s="167" t="s">
        <v>1243</v>
      </c>
      <c r="J801" s="168" t="s">
        <v>1241</v>
      </c>
    </row>
    <row r="802" spans="1:10" ht="15">
      <c r="A802" s="162" t="s">
        <v>1017</v>
      </c>
      <c r="B802" s="163" t="s">
        <v>1590</v>
      </c>
      <c r="C802" s="164">
        <v>5.47</v>
      </c>
      <c r="D802" s="166">
        <v>0.97809999999999997</v>
      </c>
      <c r="E802" s="166">
        <v>1</v>
      </c>
      <c r="F802" s="166">
        <v>1</v>
      </c>
      <c r="G802" s="166">
        <v>1.25</v>
      </c>
      <c r="H802" s="166">
        <v>1.25</v>
      </c>
      <c r="I802" s="167" t="s">
        <v>1243</v>
      </c>
      <c r="J802" s="168" t="s">
        <v>1241</v>
      </c>
    </row>
    <row r="803" spans="1:10" ht="15">
      <c r="A803" s="169" t="s">
        <v>1018</v>
      </c>
      <c r="B803" s="170" t="s">
        <v>1590</v>
      </c>
      <c r="C803" s="171">
        <v>9.42</v>
      </c>
      <c r="D803" s="172">
        <v>1.8453999999999999</v>
      </c>
      <c r="E803" s="172">
        <v>1.1000000000000001</v>
      </c>
      <c r="F803" s="172">
        <v>1.1000000000000001</v>
      </c>
      <c r="G803" s="172">
        <v>1.75</v>
      </c>
      <c r="H803" s="172">
        <v>1.75</v>
      </c>
      <c r="I803" s="173" t="s">
        <v>1243</v>
      </c>
      <c r="J803" s="174" t="s">
        <v>1241</v>
      </c>
    </row>
    <row r="804" spans="1:10" ht="15">
      <c r="A804" s="175" t="s">
        <v>1019</v>
      </c>
      <c r="B804" s="176" t="s">
        <v>1591</v>
      </c>
      <c r="C804" s="177">
        <v>2.5</v>
      </c>
      <c r="D804" s="178">
        <v>0.44719999999999999</v>
      </c>
      <c r="E804" s="179">
        <v>1</v>
      </c>
      <c r="F804" s="179">
        <v>1</v>
      </c>
      <c r="G804" s="179">
        <v>1.25</v>
      </c>
      <c r="H804" s="179">
        <v>1.25</v>
      </c>
      <c r="I804" s="180" t="s">
        <v>1243</v>
      </c>
      <c r="J804" s="181" t="s">
        <v>1241</v>
      </c>
    </row>
    <row r="805" spans="1:10" ht="15">
      <c r="A805" s="162" t="s">
        <v>1020</v>
      </c>
      <c r="B805" s="163" t="s">
        <v>1591</v>
      </c>
      <c r="C805" s="164">
        <v>3.34</v>
      </c>
      <c r="D805" s="166">
        <v>0.61899999999999999</v>
      </c>
      <c r="E805" s="166">
        <v>1</v>
      </c>
      <c r="F805" s="166">
        <v>1</v>
      </c>
      <c r="G805" s="166">
        <v>1.25</v>
      </c>
      <c r="H805" s="166">
        <v>1.25</v>
      </c>
      <c r="I805" s="167" t="s">
        <v>1243</v>
      </c>
      <c r="J805" s="168" t="s">
        <v>1241</v>
      </c>
    </row>
    <row r="806" spans="1:10" ht="15">
      <c r="A806" s="162" t="s">
        <v>1021</v>
      </c>
      <c r="B806" s="163" t="s">
        <v>1591</v>
      </c>
      <c r="C806" s="164">
        <v>5.31</v>
      </c>
      <c r="D806" s="166">
        <v>0.89119999999999999</v>
      </c>
      <c r="E806" s="166">
        <v>1</v>
      </c>
      <c r="F806" s="166">
        <v>1</v>
      </c>
      <c r="G806" s="166">
        <v>1.25</v>
      </c>
      <c r="H806" s="166">
        <v>1.25</v>
      </c>
      <c r="I806" s="167" t="s">
        <v>1243</v>
      </c>
      <c r="J806" s="168" t="s">
        <v>1241</v>
      </c>
    </row>
    <row r="807" spans="1:10" ht="15">
      <c r="A807" s="169" t="s">
        <v>1022</v>
      </c>
      <c r="B807" s="170" t="s">
        <v>1591</v>
      </c>
      <c r="C807" s="171">
        <v>8.6300000000000008</v>
      </c>
      <c r="D807" s="172">
        <v>1.8129999999999999</v>
      </c>
      <c r="E807" s="172">
        <v>1.1000000000000001</v>
      </c>
      <c r="F807" s="172">
        <v>1.1000000000000001</v>
      </c>
      <c r="G807" s="172">
        <v>1.75</v>
      </c>
      <c r="H807" s="172">
        <v>1.75</v>
      </c>
      <c r="I807" s="173" t="s">
        <v>1243</v>
      </c>
      <c r="J807" s="174" t="s">
        <v>1241</v>
      </c>
    </row>
    <row r="808" spans="1:10" ht="15">
      <c r="A808" s="175" t="s">
        <v>1311</v>
      </c>
      <c r="B808" s="176" t="s">
        <v>1592</v>
      </c>
      <c r="C808" s="177">
        <v>2.37</v>
      </c>
      <c r="D808" s="178">
        <v>0.44569999999999999</v>
      </c>
      <c r="E808" s="179">
        <v>1</v>
      </c>
      <c r="F808" s="179">
        <v>1</v>
      </c>
      <c r="G808" s="179">
        <v>1.25</v>
      </c>
      <c r="H808" s="179">
        <v>1.25</v>
      </c>
      <c r="I808" s="180" t="s">
        <v>1243</v>
      </c>
      <c r="J808" s="181" t="s">
        <v>1241</v>
      </c>
    </row>
    <row r="809" spans="1:10" ht="15">
      <c r="A809" s="162" t="s">
        <v>1312</v>
      </c>
      <c r="B809" s="163" t="s">
        <v>1592</v>
      </c>
      <c r="C809" s="164">
        <v>3.39</v>
      </c>
      <c r="D809" s="166">
        <v>0.59750000000000003</v>
      </c>
      <c r="E809" s="166">
        <v>1</v>
      </c>
      <c r="F809" s="166">
        <v>1</v>
      </c>
      <c r="G809" s="166">
        <v>1.25</v>
      </c>
      <c r="H809" s="166">
        <v>1.25</v>
      </c>
      <c r="I809" s="167" t="s">
        <v>1243</v>
      </c>
      <c r="J809" s="168" t="s">
        <v>1241</v>
      </c>
    </row>
    <row r="810" spans="1:10" ht="15">
      <c r="A810" s="162" t="s">
        <v>1313</v>
      </c>
      <c r="B810" s="163" t="s">
        <v>1592</v>
      </c>
      <c r="C810" s="164">
        <v>5.64</v>
      </c>
      <c r="D810" s="166">
        <v>0.94140000000000001</v>
      </c>
      <c r="E810" s="166">
        <v>1</v>
      </c>
      <c r="F810" s="166">
        <v>1</v>
      </c>
      <c r="G810" s="166">
        <v>1.25</v>
      </c>
      <c r="H810" s="166">
        <v>1.25</v>
      </c>
      <c r="I810" s="167" t="s">
        <v>1243</v>
      </c>
      <c r="J810" s="168" t="s">
        <v>1241</v>
      </c>
    </row>
    <row r="811" spans="1:10" ht="15">
      <c r="A811" s="169" t="s">
        <v>1314</v>
      </c>
      <c r="B811" s="170" t="s">
        <v>1592</v>
      </c>
      <c r="C811" s="171">
        <v>10.88</v>
      </c>
      <c r="D811" s="172">
        <v>2.0811000000000002</v>
      </c>
      <c r="E811" s="172">
        <v>1.1000000000000001</v>
      </c>
      <c r="F811" s="172">
        <v>1.1000000000000001</v>
      </c>
      <c r="G811" s="172">
        <v>1.75</v>
      </c>
      <c r="H811" s="172">
        <v>1.75</v>
      </c>
      <c r="I811" s="173" t="s">
        <v>1243</v>
      </c>
      <c r="J811" s="174" t="s">
        <v>1241</v>
      </c>
    </row>
    <row r="812" spans="1:10" ht="15">
      <c r="A812" s="175" t="s">
        <v>1315</v>
      </c>
      <c r="B812" s="176" t="s">
        <v>1593</v>
      </c>
      <c r="C812" s="177">
        <v>2.1</v>
      </c>
      <c r="D812" s="178">
        <v>0.45100000000000001</v>
      </c>
      <c r="E812" s="179">
        <v>1</v>
      </c>
      <c r="F812" s="179">
        <v>1</v>
      </c>
      <c r="G812" s="179">
        <v>1.25</v>
      </c>
      <c r="H812" s="179">
        <v>1.25</v>
      </c>
      <c r="I812" s="180" t="s">
        <v>1243</v>
      </c>
      <c r="J812" s="181" t="s">
        <v>1241</v>
      </c>
    </row>
    <row r="813" spans="1:10" ht="15">
      <c r="A813" s="162" t="s">
        <v>1316</v>
      </c>
      <c r="B813" s="163" t="s">
        <v>1593</v>
      </c>
      <c r="C813" s="164">
        <v>3</v>
      </c>
      <c r="D813" s="166">
        <v>0.58660000000000001</v>
      </c>
      <c r="E813" s="166">
        <v>1</v>
      </c>
      <c r="F813" s="166">
        <v>1</v>
      </c>
      <c r="G813" s="166">
        <v>1.25</v>
      </c>
      <c r="H813" s="166">
        <v>1.25</v>
      </c>
      <c r="I813" s="167" t="s">
        <v>1243</v>
      </c>
      <c r="J813" s="168" t="s">
        <v>1241</v>
      </c>
    </row>
    <row r="814" spans="1:10" ht="15">
      <c r="A814" s="162" t="s">
        <v>1317</v>
      </c>
      <c r="B814" s="163" t="s">
        <v>1593</v>
      </c>
      <c r="C814" s="164">
        <v>4.84</v>
      </c>
      <c r="D814" s="166">
        <v>0.86109999999999998</v>
      </c>
      <c r="E814" s="166">
        <v>1</v>
      </c>
      <c r="F814" s="166">
        <v>1</v>
      </c>
      <c r="G814" s="166">
        <v>1.25</v>
      </c>
      <c r="H814" s="166">
        <v>1.25</v>
      </c>
      <c r="I814" s="167" t="s">
        <v>1243</v>
      </c>
      <c r="J814" s="168" t="s">
        <v>1241</v>
      </c>
    </row>
    <row r="815" spans="1:10" ht="15">
      <c r="A815" s="169" t="s">
        <v>1318</v>
      </c>
      <c r="B815" s="170" t="s">
        <v>1593</v>
      </c>
      <c r="C815" s="171">
        <v>8.6199999999999992</v>
      </c>
      <c r="D815" s="172">
        <v>1.7509999999999999</v>
      </c>
      <c r="E815" s="172">
        <v>1.1000000000000001</v>
      </c>
      <c r="F815" s="172">
        <v>1.1000000000000001</v>
      </c>
      <c r="G815" s="172">
        <v>1.75</v>
      </c>
      <c r="H815" s="172">
        <v>1.75</v>
      </c>
      <c r="I815" s="173" t="s">
        <v>1243</v>
      </c>
      <c r="J815" s="174" t="s">
        <v>1241</v>
      </c>
    </row>
    <row r="816" spans="1:10" ht="15">
      <c r="A816" s="175" t="s">
        <v>1023</v>
      </c>
      <c r="B816" s="176" t="s">
        <v>1594</v>
      </c>
      <c r="C816" s="177">
        <v>1.67</v>
      </c>
      <c r="D816" s="178">
        <v>1.2523</v>
      </c>
      <c r="E816" s="179">
        <v>1</v>
      </c>
      <c r="F816" s="179">
        <v>1</v>
      </c>
      <c r="G816" s="179">
        <v>1.25</v>
      </c>
      <c r="H816" s="179">
        <v>1.25</v>
      </c>
      <c r="I816" s="180" t="s">
        <v>1243</v>
      </c>
      <c r="J816" s="181" t="s">
        <v>1241</v>
      </c>
    </row>
    <row r="817" spans="1:10" ht="15">
      <c r="A817" s="162" t="s">
        <v>1024</v>
      </c>
      <c r="B817" s="163" t="s">
        <v>1594</v>
      </c>
      <c r="C817" s="164">
        <v>2.2599999999999998</v>
      </c>
      <c r="D817" s="166">
        <v>1.3938999999999999</v>
      </c>
      <c r="E817" s="166">
        <v>1</v>
      </c>
      <c r="F817" s="166">
        <v>1</v>
      </c>
      <c r="G817" s="166">
        <v>1.25</v>
      </c>
      <c r="H817" s="166">
        <v>1.25</v>
      </c>
      <c r="I817" s="167" t="s">
        <v>1243</v>
      </c>
      <c r="J817" s="168" t="s">
        <v>1241</v>
      </c>
    </row>
    <row r="818" spans="1:10" ht="15">
      <c r="A818" s="162" t="s">
        <v>1025</v>
      </c>
      <c r="B818" s="163" t="s">
        <v>1594</v>
      </c>
      <c r="C818" s="164">
        <v>7</v>
      </c>
      <c r="D818" s="166">
        <v>2.2161</v>
      </c>
      <c r="E818" s="166">
        <v>1</v>
      </c>
      <c r="F818" s="166">
        <v>1</v>
      </c>
      <c r="G818" s="166">
        <v>1.25</v>
      </c>
      <c r="H818" s="166">
        <v>1.25</v>
      </c>
      <c r="I818" s="167" t="s">
        <v>1243</v>
      </c>
      <c r="J818" s="168" t="s">
        <v>1241</v>
      </c>
    </row>
    <row r="819" spans="1:10" ht="15">
      <c r="A819" s="169" t="s">
        <v>1026</v>
      </c>
      <c r="B819" s="170" t="s">
        <v>1594</v>
      </c>
      <c r="C819" s="171">
        <v>13.67</v>
      </c>
      <c r="D819" s="172">
        <v>4.6093999999999999</v>
      </c>
      <c r="E819" s="172">
        <v>1.1000000000000001</v>
      </c>
      <c r="F819" s="172">
        <v>1.1000000000000001</v>
      </c>
      <c r="G819" s="172">
        <v>1.75</v>
      </c>
      <c r="H819" s="172">
        <v>1.75</v>
      </c>
      <c r="I819" s="173" t="s">
        <v>1243</v>
      </c>
      <c r="J819" s="174" t="s">
        <v>1241</v>
      </c>
    </row>
    <row r="820" spans="1:10" ht="15">
      <c r="A820" s="175" t="s">
        <v>1027</v>
      </c>
      <c r="B820" s="176" t="s">
        <v>1595</v>
      </c>
      <c r="C820" s="177">
        <v>1.59</v>
      </c>
      <c r="D820" s="178">
        <v>0.63049999999999995</v>
      </c>
      <c r="E820" s="179">
        <v>1</v>
      </c>
      <c r="F820" s="179">
        <v>1</v>
      </c>
      <c r="G820" s="179">
        <v>1.25</v>
      </c>
      <c r="H820" s="179">
        <v>1.25</v>
      </c>
      <c r="I820" s="180" t="s">
        <v>1243</v>
      </c>
      <c r="J820" s="181" t="s">
        <v>1241</v>
      </c>
    </row>
    <row r="821" spans="1:10" ht="15">
      <c r="A821" s="162" t="s">
        <v>1028</v>
      </c>
      <c r="B821" s="163" t="s">
        <v>1595</v>
      </c>
      <c r="C821" s="164">
        <v>2.27</v>
      </c>
      <c r="D821" s="166">
        <v>0.82</v>
      </c>
      <c r="E821" s="166">
        <v>1</v>
      </c>
      <c r="F821" s="166">
        <v>1</v>
      </c>
      <c r="G821" s="166">
        <v>1.25</v>
      </c>
      <c r="H821" s="166">
        <v>1.25</v>
      </c>
      <c r="I821" s="167" t="s">
        <v>1243</v>
      </c>
      <c r="J821" s="168" t="s">
        <v>1241</v>
      </c>
    </row>
    <row r="822" spans="1:10" ht="15">
      <c r="A822" s="162" t="s">
        <v>1029</v>
      </c>
      <c r="B822" s="163" t="s">
        <v>1595</v>
      </c>
      <c r="C822" s="164">
        <v>7.15</v>
      </c>
      <c r="D822" s="166">
        <v>1.4934000000000001</v>
      </c>
      <c r="E822" s="166">
        <v>1</v>
      </c>
      <c r="F822" s="166">
        <v>1</v>
      </c>
      <c r="G822" s="166">
        <v>1.25</v>
      </c>
      <c r="H822" s="166">
        <v>1.25</v>
      </c>
      <c r="I822" s="167" t="s">
        <v>1243</v>
      </c>
      <c r="J822" s="168" t="s">
        <v>1241</v>
      </c>
    </row>
    <row r="823" spans="1:10" ht="15">
      <c r="A823" s="169" t="s">
        <v>1030</v>
      </c>
      <c r="B823" s="170" t="s">
        <v>1595</v>
      </c>
      <c r="C823" s="171">
        <v>11.5</v>
      </c>
      <c r="D823" s="172">
        <v>2.8548</v>
      </c>
      <c r="E823" s="172">
        <v>1.1000000000000001</v>
      </c>
      <c r="F823" s="172">
        <v>1.1000000000000001</v>
      </c>
      <c r="G823" s="172">
        <v>1.75</v>
      </c>
      <c r="H823" s="172">
        <v>1.75</v>
      </c>
      <c r="I823" s="173" t="s">
        <v>1243</v>
      </c>
      <c r="J823" s="174" t="s">
        <v>1241</v>
      </c>
    </row>
    <row r="824" spans="1:10" ht="15">
      <c r="A824" s="175" t="s">
        <v>1031</v>
      </c>
      <c r="B824" s="176" t="s">
        <v>1596</v>
      </c>
      <c r="C824" s="177">
        <v>2.34</v>
      </c>
      <c r="D824" s="178">
        <v>0.72550000000000003</v>
      </c>
      <c r="E824" s="179">
        <v>1</v>
      </c>
      <c r="F824" s="179">
        <v>1</v>
      </c>
      <c r="G824" s="179">
        <v>1.25</v>
      </c>
      <c r="H824" s="179">
        <v>1.25</v>
      </c>
      <c r="I824" s="180" t="s">
        <v>1243</v>
      </c>
      <c r="J824" s="181" t="s">
        <v>1241</v>
      </c>
    </row>
    <row r="825" spans="1:10" ht="15">
      <c r="A825" s="162" t="s">
        <v>1032</v>
      </c>
      <c r="B825" s="163" t="s">
        <v>1596</v>
      </c>
      <c r="C825" s="164">
        <v>4.49</v>
      </c>
      <c r="D825" s="166">
        <v>1.0838000000000001</v>
      </c>
      <c r="E825" s="166">
        <v>1</v>
      </c>
      <c r="F825" s="166">
        <v>1</v>
      </c>
      <c r="G825" s="166">
        <v>1.25</v>
      </c>
      <c r="H825" s="166">
        <v>1.25</v>
      </c>
      <c r="I825" s="167" t="s">
        <v>1243</v>
      </c>
      <c r="J825" s="168" t="s">
        <v>1241</v>
      </c>
    </row>
    <row r="826" spans="1:10" ht="15">
      <c r="A826" s="162" t="s">
        <v>1033</v>
      </c>
      <c r="B826" s="163" t="s">
        <v>1596</v>
      </c>
      <c r="C826" s="164">
        <v>6.74</v>
      </c>
      <c r="D826" s="166">
        <v>1.8927</v>
      </c>
      <c r="E826" s="166">
        <v>1</v>
      </c>
      <c r="F826" s="166">
        <v>1</v>
      </c>
      <c r="G826" s="166">
        <v>1.25</v>
      </c>
      <c r="H826" s="166">
        <v>1.25</v>
      </c>
      <c r="I826" s="167" t="s">
        <v>1243</v>
      </c>
      <c r="J826" s="168" t="s">
        <v>1241</v>
      </c>
    </row>
    <row r="827" spans="1:10" ht="15">
      <c r="A827" s="169" t="s">
        <v>1034</v>
      </c>
      <c r="B827" s="170" t="s">
        <v>1596</v>
      </c>
      <c r="C827" s="171">
        <v>11.75</v>
      </c>
      <c r="D827" s="172">
        <v>3.8527999999999998</v>
      </c>
      <c r="E827" s="172">
        <v>1.1000000000000001</v>
      </c>
      <c r="F827" s="172">
        <v>1.1000000000000001</v>
      </c>
      <c r="G827" s="172">
        <v>1.75</v>
      </c>
      <c r="H827" s="172">
        <v>1.75</v>
      </c>
      <c r="I827" s="173" t="s">
        <v>1243</v>
      </c>
      <c r="J827" s="174" t="s">
        <v>1241</v>
      </c>
    </row>
    <row r="828" spans="1:10" ht="15">
      <c r="A828" s="175" t="s">
        <v>1035</v>
      </c>
      <c r="B828" s="176" t="s">
        <v>1597</v>
      </c>
      <c r="C828" s="177">
        <v>1.92</v>
      </c>
      <c r="D828" s="178">
        <v>0.81110000000000004</v>
      </c>
      <c r="E828" s="179">
        <v>1</v>
      </c>
      <c r="F828" s="179">
        <v>1</v>
      </c>
      <c r="G828" s="179">
        <v>1.25</v>
      </c>
      <c r="H828" s="179">
        <v>1.25</v>
      </c>
      <c r="I828" s="180" t="s">
        <v>1243</v>
      </c>
      <c r="J828" s="181" t="s">
        <v>1241</v>
      </c>
    </row>
    <row r="829" spans="1:10" ht="15">
      <c r="A829" s="162" t="s">
        <v>1036</v>
      </c>
      <c r="B829" s="163" t="s">
        <v>1597</v>
      </c>
      <c r="C829" s="164">
        <v>1.52</v>
      </c>
      <c r="D829" s="166">
        <v>1.2650999999999999</v>
      </c>
      <c r="E829" s="166">
        <v>1</v>
      </c>
      <c r="F829" s="166">
        <v>1</v>
      </c>
      <c r="G829" s="166">
        <v>1.25</v>
      </c>
      <c r="H829" s="166">
        <v>1.25</v>
      </c>
      <c r="I829" s="167" t="s">
        <v>1243</v>
      </c>
      <c r="J829" s="168" t="s">
        <v>1241</v>
      </c>
    </row>
    <row r="830" spans="1:10" ht="15">
      <c r="A830" s="162" t="s">
        <v>1037</v>
      </c>
      <c r="B830" s="163" t="s">
        <v>1597</v>
      </c>
      <c r="C830" s="164">
        <v>2.77</v>
      </c>
      <c r="D830" s="166">
        <v>1.5766</v>
      </c>
      <c r="E830" s="166">
        <v>1</v>
      </c>
      <c r="F830" s="166">
        <v>1</v>
      </c>
      <c r="G830" s="166">
        <v>1.25</v>
      </c>
      <c r="H830" s="166">
        <v>1.25</v>
      </c>
      <c r="I830" s="167" t="s">
        <v>1243</v>
      </c>
      <c r="J830" s="168" t="s">
        <v>1241</v>
      </c>
    </row>
    <row r="831" spans="1:10" ht="15">
      <c r="A831" s="169" t="s">
        <v>1038</v>
      </c>
      <c r="B831" s="170" t="s">
        <v>1597</v>
      </c>
      <c r="C831" s="171">
        <v>8</v>
      </c>
      <c r="D831" s="172">
        <v>3.9580000000000002</v>
      </c>
      <c r="E831" s="172">
        <v>1.1000000000000001</v>
      </c>
      <c r="F831" s="172">
        <v>1.1000000000000001</v>
      </c>
      <c r="G831" s="172">
        <v>1.75</v>
      </c>
      <c r="H831" s="172">
        <v>1.75</v>
      </c>
      <c r="I831" s="173" t="s">
        <v>1243</v>
      </c>
      <c r="J831" s="174" t="s">
        <v>1241</v>
      </c>
    </row>
    <row r="832" spans="1:10" ht="15">
      <c r="A832" s="175" t="s">
        <v>1039</v>
      </c>
      <c r="B832" s="176" t="s">
        <v>1598</v>
      </c>
      <c r="C832" s="177">
        <v>1.78</v>
      </c>
      <c r="D832" s="178">
        <v>0.39510000000000001</v>
      </c>
      <c r="E832" s="179">
        <v>1</v>
      </c>
      <c r="F832" s="179">
        <v>1</v>
      </c>
      <c r="G832" s="179">
        <v>1.25</v>
      </c>
      <c r="H832" s="179">
        <v>1.25</v>
      </c>
      <c r="I832" s="180" t="s">
        <v>1243</v>
      </c>
      <c r="J832" s="181" t="s">
        <v>1241</v>
      </c>
    </row>
    <row r="833" spans="1:10" ht="15">
      <c r="A833" s="162" t="s">
        <v>1040</v>
      </c>
      <c r="B833" s="163" t="s">
        <v>1598</v>
      </c>
      <c r="C833" s="164">
        <v>3.93</v>
      </c>
      <c r="D833" s="166">
        <v>0.66120000000000001</v>
      </c>
      <c r="E833" s="166">
        <v>1</v>
      </c>
      <c r="F833" s="166">
        <v>1</v>
      </c>
      <c r="G833" s="166">
        <v>1.25</v>
      </c>
      <c r="H833" s="166">
        <v>1.25</v>
      </c>
      <c r="I833" s="167" t="s">
        <v>1243</v>
      </c>
      <c r="J833" s="168" t="s">
        <v>1241</v>
      </c>
    </row>
    <row r="834" spans="1:10" ht="15">
      <c r="A834" s="162" t="s">
        <v>1041</v>
      </c>
      <c r="B834" s="163" t="s">
        <v>1598</v>
      </c>
      <c r="C834" s="164">
        <v>5.57</v>
      </c>
      <c r="D834" s="166">
        <v>1.0430999999999999</v>
      </c>
      <c r="E834" s="166">
        <v>1</v>
      </c>
      <c r="F834" s="166">
        <v>1</v>
      </c>
      <c r="G834" s="166">
        <v>1.25</v>
      </c>
      <c r="H834" s="166">
        <v>1.25</v>
      </c>
      <c r="I834" s="167" t="s">
        <v>1243</v>
      </c>
      <c r="J834" s="168" t="s">
        <v>1241</v>
      </c>
    </row>
    <row r="835" spans="1:10" ht="15">
      <c r="A835" s="169" t="s">
        <v>1042</v>
      </c>
      <c r="B835" s="170" t="s">
        <v>1598</v>
      </c>
      <c r="C835" s="171">
        <v>8.44</v>
      </c>
      <c r="D835" s="172">
        <v>1.5109999999999999</v>
      </c>
      <c r="E835" s="172">
        <v>1.1000000000000001</v>
      </c>
      <c r="F835" s="172">
        <v>1.1000000000000001</v>
      </c>
      <c r="G835" s="172">
        <v>1.75</v>
      </c>
      <c r="H835" s="172">
        <v>1.75</v>
      </c>
      <c r="I835" s="173" t="s">
        <v>1243</v>
      </c>
      <c r="J835" s="174" t="s">
        <v>1241</v>
      </c>
    </row>
    <row r="836" spans="1:10" ht="15">
      <c r="A836" s="175" t="s">
        <v>1043</v>
      </c>
      <c r="B836" s="176" t="s">
        <v>1599</v>
      </c>
      <c r="C836" s="177">
        <v>2.57</v>
      </c>
      <c r="D836" s="178">
        <v>0.41449999999999998</v>
      </c>
      <c r="E836" s="179">
        <v>1</v>
      </c>
      <c r="F836" s="179">
        <v>1</v>
      </c>
      <c r="G836" s="179">
        <v>1.25</v>
      </c>
      <c r="H836" s="179">
        <v>1.25</v>
      </c>
      <c r="I836" s="180" t="s">
        <v>1243</v>
      </c>
      <c r="J836" s="181" t="s">
        <v>1241</v>
      </c>
    </row>
    <row r="837" spans="1:10" ht="15">
      <c r="A837" s="162" t="s">
        <v>1044</v>
      </c>
      <c r="B837" s="163" t="s">
        <v>1599</v>
      </c>
      <c r="C837" s="164">
        <v>3.19</v>
      </c>
      <c r="D837" s="166">
        <v>0.56699999999999995</v>
      </c>
      <c r="E837" s="166">
        <v>1</v>
      </c>
      <c r="F837" s="166">
        <v>1</v>
      </c>
      <c r="G837" s="166">
        <v>1.25</v>
      </c>
      <c r="H837" s="166">
        <v>1.25</v>
      </c>
      <c r="I837" s="167" t="s">
        <v>1243</v>
      </c>
      <c r="J837" s="168" t="s">
        <v>1241</v>
      </c>
    </row>
    <row r="838" spans="1:10" ht="15">
      <c r="A838" s="162" t="s">
        <v>1045</v>
      </c>
      <c r="B838" s="163" t="s">
        <v>1599</v>
      </c>
      <c r="C838" s="164">
        <v>4.7</v>
      </c>
      <c r="D838" s="166">
        <v>0.85589999999999999</v>
      </c>
      <c r="E838" s="166">
        <v>1</v>
      </c>
      <c r="F838" s="166">
        <v>1</v>
      </c>
      <c r="G838" s="166">
        <v>1.25</v>
      </c>
      <c r="H838" s="166">
        <v>1.25</v>
      </c>
      <c r="I838" s="167" t="s">
        <v>1243</v>
      </c>
      <c r="J838" s="168" t="s">
        <v>1241</v>
      </c>
    </row>
    <row r="839" spans="1:10" ht="15">
      <c r="A839" s="169" t="s">
        <v>1046</v>
      </c>
      <c r="B839" s="170" t="s">
        <v>1599</v>
      </c>
      <c r="C839" s="171">
        <v>13.92</v>
      </c>
      <c r="D839" s="172">
        <v>1.8288</v>
      </c>
      <c r="E839" s="172">
        <v>1.1000000000000001</v>
      </c>
      <c r="F839" s="172">
        <v>1.1000000000000001</v>
      </c>
      <c r="G839" s="172">
        <v>1.75</v>
      </c>
      <c r="H839" s="172">
        <v>1.75</v>
      </c>
      <c r="I839" s="173" t="s">
        <v>1243</v>
      </c>
      <c r="J839" s="174" t="s">
        <v>1241</v>
      </c>
    </row>
    <row r="840" spans="1:10" ht="15">
      <c r="A840" s="175" t="s">
        <v>1047</v>
      </c>
      <c r="B840" s="176" t="s">
        <v>1600</v>
      </c>
      <c r="C840" s="177">
        <v>2.52</v>
      </c>
      <c r="D840" s="178">
        <v>1.1731</v>
      </c>
      <c r="E840" s="179">
        <v>1</v>
      </c>
      <c r="F840" s="179">
        <v>1</v>
      </c>
      <c r="G840" s="179">
        <v>1.25</v>
      </c>
      <c r="H840" s="179">
        <v>1.25</v>
      </c>
      <c r="I840" s="180" t="s">
        <v>1243</v>
      </c>
      <c r="J840" s="181" t="s">
        <v>1241</v>
      </c>
    </row>
    <row r="841" spans="1:10" ht="15">
      <c r="A841" s="162" t="s">
        <v>1048</v>
      </c>
      <c r="B841" s="163" t="s">
        <v>1600</v>
      </c>
      <c r="C841" s="164">
        <v>3.19</v>
      </c>
      <c r="D841" s="166">
        <v>1.4447000000000001</v>
      </c>
      <c r="E841" s="166">
        <v>1</v>
      </c>
      <c r="F841" s="166">
        <v>1</v>
      </c>
      <c r="G841" s="166">
        <v>1.25</v>
      </c>
      <c r="H841" s="166">
        <v>1.25</v>
      </c>
      <c r="I841" s="167" t="s">
        <v>1243</v>
      </c>
      <c r="J841" s="168" t="s">
        <v>1241</v>
      </c>
    </row>
    <row r="842" spans="1:10" ht="15">
      <c r="A842" s="162" t="s">
        <v>1049</v>
      </c>
      <c r="B842" s="163" t="s">
        <v>1600</v>
      </c>
      <c r="C842" s="164">
        <v>7.25</v>
      </c>
      <c r="D842" s="166">
        <v>2.5360999999999998</v>
      </c>
      <c r="E842" s="166">
        <v>1</v>
      </c>
      <c r="F842" s="166">
        <v>1</v>
      </c>
      <c r="G842" s="166">
        <v>1.25</v>
      </c>
      <c r="H842" s="166">
        <v>1.25</v>
      </c>
      <c r="I842" s="167" t="s">
        <v>1243</v>
      </c>
      <c r="J842" s="168" t="s">
        <v>1241</v>
      </c>
    </row>
    <row r="843" spans="1:10" ht="15">
      <c r="A843" s="169" t="s">
        <v>1050</v>
      </c>
      <c r="B843" s="170" t="s">
        <v>1600</v>
      </c>
      <c r="C843" s="171">
        <v>21</v>
      </c>
      <c r="D843" s="172">
        <v>5.1736000000000004</v>
      </c>
      <c r="E843" s="172">
        <v>1.1000000000000001</v>
      </c>
      <c r="F843" s="172">
        <v>1.1000000000000001</v>
      </c>
      <c r="G843" s="172">
        <v>1.75</v>
      </c>
      <c r="H843" s="172">
        <v>1.75</v>
      </c>
      <c r="I843" s="173" t="s">
        <v>1243</v>
      </c>
      <c r="J843" s="174" t="s">
        <v>1241</v>
      </c>
    </row>
    <row r="844" spans="1:10" ht="15">
      <c r="A844" s="175" t="s">
        <v>1051</v>
      </c>
      <c r="B844" s="176" t="s">
        <v>1601</v>
      </c>
      <c r="C844" s="177">
        <v>3.17</v>
      </c>
      <c r="D844" s="178">
        <v>1.2451000000000001</v>
      </c>
      <c r="E844" s="179">
        <v>1</v>
      </c>
      <c r="F844" s="179">
        <v>1</v>
      </c>
      <c r="G844" s="179">
        <v>1.25</v>
      </c>
      <c r="H844" s="179">
        <v>1.25</v>
      </c>
      <c r="I844" s="180" t="s">
        <v>1243</v>
      </c>
      <c r="J844" s="181" t="s">
        <v>1241</v>
      </c>
    </row>
    <row r="845" spans="1:10" ht="15">
      <c r="A845" s="162" t="s">
        <v>1052</v>
      </c>
      <c r="B845" s="163" t="s">
        <v>1601</v>
      </c>
      <c r="C845" s="164">
        <v>3.97</v>
      </c>
      <c r="D845" s="166">
        <v>1.5197000000000001</v>
      </c>
      <c r="E845" s="166">
        <v>1</v>
      </c>
      <c r="F845" s="166">
        <v>1</v>
      </c>
      <c r="G845" s="166">
        <v>1.25</v>
      </c>
      <c r="H845" s="166">
        <v>1.25</v>
      </c>
      <c r="I845" s="167" t="s">
        <v>1243</v>
      </c>
      <c r="J845" s="168" t="s">
        <v>1241</v>
      </c>
    </row>
    <row r="846" spans="1:10" ht="15">
      <c r="A846" s="162" t="s">
        <v>1053</v>
      </c>
      <c r="B846" s="163" t="s">
        <v>1601</v>
      </c>
      <c r="C846" s="164">
        <v>8.3699999999999992</v>
      </c>
      <c r="D846" s="166">
        <v>2.2785000000000002</v>
      </c>
      <c r="E846" s="166">
        <v>1</v>
      </c>
      <c r="F846" s="166">
        <v>1</v>
      </c>
      <c r="G846" s="166">
        <v>1.25</v>
      </c>
      <c r="H846" s="166">
        <v>1.25</v>
      </c>
      <c r="I846" s="167" t="s">
        <v>1243</v>
      </c>
      <c r="J846" s="168" t="s">
        <v>1241</v>
      </c>
    </row>
    <row r="847" spans="1:10" ht="15">
      <c r="A847" s="169" t="s">
        <v>1054</v>
      </c>
      <c r="B847" s="170" t="s">
        <v>1601</v>
      </c>
      <c r="C847" s="171">
        <v>18.329999999999998</v>
      </c>
      <c r="D847" s="172">
        <v>4.6989000000000001</v>
      </c>
      <c r="E847" s="172">
        <v>1.1000000000000001</v>
      </c>
      <c r="F847" s="172">
        <v>1.1000000000000001</v>
      </c>
      <c r="G847" s="172">
        <v>1.75</v>
      </c>
      <c r="H847" s="172">
        <v>1.75</v>
      </c>
      <c r="I847" s="173" t="s">
        <v>1243</v>
      </c>
      <c r="J847" s="174" t="s">
        <v>1241</v>
      </c>
    </row>
    <row r="848" spans="1:10" ht="15">
      <c r="A848" s="175" t="s">
        <v>1055</v>
      </c>
      <c r="B848" s="176" t="s">
        <v>1602</v>
      </c>
      <c r="C848" s="177">
        <v>2.4300000000000002</v>
      </c>
      <c r="D848" s="178">
        <v>1.0826</v>
      </c>
      <c r="E848" s="179">
        <v>1</v>
      </c>
      <c r="F848" s="179">
        <v>1</v>
      </c>
      <c r="G848" s="179">
        <v>1.25</v>
      </c>
      <c r="H848" s="179">
        <v>1.25</v>
      </c>
      <c r="I848" s="180" t="s">
        <v>1243</v>
      </c>
      <c r="J848" s="181" t="s">
        <v>1241</v>
      </c>
    </row>
    <row r="849" spans="1:10" ht="15">
      <c r="A849" s="162" t="s">
        <v>1056</v>
      </c>
      <c r="B849" s="163" t="s">
        <v>1602</v>
      </c>
      <c r="C849" s="164">
        <v>3.23</v>
      </c>
      <c r="D849" s="166">
        <v>1.2934000000000001</v>
      </c>
      <c r="E849" s="166">
        <v>1</v>
      </c>
      <c r="F849" s="166">
        <v>1</v>
      </c>
      <c r="G849" s="166">
        <v>1.25</v>
      </c>
      <c r="H849" s="166">
        <v>1.25</v>
      </c>
      <c r="I849" s="167" t="s">
        <v>1243</v>
      </c>
      <c r="J849" s="168" t="s">
        <v>1241</v>
      </c>
    </row>
    <row r="850" spans="1:10" ht="15">
      <c r="A850" s="162" t="s">
        <v>1057</v>
      </c>
      <c r="B850" s="163" t="s">
        <v>1602</v>
      </c>
      <c r="C850" s="164">
        <v>7.51</v>
      </c>
      <c r="D850" s="166">
        <v>1.927</v>
      </c>
      <c r="E850" s="166">
        <v>1</v>
      </c>
      <c r="F850" s="166">
        <v>1</v>
      </c>
      <c r="G850" s="166">
        <v>1.25</v>
      </c>
      <c r="H850" s="166">
        <v>1.25</v>
      </c>
      <c r="I850" s="167" t="s">
        <v>1243</v>
      </c>
      <c r="J850" s="168" t="s">
        <v>1241</v>
      </c>
    </row>
    <row r="851" spans="1:10" ht="15">
      <c r="A851" s="169" t="s">
        <v>1058</v>
      </c>
      <c r="B851" s="170" t="s">
        <v>1602</v>
      </c>
      <c r="C851" s="171">
        <v>10.83</v>
      </c>
      <c r="D851" s="172">
        <v>3.8917999999999999</v>
      </c>
      <c r="E851" s="172">
        <v>1.1000000000000001</v>
      </c>
      <c r="F851" s="172">
        <v>1.1000000000000001</v>
      </c>
      <c r="G851" s="172">
        <v>1.75</v>
      </c>
      <c r="H851" s="172">
        <v>1.75</v>
      </c>
      <c r="I851" s="173" t="s">
        <v>1243</v>
      </c>
      <c r="J851" s="174" t="s">
        <v>1241</v>
      </c>
    </row>
    <row r="852" spans="1:10" ht="15">
      <c r="A852" s="175" t="s">
        <v>1059</v>
      </c>
      <c r="B852" s="176" t="s">
        <v>1603</v>
      </c>
      <c r="C852" s="177">
        <v>1.89</v>
      </c>
      <c r="D852" s="178">
        <v>0.87519999999999998</v>
      </c>
      <c r="E852" s="179">
        <v>1</v>
      </c>
      <c r="F852" s="179">
        <v>1</v>
      </c>
      <c r="G852" s="179">
        <v>1.25</v>
      </c>
      <c r="H852" s="179">
        <v>1.25</v>
      </c>
      <c r="I852" s="180" t="s">
        <v>1243</v>
      </c>
      <c r="J852" s="181" t="s">
        <v>1241</v>
      </c>
    </row>
    <row r="853" spans="1:10" ht="15">
      <c r="A853" s="162" t="s">
        <v>1060</v>
      </c>
      <c r="B853" s="163" t="s">
        <v>1603</v>
      </c>
      <c r="C853" s="164">
        <v>2.46</v>
      </c>
      <c r="D853" s="166">
        <v>1.0328999999999999</v>
      </c>
      <c r="E853" s="166">
        <v>1</v>
      </c>
      <c r="F853" s="166">
        <v>1</v>
      </c>
      <c r="G853" s="166">
        <v>1.25</v>
      </c>
      <c r="H853" s="166">
        <v>1.25</v>
      </c>
      <c r="I853" s="167" t="s">
        <v>1243</v>
      </c>
      <c r="J853" s="168" t="s">
        <v>1241</v>
      </c>
    </row>
    <row r="854" spans="1:10" ht="15">
      <c r="A854" s="162" t="s">
        <v>1061</v>
      </c>
      <c r="B854" s="163" t="s">
        <v>1603</v>
      </c>
      <c r="C854" s="164">
        <v>4.92</v>
      </c>
      <c r="D854" s="166">
        <v>1.6473</v>
      </c>
      <c r="E854" s="166">
        <v>1</v>
      </c>
      <c r="F854" s="166">
        <v>1</v>
      </c>
      <c r="G854" s="166">
        <v>1.25</v>
      </c>
      <c r="H854" s="166">
        <v>1.25</v>
      </c>
      <c r="I854" s="167" t="s">
        <v>1243</v>
      </c>
      <c r="J854" s="168" t="s">
        <v>1241</v>
      </c>
    </row>
    <row r="855" spans="1:10" ht="15">
      <c r="A855" s="169" t="s">
        <v>1062</v>
      </c>
      <c r="B855" s="170" t="s">
        <v>1603</v>
      </c>
      <c r="C855" s="171">
        <v>11.67</v>
      </c>
      <c r="D855" s="172">
        <v>3.7450999999999999</v>
      </c>
      <c r="E855" s="172">
        <v>1.1000000000000001</v>
      </c>
      <c r="F855" s="172">
        <v>1.1000000000000001</v>
      </c>
      <c r="G855" s="172">
        <v>1.75</v>
      </c>
      <c r="H855" s="172">
        <v>1.75</v>
      </c>
      <c r="I855" s="173" t="s">
        <v>1243</v>
      </c>
      <c r="J855" s="174" t="s">
        <v>1241</v>
      </c>
    </row>
    <row r="856" spans="1:10" ht="15">
      <c r="A856" s="175" t="s">
        <v>1063</v>
      </c>
      <c r="B856" s="176" t="s">
        <v>1604</v>
      </c>
      <c r="C856" s="177">
        <v>1.55</v>
      </c>
      <c r="D856" s="178">
        <v>0.69869999999999999</v>
      </c>
      <c r="E856" s="179">
        <v>1</v>
      </c>
      <c r="F856" s="179">
        <v>1</v>
      </c>
      <c r="G856" s="179">
        <v>1.25</v>
      </c>
      <c r="H856" s="179">
        <v>1.25</v>
      </c>
      <c r="I856" s="180" t="s">
        <v>1243</v>
      </c>
      <c r="J856" s="181" t="s">
        <v>1241</v>
      </c>
    </row>
    <row r="857" spans="1:10" ht="15">
      <c r="A857" s="162" t="s">
        <v>1064</v>
      </c>
      <c r="B857" s="163" t="s">
        <v>1604</v>
      </c>
      <c r="C857" s="164">
        <v>1.8</v>
      </c>
      <c r="D857" s="166">
        <v>1.0117</v>
      </c>
      <c r="E857" s="166">
        <v>1</v>
      </c>
      <c r="F857" s="166">
        <v>1</v>
      </c>
      <c r="G857" s="166">
        <v>1.25</v>
      </c>
      <c r="H857" s="166">
        <v>1.25</v>
      </c>
      <c r="I857" s="167" t="s">
        <v>1243</v>
      </c>
      <c r="J857" s="168" t="s">
        <v>1241</v>
      </c>
    </row>
    <row r="858" spans="1:10" ht="15">
      <c r="A858" s="162" t="s">
        <v>1065</v>
      </c>
      <c r="B858" s="163" t="s">
        <v>1604</v>
      </c>
      <c r="C858" s="164">
        <v>10.86</v>
      </c>
      <c r="D858" s="166">
        <v>1.7045999999999999</v>
      </c>
      <c r="E858" s="166">
        <v>1</v>
      </c>
      <c r="F858" s="166">
        <v>1</v>
      </c>
      <c r="G858" s="166">
        <v>1.25</v>
      </c>
      <c r="H858" s="166">
        <v>1.25</v>
      </c>
      <c r="I858" s="167" t="s">
        <v>1243</v>
      </c>
      <c r="J858" s="168" t="s">
        <v>1241</v>
      </c>
    </row>
    <row r="859" spans="1:10" ht="15">
      <c r="A859" s="169" t="s">
        <v>1066</v>
      </c>
      <c r="B859" s="170" t="s">
        <v>1604</v>
      </c>
      <c r="C859" s="171">
        <v>16</v>
      </c>
      <c r="D859" s="172">
        <v>4.7778999999999998</v>
      </c>
      <c r="E859" s="172">
        <v>1.1000000000000001</v>
      </c>
      <c r="F859" s="172">
        <v>1.1000000000000001</v>
      </c>
      <c r="G859" s="172">
        <v>1.75</v>
      </c>
      <c r="H859" s="172">
        <v>1.75</v>
      </c>
      <c r="I859" s="173" t="s">
        <v>1243</v>
      </c>
      <c r="J859" s="174" t="s">
        <v>1241</v>
      </c>
    </row>
    <row r="860" spans="1:10" ht="15">
      <c r="A860" s="175" t="s">
        <v>1067</v>
      </c>
      <c r="B860" s="176" t="s">
        <v>1605</v>
      </c>
      <c r="C860" s="177">
        <v>1.74</v>
      </c>
      <c r="D860" s="178">
        <v>0.61829999999999996</v>
      </c>
      <c r="E860" s="179">
        <v>1</v>
      </c>
      <c r="F860" s="179">
        <v>1</v>
      </c>
      <c r="G860" s="179">
        <v>1.25</v>
      </c>
      <c r="H860" s="179">
        <v>1.25</v>
      </c>
      <c r="I860" s="180" t="s">
        <v>1243</v>
      </c>
      <c r="J860" s="181" t="s">
        <v>1241</v>
      </c>
    </row>
    <row r="861" spans="1:10" ht="15">
      <c r="A861" s="162" t="s">
        <v>1068</v>
      </c>
      <c r="B861" s="163" t="s">
        <v>1605</v>
      </c>
      <c r="C861" s="164">
        <v>2.11</v>
      </c>
      <c r="D861" s="166">
        <v>0.8155</v>
      </c>
      <c r="E861" s="166">
        <v>1</v>
      </c>
      <c r="F861" s="166">
        <v>1</v>
      </c>
      <c r="G861" s="166">
        <v>1.25</v>
      </c>
      <c r="H861" s="166">
        <v>1.25</v>
      </c>
      <c r="I861" s="167" t="s">
        <v>1243</v>
      </c>
      <c r="J861" s="168" t="s">
        <v>1241</v>
      </c>
    </row>
    <row r="862" spans="1:10" ht="15">
      <c r="A862" s="162" t="s">
        <v>1069</v>
      </c>
      <c r="B862" s="163" t="s">
        <v>1605</v>
      </c>
      <c r="C862" s="164">
        <v>5.93</v>
      </c>
      <c r="D862" s="166">
        <v>1.4098999999999999</v>
      </c>
      <c r="E862" s="166">
        <v>1</v>
      </c>
      <c r="F862" s="166">
        <v>1</v>
      </c>
      <c r="G862" s="166">
        <v>1.25</v>
      </c>
      <c r="H862" s="166">
        <v>1.25</v>
      </c>
      <c r="I862" s="167" t="s">
        <v>1243</v>
      </c>
      <c r="J862" s="168" t="s">
        <v>1241</v>
      </c>
    </row>
    <row r="863" spans="1:10" ht="15">
      <c r="A863" s="169" t="s">
        <v>1070</v>
      </c>
      <c r="B863" s="170" t="s">
        <v>1605</v>
      </c>
      <c r="C863" s="171">
        <v>27.5</v>
      </c>
      <c r="D863" s="172">
        <v>3.0335999999999999</v>
      </c>
      <c r="E863" s="172">
        <v>1.1000000000000001</v>
      </c>
      <c r="F863" s="172">
        <v>1.1000000000000001</v>
      </c>
      <c r="G863" s="172">
        <v>1.75</v>
      </c>
      <c r="H863" s="172">
        <v>1.75</v>
      </c>
      <c r="I863" s="173" t="s">
        <v>1243</v>
      </c>
      <c r="J863" s="174" t="s">
        <v>1241</v>
      </c>
    </row>
    <row r="864" spans="1:10" ht="15">
      <c r="A864" s="175" t="s">
        <v>1071</v>
      </c>
      <c r="B864" s="176" t="s">
        <v>1606</v>
      </c>
      <c r="C864" s="177">
        <v>2.12</v>
      </c>
      <c r="D864" s="178">
        <v>0.71709999999999996</v>
      </c>
      <c r="E864" s="179">
        <v>1</v>
      </c>
      <c r="F864" s="179">
        <v>1</v>
      </c>
      <c r="G864" s="179">
        <v>1.25</v>
      </c>
      <c r="H864" s="179">
        <v>1.25</v>
      </c>
      <c r="I864" s="180" t="s">
        <v>1243</v>
      </c>
      <c r="J864" s="181" t="s">
        <v>1241</v>
      </c>
    </row>
    <row r="865" spans="1:10" ht="15">
      <c r="A865" s="162" t="s">
        <v>1072</v>
      </c>
      <c r="B865" s="163" t="s">
        <v>1606</v>
      </c>
      <c r="C865" s="164">
        <v>3.67</v>
      </c>
      <c r="D865" s="166">
        <v>1.0187999999999999</v>
      </c>
      <c r="E865" s="166">
        <v>1</v>
      </c>
      <c r="F865" s="166">
        <v>1</v>
      </c>
      <c r="G865" s="166">
        <v>1.25</v>
      </c>
      <c r="H865" s="166">
        <v>1.25</v>
      </c>
      <c r="I865" s="167" t="s">
        <v>1243</v>
      </c>
      <c r="J865" s="168" t="s">
        <v>1241</v>
      </c>
    </row>
    <row r="866" spans="1:10" ht="15">
      <c r="A866" s="162" t="s">
        <v>1073</v>
      </c>
      <c r="B866" s="163" t="s">
        <v>1606</v>
      </c>
      <c r="C866" s="164">
        <v>8.51</v>
      </c>
      <c r="D866" s="166">
        <v>1.772</v>
      </c>
      <c r="E866" s="166">
        <v>1</v>
      </c>
      <c r="F866" s="166">
        <v>1</v>
      </c>
      <c r="G866" s="166">
        <v>1.25</v>
      </c>
      <c r="H866" s="166">
        <v>1.25</v>
      </c>
      <c r="I866" s="167" t="s">
        <v>1243</v>
      </c>
      <c r="J866" s="168" t="s">
        <v>1241</v>
      </c>
    </row>
    <row r="867" spans="1:10" ht="15">
      <c r="A867" s="169" t="s">
        <v>1074</v>
      </c>
      <c r="B867" s="170" t="s">
        <v>1606</v>
      </c>
      <c r="C867" s="171">
        <v>16.399999999999999</v>
      </c>
      <c r="D867" s="172">
        <v>4.0572999999999997</v>
      </c>
      <c r="E867" s="172">
        <v>1.1000000000000001</v>
      </c>
      <c r="F867" s="172">
        <v>1.1000000000000001</v>
      </c>
      <c r="G867" s="172">
        <v>1.75</v>
      </c>
      <c r="H867" s="172">
        <v>1.75</v>
      </c>
      <c r="I867" s="173" t="s">
        <v>1243</v>
      </c>
      <c r="J867" s="174" t="s">
        <v>1241</v>
      </c>
    </row>
    <row r="868" spans="1:10" ht="15">
      <c r="A868" s="175" t="s">
        <v>1075</v>
      </c>
      <c r="B868" s="176" t="s">
        <v>1607</v>
      </c>
      <c r="C868" s="177">
        <v>2.0299999999999998</v>
      </c>
      <c r="D868" s="178">
        <v>0.85060000000000002</v>
      </c>
      <c r="E868" s="179">
        <v>1</v>
      </c>
      <c r="F868" s="179">
        <v>1</v>
      </c>
      <c r="G868" s="179">
        <v>1.25</v>
      </c>
      <c r="H868" s="179">
        <v>1.25</v>
      </c>
      <c r="I868" s="180" t="s">
        <v>1243</v>
      </c>
      <c r="J868" s="181" t="s">
        <v>1241</v>
      </c>
    </row>
    <row r="869" spans="1:10" ht="15">
      <c r="A869" s="162" t="s">
        <v>1076</v>
      </c>
      <c r="B869" s="163" t="s">
        <v>1607</v>
      </c>
      <c r="C869" s="164">
        <v>2.61</v>
      </c>
      <c r="D869" s="166">
        <v>1.0523</v>
      </c>
      <c r="E869" s="166">
        <v>1</v>
      </c>
      <c r="F869" s="166">
        <v>1</v>
      </c>
      <c r="G869" s="166">
        <v>1.25</v>
      </c>
      <c r="H869" s="166">
        <v>1.25</v>
      </c>
      <c r="I869" s="167" t="s">
        <v>1243</v>
      </c>
      <c r="J869" s="168" t="s">
        <v>1241</v>
      </c>
    </row>
    <row r="870" spans="1:10" ht="15">
      <c r="A870" s="162" t="s">
        <v>1077</v>
      </c>
      <c r="B870" s="163" t="s">
        <v>1607</v>
      </c>
      <c r="C870" s="164">
        <v>5.07</v>
      </c>
      <c r="D870" s="166">
        <v>1.8157000000000001</v>
      </c>
      <c r="E870" s="166">
        <v>1</v>
      </c>
      <c r="F870" s="166">
        <v>1</v>
      </c>
      <c r="G870" s="166">
        <v>1.25</v>
      </c>
      <c r="H870" s="166">
        <v>1.25</v>
      </c>
      <c r="I870" s="167" t="s">
        <v>1243</v>
      </c>
      <c r="J870" s="168" t="s">
        <v>1241</v>
      </c>
    </row>
    <row r="871" spans="1:10" ht="15">
      <c r="A871" s="169" t="s">
        <v>1078</v>
      </c>
      <c r="B871" s="170" t="s">
        <v>1607</v>
      </c>
      <c r="C871" s="171">
        <v>9.4</v>
      </c>
      <c r="D871" s="172">
        <v>4.1456</v>
      </c>
      <c r="E871" s="172">
        <v>1.1000000000000001</v>
      </c>
      <c r="F871" s="172">
        <v>1.1000000000000001</v>
      </c>
      <c r="G871" s="172">
        <v>1.75</v>
      </c>
      <c r="H871" s="172">
        <v>1.75</v>
      </c>
      <c r="I871" s="173" t="s">
        <v>1243</v>
      </c>
      <c r="J871" s="174" t="s">
        <v>1241</v>
      </c>
    </row>
    <row r="872" spans="1:10" ht="15">
      <c r="A872" s="175" t="s">
        <v>1079</v>
      </c>
      <c r="B872" s="176" t="s">
        <v>1608</v>
      </c>
      <c r="C872" s="177">
        <v>2.64</v>
      </c>
      <c r="D872" s="178">
        <v>0.45639999999999997</v>
      </c>
      <c r="E872" s="179">
        <v>1</v>
      </c>
      <c r="F872" s="179">
        <v>1</v>
      </c>
      <c r="G872" s="179">
        <v>1.25</v>
      </c>
      <c r="H872" s="179">
        <v>1.25</v>
      </c>
      <c r="I872" s="180" t="s">
        <v>1243</v>
      </c>
      <c r="J872" s="181" t="s">
        <v>1241</v>
      </c>
    </row>
    <row r="873" spans="1:10" ht="15">
      <c r="A873" s="162" t="s">
        <v>1080</v>
      </c>
      <c r="B873" s="163" t="s">
        <v>1608</v>
      </c>
      <c r="C873" s="164">
        <v>2.81</v>
      </c>
      <c r="D873" s="166">
        <v>0.64580000000000004</v>
      </c>
      <c r="E873" s="166">
        <v>1</v>
      </c>
      <c r="F873" s="166">
        <v>1</v>
      </c>
      <c r="G873" s="166">
        <v>1.25</v>
      </c>
      <c r="H873" s="166">
        <v>1.25</v>
      </c>
      <c r="I873" s="167" t="s">
        <v>1243</v>
      </c>
      <c r="J873" s="168" t="s">
        <v>1241</v>
      </c>
    </row>
    <row r="874" spans="1:10" ht="15">
      <c r="A874" s="162" t="s">
        <v>1081</v>
      </c>
      <c r="B874" s="163" t="s">
        <v>1608</v>
      </c>
      <c r="C874" s="164">
        <v>5.85</v>
      </c>
      <c r="D874" s="166">
        <v>1.1277999999999999</v>
      </c>
      <c r="E874" s="166">
        <v>1</v>
      </c>
      <c r="F874" s="166">
        <v>1</v>
      </c>
      <c r="G874" s="166">
        <v>1.25</v>
      </c>
      <c r="H874" s="166">
        <v>1.25</v>
      </c>
      <c r="I874" s="167" t="s">
        <v>1243</v>
      </c>
      <c r="J874" s="168" t="s">
        <v>1241</v>
      </c>
    </row>
    <row r="875" spans="1:10" ht="15">
      <c r="A875" s="169" t="s">
        <v>1082</v>
      </c>
      <c r="B875" s="170" t="s">
        <v>1608</v>
      </c>
      <c r="C875" s="171">
        <v>10.85</v>
      </c>
      <c r="D875" s="172">
        <v>2.1073</v>
      </c>
      <c r="E875" s="172">
        <v>1.1000000000000001</v>
      </c>
      <c r="F875" s="172">
        <v>1.1000000000000001</v>
      </c>
      <c r="G875" s="172">
        <v>1.75</v>
      </c>
      <c r="H875" s="172">
        <v>1.75</v>
      </c>
      <c r="I875" s="173" t="s">
        <v>1243</v>
      </c>
      <c r="J875" s="174" t="s">
        <v>1241</v>
      </c>
    </row>
    <row r="876" spans="1:10" ht="15">
      <c r="A876" s="175" t="s">
        <v>1083</v>
      </c>
      <c r="B876" s="176" t="s">
        <v>1609</v>
      </c>
      <c r="C876" s="177">
        <v>2.5299999999999998</v>
      </c>
      <c r="D876" s="178">
        <v>0.46920000000000001</v>
      </c>
      <c r="E876" s="179">
        <v>1</v>
      </c>
      <c r="F876" s="179">
        <v>1</v>
      </c>
      <c r="G876" s="179">
        <v>1.25</v>
      </c>
      <c r="H876" s="179">
        <v>1.25</v>
      </c>
      <c r="I876" s="180" t="s">
        <v>1243</v>
      </c>
      <c r="J876" s="181" t="s">
        <v>1241</v>
      </c>
    </row>
    <row r="877" spans="1:10" ht="15">
      <c r="A877" s="162" t="s">
        <v>1084</v>
      </c>
      <c r="B877" s="163" t="s">
        <v>1609</v>
      </c>
      <c r="C877" s="164">
        <v>3.44</v>
      </c>
      <c r="D877" s="166">
        <v>0.63590000000000002</v>
      </c>
      <c r="E877" s="166">
        <v>1</v>
      </c>
      <c r="F877" s="166">
        <v>1</v>
      </c>
      <c r="G877" s="166">
        <v>1.25</v>
      </c>
      <c r="H877" s="166">
        <v>1.25</v>
      </c>
      <c r="I877" s="167" t="s">
        <v>1243</v>
      </c>
      <c r="J877" s="168" t="s">
        <v>1241</v>
      </c>
    </row>
    <row r="878" spans="1:10" ht="15">
      <c r="A878" s="162" t="s">
        <v>1085</v>
      </c>
      <c r="B878" s="163" t="s">
        <v>1609</v>
      </c>
      <c r="C878" s="164">
        <v>6.24</v>
      </c>
      <c r="D878" s="166">
        <v>0.98460000000000003</v>
      </c>
      <c r="E878" s="166">
        <v>1</v>
      </c>
      <c r="F878" s="166">
        <v>1</v>
      </c>
      <c r="G878" s="166">
        <v>1.25</v>
      </c>
      <c r="H878" s="166">
        <v>1.25</v>
      </c>
      <c r="I878" s="167" t="s">
        <v>1243</v>
      </c>
      <c r="J878" s="168" t="s">
        <v>1241</v>
      </c>
    </row>
    <row r="879" spans="1:10" ht="15">
      <c r="A879" s="169" t="s">
        <v>1086</v>
      </c>
      <c r="B879" s="170" t="s">
        <v>1609</v>
      </c>
      <c r="C879" s="171">
        <v>14.09</v>
      </c>
      <c r="D879" s="172">
        <v>1.7014</v>
      </c>
      <c r="E879" s="172">
        <v>1.1000000000000001</v>
      </c>
      <c r="F879" s="172">
        <v>1.1000000000000001</v>
      </c>
      <c r="G879" s="172">
        <v>1.75</v>
      </c>
      <c r="H879" s="172">
        <v>1.75</v>
      </c>
      <c r="I879" s="173" t="s">
        <v>1243</v>
      </c>
      <c r="J879" s="174" t="s">
        <v>1241</v>
      </c>
    </row>
    <row r="880" spans="1:10" ht="15">
      <c r="A880" s="175" t="s">
        <v>1087</v>
      </c>
      <c r="B880" s="176" t="s">
        <v>1610</v>
      </c>
      <c r="C880" s="177">
        <v>1.59</v>
      </c>
      <c r="D880" s="178">
        <v>0.3866</v>
      </c>
      <c r="E880" s="179">
        <v>1</v>
      </c>
      <c r="F880" s="179">
        <v>1</v>
      </c>
      <c r="G880" s="179">
        <v>1.25</v>
      </c>
      <c r="H880" s="179">
        <v>1.25</v>
      </c>
      <c r="I880" s="180" t="s">
        <v>1243</v>
      </c>
      <c r="J880" s="181" t="s">
        <v>1241</v>
      </c>
    </row>
    <row r="881" spans="1:10" ht="15">
      <c r="A881" s="162" t="s">
        <v>1088</v>
      </c>
      <c r="B881" s="163" t="s">
        <v>1610</v>
      </c>
      <c r="C881" s="164">
        <v>2.19</v>
      </c>
      <c r="D881" s="166">
        <v>0.49180000000000001</v>
      </c>
      <c r="E881" s="166">
        <v>1</v>
      </c>
      <c r="F881" s="166">
        <v>1</v>
      </c>
      <c r="G881" s="166">
        <v>1.25</v>
      </c>
      <c r="H881" s="166">
        <v>1.25</v>
      </c>
      <c r="I881" s="167" t="s">
        <v>1243</v>
      </c>
      <c r="J881" s="168" t="s">
        <v>1241</v>
      </c>
    </row>
    <row r="882" spans="1:10" ht="15">
      <c r="A882" s="162" t="s">
        <v>1089</v>
      </c>
      <c r="B882" s="163" t="s">
        <v>1610</v>
      </c>
      <c r="C882" s="164">
        <v>3.86</v>
      </c>
      <c r="D882" s="166">
        <v>0.82220000000000004</v>
      </c>
      <c r="E882" s="166">
        <v>1</v>
      </c>
      <c r="F882" s="166">
        <v>1</v>
      </c>
      <c r="G882" s="166">
        <v>1.25</v>
      </c>
      <c r="H882" s="166">
        <v>1.25</v>
      </c>
      <c r="I882" s="167" t="s">
        <v>1243</v>
      </c>
      <c r="J882" s="168" t="s">
        <v>1241</v>
      </c>
    </row>
    <row r="883" spans="1:10" ht="15">
      <c r="A883" s="169" t="s">
        <v>1090</v>
      </c>
      <c r="B883" s="170" t="s">
        <v>1610</v>
      </c>
      <c r="C883" s="171">
        <v>8</v>
      </c>
      <c r="D883" s="172">
        <v>1.5639000000000001</v>
      </c>
      <c r="E883" s="172">
        <v>1.1000000000000001</v>
      </c>
      <c r="F883" s="172">
        <v>1.1000000000000001</v>
      </c>
      <c r="G883" s="172">
        <v>1.75</v>
      </c>
      <c r="H883" s="172">
        <v>1.75</v>
      </c>
      <c r="I883" s="173" t="s">
        <v>1243</v>
      </c>
      <c r="J883" s="174" t="s">
        <v>1241</v>
      </c>
    </row>
    <row r="884" spans="1:10" ht="15">
      <c r="A884" s="175" t="s">
        <v>1091</v>
      </c>
      <c r="B884" s="176" t="s">
        <v>1611</v>
      </c>
      <c r="C884" s="177">
        <v>2.96</v>
      </c>
      <c r="D884" s="178">
        <v>0.56159999999999999</v>
      </c>
      <c r="E884" s="179">
        <v>1.06</v>
      </c>
      <c r="F884" s="179">
        <v>1.06</v>
      </c>
      <c r="G884" s="179">
        <v>1.06</v>
      </c>
      <c r="H884" s="179">
        <v>1.06</v>
      </c>
      <c r="I884" s="180" t="s">
        <v>61</v>
      </c>
      <c r="J884" s="181" t="s">
        <v>61</v>
      </c>
    </row>
    <row r="885" spans="1:10" ht="15">
      <c r="A885" s="162" t="s">
        <v>1092</v>
      </c>
      <c r="B885" s="163" t="s">
        <v>1611</v>
      </c>
      <c r="C885" s="164">
        <v>3.66</v>
      </c>
      <c r="D885" s="166">
        <v>0.67020000000000002</v>
      </c>
      <c r="E885" s="166">
        <v>1.06</v>
      </c>
      <c r="F885" s="166">
        <v>1.06</v>
      </c>
      <c r="G885" s="166">
        <v>1.06</v>
      </c>
      <c r="H885" s="166">
        <v>1.06</v>
      </c>
      <c r="I885" s="167" t="s">
        <v>61</v>
      </c>
      <c r="J885" s="168" t="s">
        <v>61</v>
      </c>
    </row>
    <row r="886" spans="1:10" ht="15">
      <c r="A886" s="162" t="s">
        <v>1093</v>
      </c>
      <c r="B886" s="163" t="s">
        <v>1611</v>
      </c>
      <c r="C886" s="164">
        <v>5.21</v>
      </c>
      <c r="D886" s="166">
        <v>0.89280000000000004</v>
      </c>
      <c r="E886" s="166">
        <v>1.06</v>
      </c>
      <c r="F886" s="166">
        <v>1.06</v>
      </c>
      <c r="G886" s="166">
        <v>1.06</v>
      </c>
      <c r="H886" s="166">
        <v>1.06</v>
      </c>
      <c r="I886" s="167" t="s">
        <v>61</v>
      </c>
      <c r="J886" s="168" t="s">
        <v>61</v>
      </c>
    </row>
    <row r="887" spans="1:10" ht="15">
      <c r="A887" s="169" t="s">
        <v>1094</v>
      </c>
      <c r="B887" s="170" t="s">
        <v>1611</v>
      </c>
      <c r="C887" s="171">
        <v>7.88</v>
      </c>
      <c r="D887" s="172">
        <v>2.1576</v>
      </c>
      <c r="E887" s="172">
        <v>1.17</v>
      </c>
      <c r="F887" s="172">
        <v>1.17</v>
      </c>
      <c r="G887" s="172">
        <v>1.17</v>
      </c>
      <c r="H887" s="172">
        <v>1.17</v>
      </c>
      <c r="I887" s="173" t="s">
        <v>61</v>
      </c>
      <c r="J887" s="174" t="s">
        <v>61</v>
      </c>
    </row>
    <row r="888" spans="1:10" ht="15">
      <c r="A888" s="175" t="s">
        <v>1095</v>
      </c>
      <c r="B888" s="176" t="s">
        <v>1612</v>
      </c>
      <c r="C888" s="177">
        <v>2.14</v>
      </c>
      <c r="D888" s="178">
        <v>0.56320000000000003</v>
      </c>
      <c r="E888" s="179">
        <v>1.06</v>
      </c>
      <c r="F888" s="179">
        <v>1.06</v>
      </c>
      <c r="G888" s="179">
        <v>1.06</v>
      </c>
      <c r="H888" s="179">
        <v>1.06</v>
      </c>
      <c r="I888" s="180" t="s">
        <v>61</v>
      </c>
      <c r="J888" s="181" t="s">
        <v>61</v>
      </c>
    </row>
    <row r="889" spans="1:10" ht="15">
      <c r="A889" s="162" t="s">
        <v>1096</v>
      </c>
      <c r="B889" s="163" t="s">
        <v>1612</v>
      </c>
      <c r="C889" s="164">
        <v>2.2799999999999998</v>
      </c>
      <c r="D889" s="166">
        <v>0.60489999999999999</v>
      </c>
      <c r="E889" s="166">
        <v>1.06</v>
      </c>
      <c r="F889" s="166">
        <v>1.06</v>
      </c>
      <c r="G889" s="166">
        <v>1.06</v>
      </c>
      <c r="H889" s="166">
        <v>1.06</v>
      </c>
      <c r="I889" s="167" t="s">
        <v>61</v>
      </c>
      <c r="J889" s="168" t="s">
        <v>61</v>
      </c>
    </row>
    <row r="890" spans="1:10" ht="15">
      <c r="A890" s="162" t="s">
        <v>1097</v>
      </c>
      <c r="B890" s="163" t="s">
        <v>1612</v>
      </c>
      <c r="C890" s="164">
        <v>3.81</v>
      </c>
      <c r="D890" s="166">
        <v>0.81430000000000002</v>
      </c>
      <c r="E890" s="166">
        <v>1.06</v>
      </c>
      <c r="F890" s="166">
        <v>1.06</v>
      </c>
      <c r="G890" s="166">
        <v>1.06</v>
      </c>
      <c r="H890" s="166">
        <v>1.06</v>
      </c>
      <c r="I890" s="167" t="s">
        <v>61</v>
      </c>
      <c r="J890" s="168" t="s">
        <v>61</v>
      </c>
    </row>
    <row r="891" spans="1:10" ht="15">
      <c r="A891" s="169" t="s">
        <v>1098</v>
      </c>
      <c r="B891" s="170" t="s">
        <v>1612</v>
      </c>
      <c r="C891" s="171">
        <v>6.18</v>
      </c>
      <c r="D891" s="172">
        <v>2.5106000000000002</v>
      </c>
      <c r="E891" s="172">
        <v>1.17</v>
      </c>
      <c r="F891" s="172">
        <v>1.17</v>
      </c>
      <c r="G891" s="172">
        <v>1.17</v>
      </c>
      <c r="H891" s="172">
        <v>1.17</v>
      </c>
      <c r="I891" s="173" t="s">
        <v>61</v>
      </c>
      <c r="J891" s="174" t="s">
        <v>61</v>
      </c>
    </row>
    <row r="892" spans="1:10" ht="15">
      <c r="A892" s="175" t="s">
        <v>1099</v>
      </c>
      <c r="B892" s="176" t="s">
        <v>1613</v>
      </c>
      <c r="C892" s="177">
        <v>2.1800000000000002</v>
      </c>
      <c r="D892" s="178">
        <v>0.38040000000000002</v>
      </c>
      <c r="E892" s="179">
        <v>1.06</v>
      </c>
      <c r="F892" s="179">
        <v>1.06</v>
      </c>
      <c r="G892" s="179">
        <v>1.06</v>
      </c>
      <c r="H892" s="179">
        <v>1.06</v>
      </c>
      <c r="I892" s="180" t="s">
        <v>61</v>
      </c>
      <c r="J892" s="181" t="s">
        <v>61</v>
      </c>
    </row>
    <row r="893" spans="1:10" ht="15">
      <c r="A893" s="162" t="s">
        <v>1100</v>
      </c>
      <c r="B893" s="163" t="s">
        <v>1613</v>
      </c>
      <c r="C893" s="164">
        <v>2.38</v>
      </c>
      <c r="D893" s="166">
        <v>0.46829999999999999</v>
      </c>
      <c r="E893" s="166">
        <v>1.06</v>
      </c>
      <c r="F893" s="166">
        <v>1.06</v>
      </c>
      <c r="G893" s="166">
        <v>1.06</v>
      </c>
      <c r="H893" s="166">
        <v>1.06</v>
      </c>
      <c r="I893" s="167" t="s">
        <v>61</v>
      </c>
      <c r="J893" s="168" t="s">
        <v>61</v>
      </c>
    </row>
    <row r="894" spans="1:10" ht="15">
      <c r="A894" s="162" t="s">
        <v>1101</v>
      </c>
      <c r="B894" s="163" t="s">
        <v>1613</v>
      </c>
      <c r="C894" s="164">
        <v>2.97</v>
      </c>
      <c r="D894" s="166">
        <v>0.85419999999999996</v>
      </c>
      <c r="E894" s="166">
        <v>1.06</v>
      </c>
      <c r="F894" s="166">
        <v>1.06</v>
      </c>
      <c r="G894" s="166">
        <v>1.06</v>
      </c>
      <c r="H894" s="166">
        <v>1.06</v>
      </c>
      <c r="I894" s="167" t="s">
        <v>61</v>
      </c>
      <c r="J894" s="168" t="s">
        <v>61</v>
      </c>
    </row>
    <row r="895" spans="1:10" ht="15">
      <c r="A895" s="169" t="s">
        <v>1102</v>
      </c>
      <c r="B895" s="170" t="s">
        <v>1613</v>
      </c>
      <c r="C895" s="171">
        <v>4.33</v>
      </c>
      <c r="D895" s="172">
        <v>2.9802</v>
      </c>
      <c r="E895" s="172">
        <v>1.17</v>
      </c>
      <c r="F895" s="172">
        <v>1.17</v>
      </c>
      <c r="G895" s="172">
        <v>1.17</v>
      </c>
      <c r="H895" s="172">
        <v>1.17</v>
      </c>
      <c r="I895" s="173" t="s">
        <v>61</v>
      </c>
      <c r="J895" s="174" t="s">
        <v>61</v>
      </c>
    </row>
    <row r="896" spans="1:10" ht="15">
      <c r="A896" s="175" t="s">
        <v>1103</v>
      </c>
      <c r="B896" s="176" t="s">
        <v>1614</v>
      </c>
      <c r="C896" s="177">
        <v>1.58</v>
      </c>
      <c r="D896" s="178">
        <v>0.47799999999999998</v>
      </c>
      <c r="E896" s="179">
        <v>1.06</v>
      </c>
      <c r="F896" s="179">
        <v>1.06</v>
      </c>
      <c r="G896" s="179">
        <v>1.06</v>
      </c>
      <c r="H896" s="179">
        <v>1.06</v>
      </c>
      <c r="I896" s="180" t="s">
        <v>61</v>
      </c>
      <c r="J896" s="181" t="s">
        <v>61</v>
      </c>
    </row>
    <row r="897" spans="1:10" ht="15">
      <c r="A897" s="162" t="s">
        <v>1104</v>
      </c>
      <c r="B897" s="163" t="s">
        <v>1614</v>
      </c>
      <c r="C897" s="164">
        <v>1.87</v>
      </c>
      <c r="D897" s="166">
        <v>0.59219999999999995</v>
      </c>
      <c r="E897" s="166">
        <v>1.06</v>
      </c>
      <c r="F897" s="166">
        <v>1.06</v>
      </c>
      <c r="G897" s="166">
        <v>1.06</v>
      </c>
      <c r="H897" s="166">
        <v>1.06</v>
      </c>
      <c r="I897" s="167" t="s">
        <v>61</v>
      </c>
      <c r="J897" s="168" t="s">
        <v>61</v>
      </c>
    </row>
    <row r="898" spans="1:10" ht="15">
      <c r="A898" s="162" t="s">
        <v>1105</v>
      </c>
      <c r="B898" s="163" t="s">
        <v>1614</v>
      </c>
      <c r="C898" s="164">
        <v>3.95</v>
      </c>
      <c r="D898" s="166">
        <v>0.89400000000000002</v>
      </c>
      <c r="E898" s="166">
        <v>1.06</v>
      </c>
      <c r="F898" s="166">
        <v>1.06</v>
      </c>
      <c r="G898" s="166">
        <v>1.06</v>
      </c>
      <c r="H898" s="166">
        <v>1.06</v>
      </c>
      <c r="I898" s="167" t="s">
        <v>61</v>
      </c>
      <c r="J898" s="168" t="s">
        <v>61</v>
      </c>
    </row>
    <row r="899" spans="1:10" ht="15">
      <c r="A899" s="169" t="s">
        <v>1106</v>
      </c>
      <c r="B899" s="170" t="s">
        <v>1614</v>
      </c>
      <c r="C899" s="171">
        <v>7.75</v>
      </c>
      <c r="D899" s="172">
        <v>2.4379</v>
      </c>
      <c r="E899" s="172">
        <v>1.17</v>
      </c>
      <c r="F899" s="172">
        <v>1.17</v>
      </c>
      <c r="G899" s="172">
        <v>1.17</v>
      </c>
      <c r="H899" s="172">
        <v>1.17</v>
      </c>
      <c r="I899" s="173" t="s">
        <v>61</v>
      </c>
      <c r="J899" s="174" t="s">
        <v>61</v>
      </c>
    </row>
    <row r="900" spans="1:10" ht="15">
      <c r="A900" s="175" t="s">
        <v>1107</v>
      </c>
      <c r="B900" s="176" t="s">
        <v>1615</v>
      </c>
      <c r="C900" s="177">
        <v>1.5</v>
      </c>
      <c r="D900" s="178">
        <v>0.72370000000000001</v>
      </c>
      <c r="E900" s="179">
        <v>1.06</v>
      </c>
      <c r="F900" s="179">
        <v>1.06</v>
      </c>
      <c r="G900" s="179">
        <v>1.06</v>
      </c>
      <c r="H900" s="179">
        <v>1.06</v>
      </c>
      <c r="I900" s="180" t="s">
        <v>61</v>
      </c>
      <c r="J900" s="181" t="s">
        <v>61</v>
      </c>
    </row>
    <row r="901" spans="1:10" ht="15">
      <c r="A901" s="162" t="s">
        <v>1108</v>
      </c>
      <c r="B901" s="163" t="s">
        <v>1615</v>
      </c>
      <c r="C901" s="164">
        <v>1.69</v>
      </c>
      <c r="D901" s="166">
        <v>0.81479999999999997</v>
      </c>
      <c r="E901" s="166">
        <v>1.06</v>
      </c>
      <c r="F901" s="166">
        <v>1.06</v>
      </c>
      <c r="G901" s="166">
        <v>1.06</v>
      </c>
      <c r="H901" s="166">
        <v>1.06</v>
      </c>
      <c r="I901" s="167" t="s">
        <v>61</v>
      </c>
      <c r="J901" s="168" t="s">
        <v>61</v>
      </c>
    </row>
    <row r="902" spans="1:10" ht="15">
      <c r="A902" s="162" t="s">
        <v>1109</v>
      </c>
      <c r="B902" s="163" t="s">
        <v>1615</v>
      </c>
      <c r="C902" s="164">
        <v>2.09</v>
      </c>
      <c r="D902" s="166">
        <v>1.0509999999999999</v>
      </c>
      <c r="E902" s="166">
        <v>1.06</v>
      </c>
      <c r="F902" s="166">
        <v>1.06</v>
      </c>
      <c r="G902" s="166">
        <v>1.06</v>
      </c>
      <c r="H902" s="166">
        <v>1.06</v>
      </c>
      <c r="I902" s="167" t="s">
        <v>61</v>
      </c>
      <c r="J902" s="168" t="s">
        <v>61</v>
      </c>
    </row>
    <row r="903" spans="1:10" ht="15">
      <c r="A903" s="169" t="s">
        <v>1110</v>
      </c>
      <c r="B903" s="170" t="s">
        <v>1615</v>
      </c>
      <c r="C903" s="171">
        <v>1</v>
      </c>
      <c r="D903" s="172">
        <v>1.7483</v>
      </c>
      <c r="E903" s="172">
        <v>1.17</v>
      </c>
      <c r="F903" s="172">
        <v>1.17</v>
      </c>
      <c r="G903" s="172">
        <v>1.17</v>
      </c>
      <c r="H903" s="172">
        <v>1.17</v>
      </c>
      <c r="I903" s="173" t="s">
        <v>61</v>
      </c>
      <c r="J903" s="174" t="s">
        <v>61</v>
      </c>
    </row>
    <row r="904" spans="1:10" ht="15">
      <c r="A904" s="175" t="s">
        <v>1111</v>
      </c>
      <c r="B904" s="176" t="s">
        <v>1616</v>
      </c>
      <c r="C904" s="177">
        <v>2.23</v>
      </c>
      <c r="D904" s="178">
        <v>0.50219999999999998</v>
      </c>
      <c r="E904" s="179">
        <v>1.06</v>
      </c>
      <c r="F904" s="179">
        <v>1.06</v>
      </c>
      <c r="G904" s="179">
        <v>1.06</v>
      </c>
      <c r="H904" s="179">
        <v>1.06</v>
      </c>
      <c r="I904" s="180" t="s">
        <v>61</v>
      </c>
      <c r="J904" s="181" t="s">
        <v>61</v>
      </c>
    </row>
    <row r="905" spans="1:10" ht="15">
      <c r="A905" s="162" t="s">
        <v>1112</v>
      </c>
      <c r="B905" s="163" t="s">
        <v>1616</v>
      </c>
      <c r="C905" s="164">
        <v>2.56</v>
      </c>
      <c r="D905" s="166">
        <v>0.72799999999999998</v>
      </c>
      <c r="E905" s="166">
        <v>1.06</v>
      </c>
      <c r="F905" s="166">
        <v>1.06</v>
      </c>
      <c r="G905" s="166">
        <v>1.06</v>
      </c>
      <c r="H905" s="166">
        <v>1.06</v>
      </c>
      <c r="I905" s="167" t="s">
        <v>61</v>
      </c>
      <c r="J905" s="168" t="s">
        <v>61</v>
      </c>
    </row>
    <row r="906" spans="1:10" ht="15">
      <c r="A906" s="162" t="s">
        <v>1113</v>
      </c>
      <c r="B906" s="163" t="s">
        <v>1616</v>
      </c>
      <c r="C906" s="164">
        <v>4.93</v>
      </c>
      <c r="D906" s="166">
        <v>1.3229</v>
      </c>
      <c r="E906" s="166">
        <v>1.06</v>
      </c>
      <c r="F906" s="166">
        <v>1.06</v>
      </c>
      <c r="G906" s="166">
        <v>1.06</v>
      </c>
      <c r="H906" s="166">
        <v>1.06</v>
      </c>
      <c r="I906" s="167" t="s">
        <v>61</v>
      </c>
      <c r="J906" s="168" t="s">
        <v>61</v>
      </c>
    </row>
    <row r="907" spans="1:10" ht="15">
      <c r="A907" s="169" t="s">
        <v>1114</v>
      </c>
      <c r="B907" s="170" t="s">
        <v>1616</v>
      </c>
      <c r="C907" s="171">
        <v>12.17</v>
      </c>
      <c r="D907" s="172">
        <v>3.7623000000000002</v>
      </c>
      <c r="E907" s="172">
        <v>1.17</v>
      </c>
      <c r="F907" s="172">
        <v>1.17</v>
      </c>
      <c r="G907" s="172">
        <v>1.17</v>
      </c>
      <c r="H907" s="172">
        <v>1.17</v>
      </c>
      <c r="I907" s="173" t="s">
        <v>61</v>
      </c>
      <c r="J907" s="174" t="s">
        <v>61</v>
      </c>
    </row>
    <row r="908" spans="1:10" ht="15">
      <c r="A908" s="175" t="s">
        <v>1115</v>
      </c>
      <c r="B908" s="176" t="s">
        <v>1617</v>
      </c>
      <c r="C908" s="177">
        <v>2.0299999999999998</v>
      </c>
      <c r="D908" s="178">
        <v>0.33210000000000001</v>
      </c>
      <c r="E908" s="179">
        <v>1.06</v>
      </c>
      <c r="F908" s="179">
        <v>1.06</v>
      </c>
      <c r="G908" s="179">
        <v>1.06</v>
      </c>
      <c r="H908" s="179">
        <v>1.06</v>
      </c>
      <c r="I908" s="180" t="s">
        <v>61</v>
      </c>
      <c r="J908" s="181" t="s">
        <v>61</v>
      </c>
    </row>
    <row r="909" spans="1:10" ht="15">
      <c r="A909" s="162" t="s">
        <v>1116</v>
      </c>
      <c r="B909" s="163" t="s">
        <v>1617</v>
      </c>
      <c r="C909" s="164">
        <v>2.19</v>
      </c>
      <c r="D909" s="166">
        <v>0.38350000000000001</v>
      </c>
      <c r="E909" s="166">
        <v>1.06</v>
      </c>
      <c r="F909" s="166">
        <v>1.06</v>
      </c>
      <c r="G909" s="166">
        <v>1.06</v>
      </c>
      <c r="H909" s="166">
        <v>1.06</v>
      </c>
      <c r="I909" s="167" t="s">
        <v>61</v>
      </c>
      <c r="J909" s="168" t="s">
        <v>61</v>
      </c>
    </row>
    <row r="910" spans="1:10" ht="15">
      <c r="A910" s="162" t="s">
        <v>1117</v>
      </c>
      <c r="B910" s="163" t="s">
        <v>1617</v>
      </c>
      <c r="C910" s="164">
        <v>2.92</v>
      </c>
      <c r="D910" s="166">
        <v>0.52280000000000004</v>
      </c>
      <c r="E910" s="166">
        <v>1.06</v>
      </c>
      <c r="F910" s="166">
        <v>1.06</v>
      </c>
      <c r="G910" s="166">
        <v>1.06</v>
      </c>
      <c r="H910" s="166">
        <v>1.06</v>
      </c>
      <c r="I910" s="167" t="s">
        <v>61</v>
      </c>
      <c r="J910" s="168" t="s">
        <v>61</v>
      </c>
    </row>
    <row r="911" spans="1:10" ht="15">
      <c r="A911" s="169" t="s">
        <v>1118</v>
      </c>
      <c r="B911" s="170" t="s">
        <v>1617</v>
      </c>
      <c r="C911" s="171">
        <v>5.97</v>
      </c>
      <c r="D911" s="172">
        <v>1.2664</v>
      </c>
      <c r="E911" s="172">
        <v>1.17</v>
      </c>
      <c r="F911" s="172">
        <v>1.17</v>
      </c>
      <c r="G911" s="172">
        <v>1.17</v>
      </c>
      <c r="H911" s="172">
        <v>1.17</v>
      </c>
      <c r="I911" s="173" t="s">
        <v>61</v>
      </c>
      <c r="J911" s="174" t="s">
        <v>61</v>
      </c>
    </row>
    <row r="912" spans="1:10" ht="15">
      <c r="A912" s="175" t="s">
        <v>1119</v>
      </c>
      <c r="B912" s="176" t="s">
        <v>1618</v>
      </c>
      <c r="C912" s="177">
        <v>2.04</v>
      </c>
      <c r="D912" s="178">
        <v>0.2268</v>
      </c>
      <c r="E912" s="179">
        <v>1.06</v>
      </c>
      <c r="F912" s="179">
        <v>1.06</v>
      </c>
      <c r="G912" s="179">
        <v>1.06</v>
      </c>
      <c r="H912" s="179">
        <v>1.06</v>
      </c>
      <c r="I912" s="180" t="s">
        <v>61</v>
      </c>
      <c r="J912" s="181" t="s">
        <v>61</v>
      </c>
    </row>
    <row r="913" spans="1:10" ht="15">
      <c r="A913" s="162" t="s">
        <v>1120</v>
      </c>
      <c r="B913" s="163" t="s">
        <v>1618</v>
      </c>
      <c r="C913" s="164">
        <v>2.65</v>
      </c>
      <c r="D913" s="166">
        <v>0.37419999999999998</v>
      </c>
      <c r="E913" s="166">
        <v>1.06</v>
      </c>
      <c r="F913" s="166">
        <v>1.06</v>
      </c>
      <c r="G913" s="166">
        <v>1.06</v>
      </c>
      <c r="H913" s="166">
        <v>1.06</v>
      </c>
      <c r="I913" s="167" t="s">
        <v>61</v>
      </c>
      <c r="J913" s="168" t="s">
        <v>61</v>
      </c>
    </row>
    <row r="914" spans="1:10" ht="15">
      <c r="A914" s="162" t="s">
        <v>1121</v>
      </c>
      <c r="B914" s="163" t="s">
        <v>1618</v>
      </c>
      <c r="C914" s="164">
        <v>3.5</v>
      </c>
      <c r="D914" s="166">
        <v>0.57169999999999999</v>
      </c>
      <c r="E914" s="166">
        <v>1.06</v>
      </c>
      <c r="F914" s="166">
        <v>1.06</v>
      </c>
      <c r="G914" s="166">
        <v>1.06</v>
      </c>
      <c r="H914" s="166">
        <v>1.06</v>
      </c>
      <c r="I914" s="167" t="s">
        <v>61</v>
      </c>
      <c r="J914" s="168" t="s">
        <v>61</v>
      </c>
    </row>
    <row r="915" spans="1:10" ht="15">
      <c r="A915" s="169" t="s">
        <v>1122</v>
      </c>
      <c r="B915" s="170" t="s">
        <v>1618</v>
      </c>
      <c r="C915" s="171">
        <v>6.56</v>
      </c>
      <c r="D915" s="172">
        <v>1.5397000000000001</v>
      </c>
      <c r="E915" s="172">
        <v>1.17</v>
      </c>
      <c r="F915" s="172">
        <v>1.17</v>
      </c>
      <c r="G915" s="172">
        <v>1.17</v>
      </c>
      <c r="H915" s="172">
        <v>1.17</v>
      </c>
      <c r="I915" s="173" t="s">
        <v>61</v>
      </c>
      <c r="J915" s="174" t="s">
        <v>61</v>
      </c>
    </row>
    <row r="916" spans="1:10" ht="15">
      <c r="A916" s="175" t="s">
        <v>1123</v>
      </c>
      <c r="B916" s="176" t="s">
        <v>1619</v>
      </c>
      <c r="C916" s="177">
        <v>2.17</v>
      </c>
      <c r="D916" s="178">
        <v>0.24660000000000001</v>
      </c>
      <c r="E916" s="179">
        <v>1.06</v>
      </c>
      <c r="F916" s="179">
        <v>1.06</v>
      </c>
      <c r="G916" s="179">
        <v>1.06</v>
      </c>
      <c r="H916" s="179">
        <v>1.06</v>
      </c>
      <c r="I916" s="180" t="s">
        <v>61</v>
      </c>
      <c r="J916" s="181" t="s">
        <v>61</v>
      </c>
    </row>
    <row r="917" spans="1:10" ht="15">
      <c r="A917" s="162" t="s">
        <v>1124</v>
      </c>
      <c r="B917" s="163" t="s">
        <v>1619</v>
      </c>
      <c r="C917" s="164">
        <v>2.85</v>
      </c>
      <c r="D917" s="166">
        <v>0.31830000000000003</v>
      </c>
      <c r="E917" s="166">
        <v>1.06</v>
      </c>
      <c r="F917" s="166">
        <v>1.06</v>
      </c>
      <c r="G917" s="166">
        <v>1.06</v>
      </c>
      <c r="H917" s="166">
        <v>1.06</v>
      </c>
      <c r="I917" s="167" t="s">
        <v>61</v>
      </c>
      <c r="J917" s="168" t="s">
        <v>61</v>
      </c>
    </row>
    <row r="918" spans="1:10" ht="15">
      <c r="A918" s="162" t="s">
        <v>1125</v>
      </c>
      <c r="B918" s="163" t="s">
        <v>1619</v>
      </c>
      <c r="C918" s="164">
        <v>6.42</v>
      </c>
      <c r="D918" s="166">
        <v>0.46700000000000003</v>
      </c>
      <c r="E918" s="166">
        <v>1.06</v>
      </c>
      <c r="F918" s="166">
        <v>1.06</v>
      </c>
      <c r="G918" s="166">
        <v>1.06</v>
      </c>
      <c r="H918" s="166">
        <v>1.06</v>
      </c>
      <c r="I918" s="167" t="s">
        <v>61</v>
      </c>
      <c r="J918" s="168" t="s">
        <v>61</v>
      </c>
    </row>
    <row r="919" spans="1:10" ht="15">
      <c r="A919" s="169" t="s">
        <v>1126</v>
      </c>
      <c r="B919" s="170" t="s">
        <v>1619</v>
      </c>
      <c r="C919" s="171">
        <v>7</v>
      </c>
      <c r="D919" s="172">
        <v>0.87319999999999998</v>
      </c>
      <c r="E919" s="172">
        <v>1.17</v>
      </c>
      <c r="F919" s="172">
        <v>1.17</v>
      </c>
      <c r="G919" s="172">
        <v>1.17</v>
      </c>
      <c r="H919" s="172">
        <v>1.17</v>
      </c>
      <c r="I919" s="173" t="s">
        <v>61</v>
      </c>
      <c r="J919" s="174" t="s">
        <v>61</v>
      </c>
    </row>
    <row r="920" spans="1:10" ht="15">
      <c r="A920" s="175" t="s">
        <v>1127</v>
      </c>
      <c r="B920" s="176" t="s">
        <v>1620</v>
      </c>
      <c r="C920" s="177">
        <v>1.1000000000000001</v>
      </c>
      <c r="D920" s="178">
        <v>0.34770000000000001</v>
      </c>
      <c r="E920" s="179">
        <v>1.06</v>
      </c>
      <c r="F920" s="179">
        <v>1.06</v>
      </c>
      <c r="G920" s="179">
        <v>1.06</v>
      </c>
      <c r="H920" s="179">
        <v>1.06</v>
      </c>
      <c r="I920" s="180" t="s">
        <v>61</v>
      </c>
      <c r="J920" s="181" t="s">
        <v>61</v>
      </c>
    </row>
    <row r="921" spans="1:10" ht="15">
      <c r="A921" s="162" t="s">
        <v>1128</v>
      </c>
      <c r="B921" s="163" t="s">
        <v>1620</v>
      </c>
      <c r="C921" s="164">
        <v>1.79</v>
      </c>
      <c r="D921" s="166">
        <v>0.3674</v>
      </c>
      <c r="E921" s="166">
        <v>1.06</v>
      </c>
      <c r="F921" s="166">
        <v>1.06</v>
      </c>
      <c r="G921" s="166">
        <v>1.06</v>
      </c>
      <c r="H921" s="166">
        <v>1.06</v>
      </c>
      <c r="I921" s="167" t="s">
        <v>61</v>
      </c>
      <c r="J921" s="168" t="s">
        <v>61</v>
      </c>
    </row>
    <row r="922" spans="1:10" ht="15">
      <c r="A922" s="162" t="s">
        <v>1129</v>
      </c>
      <c r="B922" s="163" t="s">
        <v>1620</v>
      </c>
      <c r="C922" s="164">
        <v>3.27</v>
      </c>
      <c r="D922" s="166">
        <v>0.47699999999999998</v>
      </c>
      <c r="E922" s="166">
        <v>1.06</v>
      </c>
      <c r="F922" s="166">
        <v>1.06</v>
      </c>
      <c r="G922" s="166">
        <v>1.06</v>
      </c>
      <c r="H922" s="166">
        <v>1.06</v>
      </c>
      <c r="I922" s="167" t="s">
        <v>61</v>
      </c>
      <c r="J922" s="168" t="s">
        <v>61</v>
      </c>
    </row>
    <row r="923" spans="1:10" ht="15">
      <c r="A923" s="169" t="s">
        <v>1130</v>
      </c>
      <c r="B923" s="170" t="s">
        <v>1620</v>
      </c>
      <c r="C923" s="171">
        <v>13.92</v>
      </c>
      <c r="D923" s="172">
        <v>1.7152000000000001</v>
      </c>
      <c r="E923" s="172">
        <v>1.17</v>
      </c>
      <c r="F923" s="172">
        <v>1.17</v>
      </c>
      <c r="G923" s="172">
        <v>1.17</v>
      </c>
      <c r="H923" s="172">
        <v>1.17</v>
      </c>
      <c r="I923" s="173" t="s">
        <v>61</v>
      </c>
      <c r="J923" s="174" t="s">
        <v>61</v>
      </c>
    </row>
    <row r="924" spans="1:10" ht="15">
      <c r="A924" s="175" t="s">
        <v>1131</v>
      </c>
      <c r="B924" s="176" t="s">
        <v>1621</v>
      </c>
      <c r="C924" s="177">
        <v>1.73</v>
      </c>
      <c r="D924" s="178">
        <v>0.1222</v>
      </c>
      <c r="E924" s="179">
        <v>1.06</v>
      </c>
      <c r="F924" s="179">
        <v>1.06</v>
      </c>
      <c r="G924" s="179">
        <v>1.06</v>
      </c>
      <c r="H924" s="179">
        <v>1.06</v>
      </c>
      <c r="I924" s="180" t="s">
        <v>61</v>
      </c>
      <c r="J924" s="181" t="s">
        <v>61</v>
      </c>
    </row>
    <row r="925" spans="1:10" ht="15">
      <c r="A925" s="162" t="s">
        <v>1132</v>
      </c>
      <c r="B925" s="163" t="s">
        <v>1621</v>
      </c>
      <c r="C925" s="164">
        <v>2.2000000000000002</v>
      </c>
      <c r="D925" s="166">
        <v>0.16969999999999999</v>
      </c>
      <c r="E925" s="166">
        <v>1.06</v>
      </c>
      <c r="F925" s="166">
        <v>1.06</v>
      </c>
      <c r="G925" s="166">
        <v>1.06</v>
      </c>
      <c r="H925" s="166">
        <v>1.06</v>
      </c>
      <c r="I925" s="167" t="s">
        <v>61</v>
      </c>
      <c r="J925" s="168" t="s">
        <v>61</v>
      </c>
    </row>
    <row r="926" spans="1:10" ht="15">
      <c r="A926" s="162" t="s">
        <v>1133</v>
      </c>
      <c r="B926" s="163" t="s">
        <v>1621</v>
      </c>
      <c r="C926" s="164">
        <v>1.86</v>
      </c>
      <c r="D926" s="166">
        <v>0.39410000000000001</v>
      </c>
      <c r="E926" s="166">
        <v>1.06</v>
      </c>
      <c r="F926" s="166">
        <v>1.06</v>
      </c>
      <c r="G926" s="166">
        <v>1.06</v>
      </c>
      <c r="H926" s="166">
        <v>1.06</v>
      </c>
      <c r="I926" s="167" t="s">
        <v>61</v>
      </c>
      <c r="J926" s="168" t="s">
        <v>61</v>
      </c>
    </row>
    <row r="927" spans="1:10" ht="15">
      <c r="A927" s="169" t="s">
        <v>1134</v>
      </c>
      <c r="B927" s="170" t="s">
        <v>1621</v>
      </c>
      <c r="C927" s="171">
        <v>2.0499999999999998</v>
      </c>
      <c r="D927" s="172">
        <v>0.43790000000000001</v>
      </c>
      <c r="E927" s="172">
        <v>1.17</v>
      </c>
      <c r="F927" s="172">
        <v>1.17</v>
      </c>
      <c r="G927" s="172">
        <v>1.17</v>
      </c>
      <c r="H927" s="172">
        <v>1.17</v>
      </c>
      <c r="I927" s="173" t="s">
        <v>61</v>
      </c>
      <c r="J927" s="174" t="s">
        <v>61</v>
      </c>
    </row>
    <row r="928" spans="1:10" ht="15">
      <c r="A928" s="175" t="s">
        <v>1135</v>
      </c>
      <c r="B928" s="176" t="s">
        <v>1622</v>
      </c>
      <c r="C928" s="177">
        <v>2.19</v>
      </c>
      <c r="D928" s="178">
        <v>0.25929999999999997</v>
      </c>
      <c r="E928" s="179">
        <v>1.06</v>
      </c>
      <c r="F928" s="179">
        <v>1.06</v>
      </c>
      <c r="G928" s="179">
        <v>1.06</v>
      </c>
      <c r="H928" s="179">
        <v>1.06</v>
      </c>
      <c r="I928" s="180" t="s">
        <v>61</v>
      </c>
      <c r="J928" s="181" t="s">
        <v>61</v>
      </c>
    </row>
    <row r="929" spans="1:10" ht="15">
      <c r="A929" s="162" t="s">
        <v>1136</v>
      </c>
      <c r="B929" s="163" t="s">
        <v>1622</v>
      </c>
      <c r="C929" s="164">
        <v>2.92</v>
      </c>
      <c r="D929" s="166">
        <v>0.33019999999999999</v>
      </c>
      <c r="E929" s="166">
        <v>1.06</v>
      </c>
      <c r="F929" s="166">
        <v>1.06</v>
      </c>
      <c r="G929" s="166">
        <v>1.06</v>
      </c>
      <c r="H929" s="166">
        <v>1.06</v>
      </c>
      <c r="I929" s="167" t="s">
        <v>61</v>
      </c>
      <c r="J929" s="168" t="s">
        <v>61</v>
      </c>
    </row>
    <row r="930" spans="1:10" ht="15">
      <c r="A930" s="162" t="s">
        <v>1137</v>
      </c>
      <c r="B930" s="163" t="s">
        <v>1622</v>
      </c>
      <c r="C930" s="164">
        <v>5.63</v>
      </c>
      <c r="D930" s="166">
        <v>0.47660000000000002</v>
      </c>
      <c r="E930" s="166">
        <v>1.06</v>
      </c>
      <c r="F930" s="166">
        <v>1.06</v>
      </c>
      <c r="G930" s="166">
        <v>1.06</v>
      </c>
      <c r="H930" s="166">
        <v>1.06</v>
      </c>
      <c r="I930" s="167" t="s">
        <v>61</v>
      </c>
      <c r="J930" s="168" t="s">
        <v>61</v>
      </c>
    </row>
    <row r="931" spans="1:10" ht="15">
      <c r="A931" s="169" t="s">
        <v>1138</v>
      </c>
      <c r="B931" s="170" t="s">
        <v>1622</v>
      </c>
      <c r="C931" s="171">
        <v>6.7</v>
      </c>
      <c r="D931" s="172">
        <v>1.4885999999999999</v>
      </c>
      <c r="E931" s="172">
        <v>1.17</v>
      </c>
      <c r="F931" s="172">
        <v>1.17</v>
      </c>
      <c r="G931" s="172">
        <v>1.17</v>
      </c>
      <c r="H931" s="172">
        <v>1.17</v>
      </c>
      <c r="I931" s="173" t="s">
        <v>61</v>
      </c>
      <c r="J931" s="174" t="s">
        <v>61</v>
      </c>
    </row>
    <row r="932" spans="1:10" ht="15">
      <c r="A932" s="175" t="s">
        <v>1139</v>
      </c>
      <c r="B932" s="176" t="s">
        <v>1623</v>
      </c>
      <c r="C932" s="177">
        <v>1.54</v>
      </c>
      <c r="D932" s="178">
        <v>0.22500000000000001</v>
      </c>
      <c r="E932" s="179">
        <v>1.25</v>
      </c>
      <c r="F932" s="179">
        <v>1.75</v>
      </c>
      <c r="G932" s="179">
        <v>1.25</v>
      </c>
      <c r="H932" s="179">
        <v>1.75</v>
      </c>
      <c r="I932" s="180" t="s">
        <v>60</v>
      </c>
      <c r="J932" s="181" t="s">
        <v>60</v>
      </c>
    </row>
    <row r="933" spans="1:10" ht="15">
      <c r="A933" s="162" t="s">
        <v>1140</v>
      </c>
      <c r="B933" s="163" t="s">
        <v>1623</v>
      </c>
      <c r="C933" s="164">
        <v>3.82</v>
      </c>
      <c r="D933" s="166">
        <v>0.28770000000000001</v>
      </c>
      <c r="E933" s="166">
        <v>1.25</v>
      </c>
      <c r="F933" s="166">
        <v>1.75</v>
      </c>
      <c r="G933" s="166">
        <v>1.25</v>
      </c>
      <c r="H933" s="166">
        <v>1.75</v>
      </c>
      <c r="I933" s="167" t="s">
        <v>60</v>
      </c>
      <c r="J933" s="168" t="s">
        <v>60</v>
      </c>
    </row>
    <row r="934" spans="1:10" ht="15">
      <c r="A934" s="162" t="s">
        <v>1141</v>
      </c>
      <c r="B934" s="163" t="s">
        <v>1623</v>
      </c>
      <c r="C934" s="164">
        <v>8.19</v>
      </c>
      <c r="D934" s="166">
        <v>0.43809999999999999</v>
      </c>
      <c r="E934" s="166">
        <v>1.25</v>
      </c>
      <c r="F934" s="166">
        <v>1.75</v>
      </c>
      <c r="G934" s="166">
        <v>1.25</v>
      </c>
      <c r="H934" s="166">
        <v>1.75</v>
      </c>
      <c r="I934" s="167" t="s">
        <v>60</v>
      </c>
      <c r="J934" s="168" t="s">
        <v>60</v>
      </c>
    </row>
    <row r="935" spans="1:10" ht="15">
      <c r="A935" s="169" t="s">
        <v>1142</v>
      </c>
      <c r="B935" s="170" t="s">
        <v>1623</v>
      </c>
      <c r="C935" s="171">
        <v>31.38</v>
      </c>
      <c r="D935" s="172">
        <v>0.77600000000000002</v>
      </c>
      <c r="E935" s="172">
        <v>1.75</v>
      </c>
      <c r="F935" s="172">
        <v>2.4500000000000002</v>
      </c>
      <c r="G935" s="172">
        <v>1.75</v>
      </c>
      <c r="H935" s="172">
        <v>2.4500000000000002</v>
      </c>
      <c r="I935" s="173" t="s">
        <v>60</v>
      </c>
      <c r="J935" s="174" t="s">
        <v>60</v>
      </c>
    </row>
    <row r="936" spans="1:10" ht="15">
      <c r="A936" s="175" t="s">
        <v>1143</v>
      </c>
      <c r="B936" s="176" t="s">
        <v>1624</v>
      </c>
      <c r="C936" s="177">
        <v>1.43</v>
      </c>
      <c r="D936" s="178">
        <v>9.1899999999999996E-2</v>
      </c>
      <c r="E936" s="179">
        <v>1.25</v>
      </c>
      <c r="F936" s="179">
        <v>1.75</v>
      </c>
      <c r="G936" s="179">
        <v>1.25</v>
      </c>
      <c r="H936" s="179">
        <v>1.75</v>
      </c>
      <c r="I936" s="180" t="s">
        <v>60</v>
      </c>
      <c r="J936" s="181" t="s">
        <v>60</v>
      </c>
    </row>
    <row r="937" spans="1:10" ht="15">
      <c r="A937" s="162" t="s">
        <v>1144</v>
      </c>
      <c r="B937" s="163" t="s">
        <v>1624</v>
      </c>
      <c r="C937" s="164">
        <v>1.58</v>
      </c>
      <c r="D937" s="166">
        <v>0.13880000000000001</v>
      </c>
      <c r="E937" s="166">
        <v>1.25</v>
      </c>
      <c r="F937" s="166">
        <v>1.75</v>
      </c>
      <c r="G937" s="166">
        <v>1.25</v>
      </c>
      <c r="H937" s="166">
        <v>1.75</v>
      </c>
      <c r="I937" s="167" t="s">
        <v>60</v>
      </c>
      <c r="J937" s="168" t="s">
        <v>60</v>
      </c>
    </row>
    <row r="938" spans="1:10" ht="15">
      <c r="A938" s="162" t="s">
        <v>1145</v>
      </c>
      <c r="B938" s="163" t="s">
        <v>1624</v>
      </c>
      <c r="C938" s="164">
        <v>1.51</v>
      </c>
      <c r="D938" s="166">
        <v>0.22789999999999999</v>
      </c>
      <c r="E938" s="166">
        <v>1.25</v>
      </c>
      <c r="F938" s="166">
        <v>1.75</v>
      </c>
      <c r="G938" s="166">
        <v>1.25</v>
      </c>
      <c r="H938" s="166">
        <v>1.75</v>
      </c>
      <c r="I938" s="167" t="s">
        <v>60</v>
      </c>
      <c r="J938" s="168" t="s">
        <v>60</v>
      </c>
    </row>
    <row r="939" spans="1:10" ht="15">
      <c r="A939" s="169" t="s">
        <v>1146</v>
      </c>
      <c r="B939" s="170" t="s">
        <v>1624</v>
      </c>
      <c r="C939" s="171">
        <v>1.55</v>
      </c>
      <c r="D939" s="172">
        <v>0.39700000000000002</v>
      </c>
      <c r="E939" s="172">
        <v>1.75</v>
      </c>
      <c r="F939" s="172">
        <v>2.4500000000000002</v>
      </c>
      <c r="G939" s="172">
        <v>1.75</v>
      </c>
      <c r="H939" s="172">
        <v>2.4500000000000002</v>
      </c>
      <c r="I939" s="173" t="s">
        <v>60</v>
      </c>
      <c r="J939" s="174" t="s">
        <v>60</v>
      </c>
    </row>
    <row r="940" spans="1:10" ht="15">
      <c r="A940" s="175" t="s">
        <v>1147</v>
      </c>
      <c r="B940" s="176" t="s">
        <v>1625</v>
      </c>
      <c r="C940" s="177">
        <v>39.049999999999997</v>
      </c>
      <c r="D940" s="178">
        <v>4.0925000000000002</v>
      </c>
      <c r="E940" s="179">
        <v>1.25</v>
      </c>
      <c r="F940" s="179">
        <v>1.75</v>
      </c>
      <c r="G940" s="179">
        <v>1.25</v>
      </c>
      <c r="H940" s="179">
        <v>1.75</v>
      </c>
      <c r="I940" s="180" t="s">
        <v>60</v>
      </c>
      <c r="J940" s="181" t="s">
        <v>60</v>
      </c>
    </row>
    <row r="941" spans="1:10" ht="15">
      <c r="A941" s="162" t="s">
        <v>1148</v>
      </c>
      <c r="B941" s="163" t="s">
        <v>1625</v>
      </c>
      <c r="C941" s="164">
        <v>42.39</v>
      </c>
      <c r="D941" s="166">
        <v>6.4622999999999999</v>
      </c>
      <c r="E941" s="166">
        <v>1.25</v>
      </c>
      <c r="F941" s="166">
        <v>1.75</v>
      </c>
      <c r="G941" s="166">
        <v>1.25</v>
      </c>
      <c r="H941" s="166">
        <v>1.75</v>
      </c>
      <c r="I941" s="167" t="s">
        <v>60</v>
      </c>
      <c r="J941" s="168" t="s">
        <v>60</v>
      </c>
    </row>
    <row r="942" spans="1:10" ht="15">
      <c r="A942" s="162" t="s">
        <v>1149</v>
      </c>
      <c r="B942" s="163" t="s">
        <v>1625</v>
      </c>
      <c r="C942" s="164">
        <v>75.489999999999995</v>
      </c>
      <c r="D942" s="166">
        <v>15.8751</v>
      </c>
      <c r="E942" s="166">
        <v>1.25</v>
      </c>
      <c r="F942" s="166">
        <v>1.75</v>
      </c>
      <c r="G942" s="166">
        <v>1.25</v>
      </c>
      <c r="H942" s="166">
        <v>1.75</v>
      </c>
      <c r="I942" s="167" t="s">
        <v>60</v>
      </c>
      <c r="J942" s="168" t="s">
        <v>60</v>
      </c>
    </row>
    <row r="943" spans="1:10" ht="15">
      <c r="A943" s="169" t="s">
        <v>1150</v>
      </c>
      <c r="B943" s="170" t="s">
        <v>1625</v>
      </c>
      <c r="C943" s="171">
        <v>70.23</v>
      </c>
      <c r="D943" s="172">
        <v>26.057099999999998</v>
      </c>
      <c r="E943" s="172">
        <v>1.75</v>
      </c>
      <c r="F943" s="172">
        <v>2.4500000000000002</v>
      </c>
      <c r="G943" s="172">
        <v>1.75</v>
      </c>
      <c r="H943" s="172">
        <v>2.4500000000000002</v>
      </c>
      <c r="I943" s="173" t="s">
        <v>60</v>
      </c>
      <c r="J943" s="174" t="s">
        <v>60</v>
      </c>
    </row>
    <row r="944" spans="1:10" ht="15">
      <c r="A944" s="175" t="s">
        <v>1151</v>
      </c>
      <c r="B944" s="176" t="s">
        <v>1626</v>
      </c>
      <c r="C944" s="177">
        <v>34.26</v>
      </c>
      <c r="D944" s="178">
        <v>4.9268000000000001</v>
      </c>
      <c r="E944" s="179">
        <v>1.25</v>
      </c>
      <c r="F944" s="179">
        <v>1.75</v>
      </c>
      <c r="G944" s="179">
        <v>1.25</v>
      </c>
      <c r="H944" s="179">
        <v>1.75</v>
      </c>
      <c r="I944" s="180" t="s">
        <v>60</v>
      </c>
      <c r="J944" s="181" t="s">
        <v>60</v>
      </c>
    </row>
    <row r="945" spans="1:10" ht="15">
      <c r="A945" s="162" t="s">
        <v>1152</v>
      </c>
      <c r="B945" s="163" t="s">
        <v>1626</v>
      </c>
      <c r="C945" s="164">
        <v>38.07</v>
      </c>
      <c r="D945" s="166">
        <v>7.1276000000000002</v>
      </c>
      <c r="E945" s="166">
        <v>1.25</v>
      </c>
      <c r="F945" s="166">
        <v>1.75</v>
      </c>
      <c r="G945" s="166">
        <v>1.25</v>
      </c>
      <c r="H945" s="166">
        <v>1.75</v>
      </c>
      <c r="I945" s="167" t="s">
        <v>60</v>
      </c>
      <c r="J945" s="168" t="s">
        <v>60</v>
      </c>
    </row>
    <row r="946" spans="1:10" ht="15">
      <c r="A946" s="162" t="s">
        <v>1153</v>
      </c>
      <c r="B946" s="163" t="s">
        <v>1626</v>
      </c>
      <c r="C946" s="164">
        <v>64.13</v>
      </c>
      <c r="D946" s="166">
        <v>15.9658</v>
      </c>
      <c r="E946" s="166">
        <v>1.25</v>
      </c>
      <c r="F946" s="166">
        <v>1.75</v>
      </c>
      <c r="G946" s="166">
        <v>1.25</v>
      </c>
      <c r="H946" s="166">
        <v>1.75</v>
      </c>
      <c r="I946" s="167" t="s">
        <v>60</v>
      </c>
      <c r="J946" s="168" t="s">
        <v>60</v>
      </c>
    </row>
    <row r="947" spans="1:10" ht="15">
      <c r="A947" s="169" t="s">
        <v>1154</v>
      </c>
      <c r="B947" s="170" t="s">
        <v>1626</v>
      </c>
      <c r="C947" s="171">
        <v>132.91999999999999</v>
      </c>
      <c r="D947" s="172">
        <v>23.773900000000001</v>
      </c>
      <c r="E947" s="172">
        <v>1.75</v>
      </c>
      <c r="F947" s="172">
        <v>2.4500000000000002</v>
      </c>
      <c r="G947" s="172">
        <v>1.75</v>
      </c>
      <c r="H947" s="172">
        <v>2.4500000000000002</v>
      </c>
      <c r="I947" s="173" t="s">
        <v>60</v>
      </c>
      <c r="J947" s="174" t="s">
        <v>60</v>
      </c>
    </row>
    <row r="948" spans="1:10" ht="15">
      <c r="A948" s="175" t="s">
        <v>1155</v>
      </c>
      <c r="B948" s="176" t="s">
        <v>1627</v>
      </c>
      <c r="C948" s="177">
        <v>48.36</v>
      </c>
      <c r="D948" s="178">
        <v>22.9879</v>
      </c>
      <c r="E948" s="179">
        <v>1.25</v>
      </c>
      <c r="F948" s="179">
        <v>1.75</v>
      </c>
      <c r="G948" s="179">
        <v>1.25</v>
      </c>
      <c r="H948" s="179">
        <v>1.75</v>
      </c>
      <c r="I948" s="180" t="s">
        <v>60</v>
      </c>
      <c r="J948" s="181" t="s">
        <v>60</v>
      </c>
    </row>
    <row r="949" spans="1:10" ht="15">
      <c r="A949" s="162" t="s">
        <v>1156</v>
      </c>
      <c r="B949" s="163" t="s">
        <v>1627</v>
      </c>
      <c r="C949" s="164">
        <v>45.83</v>
      </c>
      <c r="D949" s="166">
        <v>20.898099999999999</v>
      </c>
      <c r="E949" s="166">
        <v>1.25</v>
      </c>
      <c r="F949" s="166">
        <v>1.75</v>
      </c>
      <c r="G949" s="166">
        <v>1.25</v>
      </c>
      <c r="H949" s="166">
        <v>1.75</v>
      </c>
      <c r="I949" s="167" t="s">
        <v>60</v>
      </c>
      <c r="J949" s="168" t="s">
        <v>60</v>
      </c>
    </row>
    <row r="950" spans="1:10" ht="15">
      <c r="A950" s="162" t="s">
        <v>1157</v>
      </c>
      <c r="B950" s="163" t="s">
        <v>1627</v>
      </c>
      <c r="C950" s="164">
        <v>45.83</v>
      </c>
      <c r="D950" s="166">
        <v>18.9983</v>
      </c>
      <c r="E950" s="166">
        <v>1.25</v>
      </c>
      <c r="F950" s="166">
        <v>1.75</v>
      </c>
      <c r="G950" s="166">
        <v>1.25</v>
      </c>
      <c r="H950" s="166">
        <v>1.75</v>
      </c>
      <c r="I950" s="167" t="s">
        <v>60</v>
      </c>
      <c r="J950" s="168" t="s">
        <v>60</v>
      </c>
    </row>
    <row r="951" spans="1:10" ht="15">
      <c r="A951" s="169" t="s">
        <v>1158</v>
      </c>
      <c r="B951" s="170" t="s">
        <v>1627</v>
      </c>
      <c r="C951" s="171">
        <v>17.18</v>
      </c>
      <c r="D951" s="172">
        <v>0.31830000000000003</v>
      </c>
      <c r="E951" s="172">
        <v>1.75</v>
      </c>
      <c r="F951" s="172">
        <v>2.4500000000000002</v>
      </c>
      <c r="G951" s="172">
        <v>1.75</v>
      </c>
      <c r="H951" s="172">
        <v>2.4500000000000002</v>
      </c>
      <c r="I951" s="173" t="s">
        <v>60</v>
      </c>
      <c r="J951" s="174" t="s">
        <v>60</v>
      </c>
    </row>
    <row r="952" spans="1:10" ht="15">
      <c r="A952" s="175" t="s">
        <v>1159</v>
      </c>
      <c r="B952" s="176" t="s">
        <v>1628</v>
      </c>
      <c r="C952" s="177">
        <v>1</v>
      </c>
      <c r="D952" s="178">
        <v>5.6800000000000003E-2</v>
      </c>
      <c r="E952" s="179">
        <v>1.25</v>
      </c>
      <c r="F952" s="179">
        <v>1.75</v>
      </c>
      <c r="G952" s="179">
        <v>1.25</v>
      </c>
      <c r="H952" s="179">
        <v>1.75</v>
      </c>
      <c r="I952" s="180" t="s">
        <v>60</v>
      </c>
      <c r="J952" s="181" t="s">
        <v>60</v>
      </c>
    </row>
    <row r="953" spans="1:10" ht="15">
      <c r="A953" s="162" t="s">
        <v>1160</v>
      </c>
      <c r="B953" s="163" t="s">
        <v>1628</v>
      </c>
      <c r="C953" s="164">
        <v>45.92</v>
      </c>
      <c r="D953" s="166">
        <v>7.6052999999999997</v>
      </c>
      <c r="E953" s="166">
        <v>1.25</v>
      </c>
      <c r="F953" s="166">
        <v>1.75</v>
      </c>
      <c r="G953" s="166">
        <v>1.25</v>
      </c>
      <c r="H953" s="166">
        <v>1.75</v>
      </c>
      <c r="I953" s="167" t="s">
        <v>60</v>
      </c>
      <c r="J953" s="168" t="s">
        <v>60</v>
      </c>
    </row>
    <row r="954" spans="1:10" ht="15">
      <c r="A954" s="162" t="s">
        <v>1161</v>
      </c>
      <c r="B954" s="163" t="s">
        <v>1628</v>
      </c>
      <c r="C954" s="164">
        <v>58.92</v>
      </c>
      <c r="D954" s="166">
        <v>12.970599999999999</v>
      </c>
      <c r="E954" s="166">
        <v>1.25</v>
      </c>
      <c r="F954" s="166">
        <v>1.75</v>
      </c>
      <c r="G954" s="166">
        <v>1.25</v>
      </c>
      <c r="H954" s="166">
        <v>1.75</v>
      </c>
      <c r="I954" s="167" t="s">
        <v>60</v>
      </c>
      <c r="J954" s="168" t="s">
        <v>60</v>
      </c>
    </row>
    <row r="955" spans="1:10" ht="15">
      <c r="A955" s="169" t="s">
        <v>1162</v>
      </c>
      <c r="B955" s="170" t="s">
        <v>1628</v>
      </c>
      <c r="C955" s="171">
        <v>88.94</v>
      </c>
      <c r="D955" s="172">
        <v>20.888400000000001</v>
      </c>
      <c r="E955" s="172">
        <v>1.75</v>
      </c>
      <c r="F955" s="172">
        <v>2.4500000000000002</v>
      </c>
      <c r="G955" s="172">
        <v>1.75</v>
      </c>
      <c r="H955" s="172">
        <v>2.4500000000000002</v>
      </c>
      <c r="I955" s="173" t="s">
        <v>60</v>
      </c>
      <c r="J955" s="174" t="s">
        <v>60</v>
      </c>
    </row>
    <row r="956" spans="1:10" ht="15">
      <c r="A956" s="175" t="s">
        <v>1163</v>
      </c>
      <c r="B956" s="176" t="s">
        <v>1629</v>
      </c>
      <c r="C956" s="177">
        <v>27.67</v>
      </c>
      <c r="D956" s="178">
        <v>0.60819999999999996</v>
      </c>
      <c r="E956" s="179">
        <v>1.25</v>
      </c>
      <c r="F956" s="179">
        <v>1.75</v>
      </c>
      <c r="G956" s="179">
        <v>1.25</v>
      </c>
      <c r="H956" s="179">
        <v>1.75</v>
      </c>
      <c r="I956" s="180" t="s">
        <v>60</v>
      </c>
      <c r="J956" s="181" t="s">
        <v>60</v>
      </c>
    </row>
    <row r="957" spans="1:10" ht="15">
      <c r="A957" s="162" t="s">
        <v>1164</v>
      </c>
      <c r="B957" s="163" t="s">
        <v>1629</v>
      </c>
      <c r="C957" s="164">
        <v>51.63</v>
      </c>
      <c r="D957" s="166">
        <v>6.5911999999999997</v>
      </c>
      <c r="E957" s="166">
        <v>1.25</v>
      </c>
      <c r="F957" s="166">
        <v>1.75</v>
      </c>
      <c r="G957" s="166">
        <v>1.25</v>
      </c>
      <c r="H957" s="166">
        <v>1.75</v>
      </c>
      <c r="I957" s="167" t="s">
        <v>60</v>
      </c>
      <c r="J957" s="168" t="s">
        <v>60</v>
      </c>
    </row>
    <row r="958" spans="1:10" ht="15">
      <c r="A958" s="162" t="s">
        <v>1165</v>
      </c>
      <c r="B958" s="163" t="s">
        <v>1629</v>
      </c>
      <c r="C958" s="164">
        <v>61.41</v>
      </c>
      <c r="D958" s="166">
        <v>10.8437</v>
      </c>
      <c r="E958" s="166">
        <v>1.25</v>
      </c>
      <c r="F958" s="166">
        <v>1.75</v>
      </c>
      <c r="G958" s="166">
        <v>1.25</v>
      </c>
      <c r="H958" s="166">
        <v>1.75</v>
      </c>
      <c r="I958" s="167" t="s">
        <v>60</v>
      </c>
      <c r="J958" s="168" t="s">
        <v>60</v>
      </c>
    </row>
    <row r="959" spans="1:10" ht="15">
      <c r="A959" s="169" t="s">
        <v>1166</v>
      </c>
      <c r="B959" s="170" t="s">
        <v>1629</v>
      </c>
      <c r="C959" s="171">
        <v>80.37</v>
      </c>
      <c r="D959" s="172">
        <v>16.720199999999998</v>
      </c>
      <c r="E959" s="172">
        <v>1.75</v>
      </c>
      <c r="F959" s="172">
        <v>2.4500000000000002</v>
      </c>
      <c r="G959" s="172">
        <v>1.75</v>
      </c>
      <c r="H959" s="172">
        <v>2.4500000000000002</v>
      </c>
      <c r="I959" s="173" t="s">
        <v>60</v>
      </c>
      <c r="J959" s="174" t="s">
        <v>60</v>
      </c>
    </row>
    <row r="960" spans="1:10" ht="15">
      <c r="A960" s="175" t="s">
        <v>1167</v>
      </c>
      <c r="B960" s="176" t="s">
        <v>1630</v>
      </c>
      <c r="C960" s="177">
        <v>22.69</v>
      </c>
      <c r="D960" s="178">
        <v>2.7928999999999999</v>
      </c>
      <c r="E960" s="179">
        <v>1.25</v>
      </c>
      <c r="F960" s="179">
        <v>1.75</v>
      </c>
      <c r="G960" s="179">
        <v>1.25</v>
      </c>
      <c r="H960" s="179">
        <v>1.75</v>
      </c>
      <c r="I960" s="180" t="s">
        <v>60</v>
      </c>
      <c r="J960" s="181" t="s">
        <v>60</v>
      </c>
    </row>
    <row r="961" spans="1:10" ht="15">
      <c r="A961" s="162" t="s">
        <v>1168</v>
      </c>
      <c r="B961" s="163" t="s">
        <v>1630</v>
      </c>
      <c r="C961" s="164">
        <v>46.2</v>
      </c>
      <c r="D961" s="166">
        <v>6.5324</v>
      </c>
      <c r="E961" s="166">
        <v>1.25</v>
      </c>
      <c r="F961" s="166">
        <v>1.75</v>
      </c>
      <c r="G961" s="166">
        <v>1.25</v>
      </c>
      <c r="H961" s="166">
        <v>1.75</v>
      </c>
      <c r="I961" s="167" t="s">
        <v>60</v>
      </c>
      <c r="J961" s="168" t="s">
        <v>60</v>
      </c>
    </row>
    <row r="962" spans="1:10" ht="15">
      <c r="A962" s="162" t="s">
        <v>1169</v>
      </c>
      <c r="B962" s="163" t="s">
        <v>1630</v>
      </c>
      <c r="C962" s="164">
        <v>56.5</v>
      </c>
      <c r="D962" s="166">
        <v>9.0668000000000006</v>
      </c>
      <c r="E962" s="166">
        <v>1.25</v>
      </c>
      <c r="F962" s="166">
        <v>1.75</v>
      </c>
      <c r="G962" s="166">
        <v>1.25</v>
      </c>
      <c r="H962" s="166">
        <v>1.75</v>
      </c>
      <c r="I962" s="167" t="s">
        <v>60</v>
      </c>
      <c r="J962" s="168" t="s">
        <v>60</v>
      </c>
    </row>
    <row r="963" spans="1:10" ht="15">
      <c r="A963" s="169" t="s">
        <v>1170</v>
      </c>
      <c r="B963" s="170" t="s">
        <v>1630</v>
      </c>
      <c r="C963" s="171">
        <v>67.790000000000006</v>
      </c>
      <c r="D963" s="172">
        <v>12.5129</v>
      </c>
      <c r="E963" s="172">
        <v>1.75</v>
      </c>
      <c r="F963" s="172">
        <v>2.4500000000000002</v>
      </c>
      <c r="G963" s="172">
        <v>1.75</v>
      </c>
      <c r="H963" s="172">
        <v>2.4500000000000002</v>
      </c>
      <c r="I963" s="173" t="s">
        <v>60</v>
      </c>
      <c r="J963" s="174" t="s">
        <v>60</v>
      </c>
    </row>
    <row r="964" spans="1:10" ht="15">
      <c r="A964" s="175" t="s">
        <v>1171</v>
      </c>
      <c r="B964" s="176" t="s">
        <v>1631</v>
      </c>
      <c r="C964" s="177">
        <v>24.2</v>
      </c>
      <c r="D964" s="178">
        <v>1.0282</v>
      </c>
      <c r="E964" s="179">
        <v>1.25</v>
      </c>
      <c r="F964" s="179">
        <v>1.75</v>
      </c>
      <c r="G964" s="179">
        <v>1.25</v>
      </c>
      <c r="H964" s="179">
        <v>1.75</v>
      </c>
      <c r="I964" s="180" t="s">
        <v>60</v>
      </c>
      <c r="J964" s="181" t="s">
        <v>60</v>
      </c>
    </row>
    <row r="965" spans="1:10" ht="15">
      <c r="A965" s="162" t="s">
        <v>1172</v>
      </c>
      <c r="B965" s="163" t="s">
        <v>1631</v>
      </c>
      <c r="C965" s="164">
        <v>32.1</v>
      </c>
      <c r="D965" s="166">
        <v>3.8834</v>
      </c>
      <c r="E965" s="166">
        <v>1.25</v>
      </c>
      <c r="F965" s="166">
        <v>1.75</v>
      </c>
      <c r="G965" s="166">
        <v>1.25</v>
      </c>
      <c r="H965" s="166">
        <v>1.75</v>
      </c>
      <c r="I965" s="167" t="s">
        <v>60</v>
      </c>
      <c r="J965" s="168" t="s">
        <v>60</v>
      </c>
    </row>
    <row r="966" spans="1:10" ht="15">
      <c r="A966" s="162" t="s">
        <v>1173</v>
      </c>
      <c r="B966" s="163" t="s">
        <v>1631</v>
      </c>
      <c r="C966" s="164">
        <v>39.1</v>
      </c>
      <c r="D966" s="166">
        <v>7.2337999999999996</v>
      </c>
      <c r="E966" s="166">
        <v>1.25</v>
      </c>
      <c r="F966" s="166">
        <v>1.75</v>
      </c>
      <c r="G966" s="166">
        <v>1.25</v>
      </c>
      <c r="H966" s="166">
        <v>1.75</v>
      </c>
      <c r="I966" s="167" t="s">
        <v>60</v>
      </c>
      <c r="J966" s="168" t="s">
        <v>60</v>
      </c>
    </row>
    <row r="967" spans="1:10" ht="15">
      <c r="A967" s="169" t="s">
        <v>1174</v>
      </c>
      <c r="B967" s="170" t="s">
        <v>1631</v>
      </c>
      <c r="C967" s="171">
        <v>51.61</v>
      </c>
      <c r="D967" s="172">
        <v>11.5608</v>
      </c>
      <c r="E967" s="172">
        <v>1.75</v>
      </c>
      <c r="F967" s="172">
        <v>2.4500000000000002</v>
      </c>
      <c r="G967" s="172">
        <v>1.75</v>
      </c>
      <c r="H967" s="172">
        <v>2.4500000000000002</v>
      </c>
      <c r="I967" s="173" t="s">
        <v>60</v>
      </c>
      <c r="J967" s="174" t="s">
        <v>60</v>
      </c>
    </row>
    <row r="968" spans="1:10" ht="15">
      <c r="A968" s="175" t="s">
        <v>1175</v>
      </c>
      <c r="B968" s="176" t="s">
        <v>1632</v>
      </c>
      <c r="C968" s="177">
        <v>24.06</v>
      </c>
      <c r="D968" s="178">
        <v>2.7742</v>
      </c>
      <c r="E968" s="179">
        <v>1.25</v>
      </c>
      <c r="F968" s="179">
        <v>1.75</v>
      </c>
      <c r="G968" s="179">
        <v>1.25</v>
      </c>
      <c r="H968" s="179">
        <v>1.75</v>
      </c>
      <c r="I968" s="180" t="s">
        <v>60</v>
      </c>
      <c r="J968" s="181" t="s">
        <v>60</v>
      </c>
    </row>
    <row r="969" spans="1:10" ht="15">
      <c r="A969" s="162" t="s">
        <v>1176</v>
      </c>
      <c r="B969" s="163" t="s">
        <v>1632</v>
      </c>
      <c r="C969" s="164">
        <v>36.5</v>
      </c>
      <c r="D969" s="166">
        <v>5.0902000000000003</v>
      </c>
      <c r="E969" s="166">
        <v>1.25</v>
      </c>
      <c r="F969" s="166">
        <v>1.75</v>
      </c>
      <c r="G969" s="166">
        <v>1.25</v>
      </c>
      <c r="H969" s="166">
        <v>1.75</v>
      </c>
      <c r="I969" s="167" t="s">
        <v>60</v>
      </c>
      <c r="J969" s="168" t="s">
        <v>60</v>
      </c>
    </row>
    <row r="970" spans="1:10" ht="15">
      <c r="A970" s="162" t="s">
        <v>1177</v>
      </c>
      <c r="B970" s="163" t="s">
        <v>1632</v>
      </c>
      <c r="C970" s="164">
        <v>45.35</v>
      </c>
      <c r="D970" s="166">
        <v>7.1757999999999997</v>
      </c>
      <c r="E970" s="166">
        <v>1.25</v>
      </c>
      <c r="F970" s="166">
        <v>1.75</v>
      </c>
      <c r="G970" s="166">
        <v>1.25</v>
      </c>
      <c r="H970" s="166">
        <v>1.75</v>
      </c>
      <c r="I970" s="167" t="s">
        <v>60</v>
      </c>
      <c r="J970" s="168" t="s">
        <v>60</v>
      </c>
    </row>
    <row r="971" spans="1:10" ht="15">
      <c r="A971" s="169" t="s">
        <v>1178</v>
      </c>
      <c r="B971" s="170" t="s">
        <v>1632</v>
      </c>
      <c r="C971" s="171">
        <v>52.32</v>
      </c>
      <c r="D971" s="172">
        <v>10.004099999999999</v>
      </c>
      <c r="E971" s="172">
        <v>1.75</v>
      </c>
      <c r="F971" s="172">
        <v>2.4500000000000002</v>
      </c>
      <c r="G971" s="172">
        <v>1.75</v>
      </c>
      <c r="H971" s="172">
        <v>2.4500000000000002</v>
      </c>
      <c r="I971" s="173" t="s">
        <v>60</v>
      </c>
      <c r="J971" s="174" t="s">
        <v>60</v>
      </c>
    </row>
    <row r="972" spans="1:10" ht="15">
      <c r="A972" s="175" t="s">
        <v>1179</v>
      </c>
      <c r="B972" s="176" t="s">
        <v>1633</v>
      </c>
      <c r="C972" s="177">
        <v>19.78</v>
      </c>
      <c r="D972" s="178">
        <v>1.8028</v>
      </c>
      <c r="E972" s="179">
        <v>1.25</v>
      </c>
      <c r="F972" s="179">
        <v>1.75</v>
      </c>
      <c r="G972" s="179">
        <v>1.25</v>
      </c>
      <c r="H972" s="179">
        <v>1.75</v>
      </c>
      <c r="I972" s="180" t="s">
        <v>60</v>
      </c>
      <c r="J972" s="181" t="s">
        <v>60</v>
      </c>
    </row>
    <row r="973" spans="1:10" ht="15">
      <c r="A973" s="162" t="s">
        <v>1180</v>
      </c>
      <c r="B973" s="163" t="s">
        <v>1633</v>
      </c>
      <c r="C973" s="164">
        <v>27.29</v>
      </c>
      <c r="D973" s="166">
        <v>3.9398</v>
      </c>
      <c r="E973" s="166">
        <v>1.25</v>
      </c>
      <c r="F973" s="166">
        <v>1.75</v>
      </c>
      <c r="G973" s="166">
        <v>1.25</v>
      </c>
      <c r="H973" s="166">
        <v>1.75</v>
      </c>
      <c r="I973" s="167" t="s">
        <v>60</v>
      </c>
      <c r="J973" s="168" t="s">
        <v>60</v>
      </c>
    </row>
    <row r="974" spans="1:10" ht="15">
      <c r="A974" s="162" t="s">
        <v>1181</v>
      </c>
      <c r="B974" s="163" t="s">
        <v>1633</v>
      </c>
      <c r="C974" s="164">
        <v>34.130000000000003</v>
      </c>
      <c r="D974" s="166">
        <v>5.8169000000000004</v>
      </c>
      <c r="E974" s="166">
        <v>1.25</v>
      </c>
      <c r="F974" s="166">
        <v>1.75</v>
      </c>
      <c r="G974" s="166">
        <v>1.25</v>
      </c>
      <c r="H974" s="166">
        <v>1.75</v>
      </c>
      <c r="I974" s="167" t="s">
        <v>60</v>
      </c>
      <c r="J974" s="168" t="s">
        <v>60</v>
      </c>
    </row>
    <row r="975" spans="1:10" ht="15">
      <c r="A975" s="169" t="s">
        <v>1182</v>
      </c>
      <c r="B975" s="170" t="s">
        <v>1633</v>
      </c>
      <c r="C975" s="171">
        <v>44.11</v>
      </c>
      <c r="D975" s="172">
        <v>8.2164000000000001</v>
      </c>
      <c r="E975" s="172">
        <v>1.75</v>
      </c>
      <c r="F975" s="172">
        <v>2.4500000000000002</v>
      </c>
      <c r="G975" s="172">
        <v>1.75</v>
      </c>
      <c r="H975" s="172">
        <v>2.4500000000000002</v>
      </c>
      <c r="I975" s="173" t="s">
        <v>60</v>
      </c>
      <c r="J975" s="174" t="s">
        <v>60</v>
      </c>
    </row>
    <row r="976" spans="1:10" ht="15">
      <c r="A976" s="175" t="s">
        <v>1183</v>
      </c>
      <c r="B976" s="176" t="s">
        <v>1634</v>
      </c>
      <c r="C976" s="177">
        <v>3</v>
      </c>
      <c r="D976" s="178">
        <v>1.2079</v>
      </c>
      <c r="E976" s="179">
        <v>1.25</v>
      </c>
      <c r="F976" s="179">
        <v>1.75</v>
      </c>
      <c r="G976" s="179">
        <v>1.25</v>
      </c>
      <c r="H976" s="179">
        <v>1.75</v>
      </c>
      <c r="I976" s="180" t="s">
        <v>60</v>
      </c>
      <c r="J976" s="181" t="s">
        <v>60</v>
      </c>
    </row>
    <row r="977" spans="1:10" ht="15">
      <c r="A977" s="162" t="s">
        <v>1184</v>
      </c>
      <c r="B977" s="163" t="s">
        <v>1634</v>
      </c>
      <c r="C977" s="164">
        <v>19.91</v>
      </c>
      <c r="D977" s="166">
        <v>3.6472000000000002</v>
      </c>
      <c r="E977" s="166">
        <v>1.25</v>
      </c>
      <c r="F977" s="166">
        <v>1.75</v>
      </c>
      <c r="G977" s="166">
        <v>1.25</v>
      </c>
      <c r="H977" s="166">
        <v>1.75</v>
      </c>
      <c r="I977" s="167" t="s">
        <v>60</v>
      </c>
      <c r="J977" s="168" t="s">
        <v>60</v>
      </c>
    </row>
    <row r="978" spans="1:10" ht="15">
      <c r="A978" s="162" t="s">
        <v>1185</v>
      </c>
      <c r="B978" s="163" t="s">
        <v>1634</v>
      </c>
      <c r="C978" s="164">
        <v>38.9</v>
      </c>
      <c r="D978" s="166">
        <v>6.9444999999999997</v>
      </c>
      <c r="E978" s="166">
        <v>1.25</v>
      </c>
      <c r="F978" s="166">
        <v>1.75</v>
      </c>
      <c r="G978" s="166">
        <v>1.25</v>
      </c>
      <c r="H978" s="166">
        <v>1.75</v>
      </c>
      <c r="I978" s="167" t="s">
        <v>60</v>
      </c>
      <c r="J978" s="168" t="s">
        <v>60</v>
      </c>
    </row>
    <row r="979" spans="1:10" ht="15">
      <c r="A979" s="169" t="s">
        <v>1186</v>
      </c>
      <c r="B979" s="170" t="s">
        <v>1634</v>
      </c>
      <c r="C979" s="171">
        <v>91.24</v>
      </c>
      <c r="D979" s="172">
        <v>12.307399999999999</v>
      </c>
      <c r="E979" s="172">
        <v>1.75</v>
      </c>
      <c r="F979" s="172">
        <v>2.4500000000000002</v>
      </c>
      <c r="G979" s="172">
        <v>1.75</v>
      </c>
      <c r="H979" s="172">
        <v>2.4500000000000002</v>
      </c>
      <c r="I979" s="173" t="s">
        <v>60</v>
      </c>
      <c r="J979" s="174" t="s">
        <v>60</v>
      </c>
    </row>
    <row r="980" spans="1:10" ht="15">
      <c r="A980" s="175" t="s">
        <v>1187</v>
      </c>
      <c r="B980" s="176" t="s">
        <v>1635</v>
      </c>
      <c r="C980" s="177">
        <v>14.74</v>
      </c>
      <c r="D980" s="178">
        <v>1.5636000000000001</v>
      </c>
      <c r="E980" s="179">
        <v>1.25</v>
      </c>
      <c r="F980" s="179">
        <v>1.75</v>
      </c>
      <c r="G980" s="179">
        <v>1.25</v>
      </c>
      <c r="H980" s="179">
        <v>1.75</v>
      </c>
      <c r="I980" s="180" t="s">
        <v>60</v>
      </c>
      <c r="J980" s="181" t="s">
        <v>60</v>
      </c>
    </row>
    <row r="981" spans="1:10" ht="15">
      <c r="A981" s="162" t="s">
        <v>1188</v>
      </c>
      <c r="B981" s="163" t="s">
        <v>1635</v>
      </c>
      <c r="C981" s="164">
        <v>21.19</v>
      </c>
      <c r="D981" s="166">
        <v>2.7806999999999999</v>
      </c>
      <c r="E981" s="166">
        <v>1.25</v>
      </c>
      <c r="F981" s="166">
        <v>1.75</v>
      </c>
      <c r="G981" s="166">
        <v>1.25</v>
      </c>
      <c r="H981" s="166">
        <v>1.75</v>
      </c>
      <c r="I981" s="167" t="s">
        <v>60</v>
      </c>
      <c r="J981" s="168" t="s">
        <v>60</v>
      </c>
    </row>
    <row r="982" spans="1:10" ht="15">
      <c r="A982" s="162" t="s">
        <v>1189</v>
      </c>
      <c r="B982" s="163" t="s">
        <v>1635</v>
      </c>
      <c r="C982" s="164">
        <v>31.63</v>
      </c>
      <c r="D982" s="166">
        <v>4.8209</v>
      </c>
      <c r="E982" s="166">
        <v>1.25</v>
      </c>
      <c r="F982" s="166">
        <v>1.75</v>
      </c>
      <c r="G982" s="166">
        <v>1.25</v>
      </c>
      <c r="H982" s="166">
        <v>1.75</v>
      </c>
      <c r="I982" s="167" t="s">
        <v>60</v>
      </c>
      <c r="J982" s="168" t="s">
        <v>60</v>
      </c>
    </row>
    <row r="983" spans="1:10" ht="15">
      <c r="A983" s="169" t="s">
        <v>1190</v>
      </c>
      <c r="B983" s="170" t="s">
        <v>1635</v>
      </c>
      <c r="C983" s="171">
        <v>42.86</v>
      </c>
      <c r="D983" s="172">
        <v>7.6029</v>
      </c>
      <c r="E983" s="172">
        <v>1.75</v>
      </c>
      <c r="F983" s="172">
        <v>2.4500000000000002</v>
      </c>
      <c r="G983" s="172">
        <v>1.75</v>
      </c>
      <c r="H983" s="172">
        <v>2.4500000000000002</v>
      </c>
      <c r="I983" s="173" t="s">
        <v>60</v>
      </c>
      <c r="J983" s="174" t="s">
        <v>60</v>
      </c>
    </row>
    <row r="984" spans="1:10" ht="15">
      <c r="A984" s="175" t="s">
        <v>1191</v>
      </c>
      <c r="B984" s="176" t="s">
        <v>1636</v>
      </c>
      <c r="C984" s="177">
        <v>18.98</v>
      </c>
      <c r="D984" s="178">
        <v>2.2955999999999999</v>
      </c>
      <c r="E984" s="179">
        <v>1.25</v>
      </c>
      <c r="F984" s="179">
        <v>1.75</v>
      </c>
      <c r="G984" s="179">
        <v>1.25</v>
      </c>
      <c r="H984" s="179">
        <v>1.75</v>
      </c>
      <c r="I984" s="180" t="s">
        <v>60</v>
      </c>
      <c r="J984" s="181" t="s">
        <v>60</v>
      </c>
    </row>
    <row r="985" spans="1:10" ht="15">
      <c r="A985" s="162" t="s">
        <v>1192</v>
      </c>
      <c r="B985" s="163" t="s">
        <v>1636</v>
      </c>
      <c r="C985" s="164">
        <v>25.89</v>
      </c>
      <c r="D985" s="166">
        <v>3.5337000000000001</v>
      </c>
      <c r="E985" s="166">
        <v>1.25</v>
      </c>
      <c r="F985" s="166">
        <v>1.75</v>
      </c>
      <c r="G985" s="166">
        <v>1.25</v>
      </c>
      <c r="H985" s="166">
        <v>1.75</v>
      </c>
      <c r="I985" s="167" t="s">
        <v>60</v>
      </c>
      <c r="J985" s="168" t="s">
        <v>60</v>
      </c>
    </row>
    <row r="986" spans="1:10" ht="15">
      <c r="A986" s="162" t="s">
        <v>1193</v>
      </c>
      <c r="B986" s="163" t="s">
        <v>1636</v>
      </c>
      <c r="C986" s="164">
        <v>33.25</v>
      </c>
      <c r="D986" s="166">
        <v>4.8434999999999997</v>
      </c>
      <c r="E986" s="166">
        <v>1.25</v>
      </c>
      <c r="F986" s="166">
        <v>1.75</v>
      </c>
      <c r="G986" s="166">
        <v>1.25</v>
      </c>
      <c r="H986" s="166">
        <v>1.75</v>
      </c>
      <c r="I986" s="167" t="s">
        <v>60</v>
      </c>
      <c r="J986" s="168" t="s">
        <v>60</v>
      </c>
    </row>
    <row r="987" spans="1:10" ht="15">
      <c r="A987" s="169" t="s">
        <v>1194</v>
      </c>
      <c r="B987" s="170" t="s">
        <v>1636</v>
      </c>
      <c r="C987" s="171">
        <v>37.46</v>
      </c>
      <c r="D987" s="172">
        <v>6.8753000000000002</v>
      </c>
      <c r="E987" s="172">
        <v>1.75</v>
      </c>
      <c r="F987" s="172">
        <v>2.4500000000000002</v>
      </c>
      <c r="G987" s="172">
        <v>1.75</v>
      </c>
      <c r="H987" s="172">
        <v>2.4500000000000002</v>
      </c>
      <c r="I987" s="173" t="s">
        <v>60</v>
      </c>
      <c r="J987" s="174" t="s">
        <v>60</v>
      </c>
    </row>
    <row r="988" spans="1:10" ht="15">
      <c r="A988" s="175" t="s">
        <v>1195</v>
      </c>
      <c r="B988" s="176" t="s">
        <v>1637</v>
      </c>
      <c r="C988" s="177">
        <v>14.43</v>
      </c>
      <c r="D988" s="178">
        <v>1.8066</v>
      </c>
      <c r="E988" s="179">
        <v>1.25</v>
      </c>
      <c r="F988" s="179">
        <v>1.75</v>
      </c>
      <c r="G988" s="179">
        <v>1.25</v>
      </c>
      <c r="H988" s="179">
        <v>1.75</v>
      </c>
      <c r="I988" s="180" t="s">
        <v>60</v>
      </c>
      <c r="J988" s="181" t="s">
        <v>60</v>
      </c>
    </row>
    <row r="989" spans="1:10" ht="15">
      <c r="A989" s="162" t="s">
        <v>1196</v>
      </c>
      <c r="B989" s="163" t="s">
        <v>1637</v>
      </c>
      <c r="C989" s="164">
        <v>22.56</v>
      </c>
      <c r="D989" s="166">
        <v>2.6648999999999998</v>
      </c>
      <c r="E989" s="166">
        <v>1.25</v>
      </c>
      <c r="F989" s="166">
        <v>1.75</v>
      </c>
      <c r="G989" s="166">
        <v>1.25</v>
      </c>
      <c r="H989" s="166">
        <v>1.75</v>
      </c>
      <c r="I989" s="167" t="s">
        <v>60</v>
      </c>
      <c r="J989" s="168" t="s">
        <v>60</v>
      </c>
    </row>
    <row r="990" spans="1:10" ht="15">
      <c r="A990" s="162" t="s">
        <v>1197</v>
      </c>
      <c r="B990" s="163" t="s">
        <v>1637</v>
      </c>
      <c r="C990" s="164">
        <v>32.020000000000003</v>
      </c>
      <c r="D990" s="166">
        <v>4.7373000000000003</v>
      </c>
      <c r="E990" s="166">
        <v>1.25</v>
      </c>
      <c r="F990" s="166">
        <v>1.75</v>
      </c>
      <c r="G990" s="166">
        <v>1.25</v>
      </c>
      <c r="H990" s="166">
        <v>1.75</v>
      </c>
      <c r="I990" s="167" t="s">
        <v>60</v>
      </c>
      <c r="J990" s="168" t="s">
        <v>60</v>
      </c>
    </row>
    <row r="991" spans="1:10" ht="15">
      <c r="A991" s="169" t="s">
        <v>1198</v>
      </c>
      <c r="B991" s="170" t="s">
        <v>1637</v>
      </c>
      <c r="C991" s="171">
        <v>45</v>
      </c>
      <c r="D991" s="172">
        <v>6.2060000000000004</v>
      </c>
      <c r="E991" s="172">
        <v>1.75</v>
      </c>
      <c r="F991" s="172">
        <v>2.4500000000000002</v>
      </c>
      <c r="G991" s="172">
        <v>1.75</v>
      </c>
      <c r="H991" s="172">
        <v>2.4500000000000002</v>
      </c>
      <c r="I991" s="173" t="s">
        <v>60</v>
      </c>
      <c r="J991" s="174" t="s">
        <v>60</v>
      </c>
    </row>
    <row r="992" spans="1:10" ht="15">
      <c r="A992" s="175" t="s">
        <v>1199</v>
      </c>
      <c r="B992" s="176" t="s">
        <v>1638</v>
      </c>
      <c r="C992" s="177">
        <v>12.49</v>
      </c>
      <c r="D992" s="178">
        <v>0.92989999999999995</v>
      </c>
      <c r="E992" s="179">
        <v>1.25</v>
      </c>
      <c r="F992" s="179">
        <v>1.75</v>
      </c>
      <c r="G992" s="179">
        <v>1.25</v>
      </c>
      <c r="H992" s="179">
        <v>1.75</v>
      </c>
      <c r="I992" s="180" t="s">
        <v>60</v>
      </c>
      <c r="J992" s="181" t="s">
        <v>60</v>
      </c>
    </row>
    <row r="993" spans="1:10" ht="15">
      <c r="A993" s="162" t="s">
        <v>1200</v>
      </c>
      <c r="B993" s="163" t="s">
        <v>1638</v>
      </c>
      <c r="C993" s="164">
        <v>18.79</v>
      </c>
      <c r="D993" s="166">
        <v>2.2805</v>
      </c>
      <c r="E993" s="166">
        <v>1.25</v>
      </c>
      <c r="F993" s="166">
        <v>1.75</v>
      </c>
      <c r="G993" s="166">
        <v>1.25</v>
      </c>
      <c r="H993" s="166">
        <v>1.75</v>
      </c>
      <c r="I993" s="167" t="s">
        <v>60</v>
      </c>
      <c r="J993" s="168" t="s">
        <v>60</v>
      </c>
    </row>
    <row r="994" spans="1:10" ht="15">
      <c r="A994" s="162" t="s">
        <v>1201</v>
      </c>
      <c r="B994" s="163" t="s">
        <v>1638</v>
      </c>
      <c r="C994" s="164">
        <v>25.59</v>
      </c>
      <c r="D994" s="166">
        <v>3.8428</v>
      </c>
      <c r="E994" s="166">
        <v>1.25</v>
      </c>
      <c r="F994" s="166">
        <v>1.75</v>
      </c>
      <c r="G994" s="166">
        <v>1.25</v>
      </c>
      <c r="H994" s="166">
        <v>1.75</v>
      </c>
      <c r="I994" s="167" t="s">
        <v>60</v>
      </c>
      <c r="J994" s="168" t="s">
        <v>60</v>
      </c>
    </row>
    <row r="995" spans="1:10" ht="15">
      <c r="A995" s="169" t="s">
        <v>1202</v>
      </c>
      <c r="B995" s="170" t="s">
        <v>1638</v>
      </c>
      <c r="C995" s="171">
        <v>26.52</v>
      </c>
      <c r="D995" s="172">
        <v>7.1798999999999999</v>
      </c>
      <c r="E995" s="172">
        <v>1.75</v>
      </c>
      <c r="F995" s="172">
        <v>2.4500000000000002</v>
      </c>
      <c r="G995" s="172">
        <v>1.75</v>
      </c>
      <c r="H995" s="172">
        <v>2.4500000000000002</v>
      </c>
      <c r="I995" s="173" t="s">
        <v>60</v>
      </c>
      <c r="J995" s="174" t="s">
        <v>60</v>
      </c>
    </row>
    <row r="996" spans="1:10" ht="15">
      <c r="A996" s="175" t="s">
        <v>1203</v>
      </c>
      <c r="B996" s="176" t="s">
        <v>1639</v>
      </c>
      <c r="C996" s="177">
        <v>9.4</v>
      </c>
      <c r="D996" s="178">
        <v>0.58360000000000001</v>
      </c>
      <c r="E996" s="179">
        <v>1.25</v>
      </c>
      <c r="F996" s="179">
        <v>1.75</v>
      </c>
      <c r="G996" s="179">
        <v>1.25</v>
      </c>
      <c r="H996" s="179">
        <v>1.75</v>
      </c>
      <c r="I996" s="180" t="s">
        <v>60</v>
      </c>
      <c r="J996" s="181" t="s">
        <v>60</v>
      </c>
    </row>
    <row r="997" spans="1:10" ht="15">
      <c r="A997" s="162" t="s">
        <v>1204</v>
      </c>
      <c r="B997" s="163" t="s">
        <v>1639</v>
      </c>
      <c r="C997" s="164">
        <v>15.3</v>
      </c>
      <c r="D997" s="166">
        <v>1.6168</v>
      </c>
      <c r="E997" s="166">
        <v>1.25</v>
      </c>
      <c r="F997" s="166">
        <v>1.75</v>
      </c>
      <c r="G997" s="166">
        <v>1.25</v>
      </c>
      <c r="H997" s="166">
        <v>1.75</v>
      </c>
      <c r="I997" s="167" t="s">
        <v>60</v>
      </c>
      <c r="J997" s="168" t="s">
        <v>60</v>
      </c>
    </row>
    <row r="998" spans="1:10" ht="15">
      <c r="A998" s="162" t="s">
        <v>1205</v>
      </c>
      <c r="B998" s="163" t="s">
        <v>1639</v>
      </c>
      <c r="C998" s="164">
        <v>26.29</v>
      </c>
      <c r="D998" s="166">
        <v>3.2128999999999999</v>
      </c>
      <c r="E998" s="166">
        <v>1.25</v>
      </c>
      <c r="F998" s="166">
        <v>1.75</v>
      </c>
      <c r="G998" s="166">
        <v>1.25</v>
      </c>
      <c r="H998" s="166">
        <v>1.75</v>
      </c>
      <c r="I998" s="167" t="s">
        <v>60</v>
      </c>
      <c r="J998" s="168" t="s">
        <v>60</v>
      </c>
    </row>
    <row r="999" spans="1:10" ht="15">
      <c r="A999" s="169" t="s">
        <v>1206</v>
      </c>
      <c r="B999" s="170" t="s">
        <v>1639</v>
      </c>
      <c r="C999" s="171">
        <v>37.24</v>
      </c>
      <c r="D999" s="172">
        <v>5.9337</v>
      </c>
      <c r="E999" s="172">
        <v>1.75</v>
      </c>
      <c r="F999" s="172">
        <v>2.4500000000000002</v>
      </c>
      <c r="G999" s="172">
        <v>1.75</v>
      </c>
      <c r="H999" s="172">
        <v>2.4500000000000002</v>
      </c>
      <c r="I999" s="173" t="s">
        <v>60</v>
      </c>
      <c r="J999" s="174" t="s">
        <v>60</v>
      </c>
    </row>
    <row r="1000" spans="1:10" ht="15">
      <c r="A1000" s="175" t="s">
        <v>1207</v>
      </c>
      <c r="B1000" s="176" t="s">
        <v>1640</v>
      </c>
      <c r="C1000" s="177">
        <v>12.43</v>
      </c>
      <c r="D1000" s="178">
        <v>1.397</v>
      </c>
      <c r="E1000" s="179">
        <v>1.25</v>
      </c>
      <c r="F1000" s="179">
        <v>1.75</v>
      </c>
      <c r="G1000" s="179">
        <v>1.25</v>
      </c>
      <c r="H1000" s="179">
        <v>1.75</v>
      </c>
      <c r="I1000" s="180" t="s">
        <v>60</v>
      </c>
      <c r="J1000" s="181" t="s">
        <v>60</v>
      </c>
    </row>
    <row r="1001" spans="1:10" ht="15">
      <c r="A1001" s="162" t="s">
        <v>1208</v>
      </c>
      <c r="B1001" s="163" t="s">
        <v>1640</v>
      </c>
      <c r="C1001" s="164">
        <v>16.309999999999999</v>
      </c>
      <c r="D1001" s="166">
        <v>2.1314000000000002</v>
      </c>
      <c r="E1001" s="166">
        <v>1.25</v>
      </c>
      <c r="F1001" s="166">
        <v>1.75</v>
      </c>
      <c r="G1001" s="166">
        <v>1.25</v>
      </c>
      <c r="H1001" s="166">
        <v>1.75</v>
      </c>
      <c r="I1001" s="167" t="s">
        <v>60</v>
      </c>
      <c r="J1001" s="168" t="s">
        <v>60</v>
      </c>
    </row>
    <row r="1002" spans="1:10" ht="15">
      <c r="A1002" s="162" t="s">
        <v>1209</v>
      </c>
      <c r="B1002" s="163" t="s">
        <v>1640</v>
      </c>
      <c r="C1002" s="164">
        <v>19.420000000000002</v>
      </c>
      <c r="D1002" s="166">
        <v>2.9376000000000002</v>
      </c>
      <c r="E1002" s="166">
        <v>1.25</v>
      </c>
      <c r="F1002" s="166">
        <v>1.75</v>
      </c>
      <c r="G1002" s="166">
        <v>1.25</v>
      </c>
      <c r="H1002" s="166">
        <v>1.75</v>
      </c>
      <c r="I1002" s="167" t="s">
        <v>60</v>
      </c>
      <c r="J1002" s="168" t="s">
        <v>60</v>
      </c>
    </row>
    <row r="1003" spans="1:10" ht="15">
      <c r="A1003" s="169" t="s">
        <v>1210</v>
      </c>
      <c r="B1003" s="170" t="s">
        <v>1640</v>
      </c>
      <c r="C1003" s="171">
        <v>25.9</v>
      </c>
      <c r="D1003" s="172">
        <v>4.6006</v>
      </c>
      <c r="E1003" s="172">
        <v>1.75</v>
      </c>
      <c r="F1003" s="172">
        <v>2.4500000000000002</v>
      </c>
      <c r="G1003" s="172">
        <v>1.75</v>
      </c>
      <c r="H1003" s="172">
        <v>2.4500000000000002</v>
      </c>
      <c r="I1003" s="173" t="s">
        <v>60</v>
      </c>
      <c r="J1003" s="174" t="s">
        <v>60</v>
      </c>
    </row>
    <row r="1004" spans="1:10" ht="15">
      <c r="A1004" s="175" t="s">
        <v>1211</v>
      </c>
      <c r="B1004" s="176" t="s">
        <v>1641</v>
      </c>
      <c r="C1004" s="177">
        <v>10.14</v>
      </c>
      <c r="D1004" s="178">
        <v>1.0330999999999999</v>
      </c>
      <c r="E1004" s="179">
        <v>1.25</v>
      </c>
      <c r="F1004" s="179">
        <v>1.75</v>
      </c>
      <c r="G1004" s="179">
        <v>1.25</v>
      </c>
      <c r="H1004" s="179">
        <v>1.75</v>
      </c>
      <c r="I1004" s="180" t="s">
        <v>60</v>
      </c>
      <c r="J1004" s="181" t="s">
        <v>60</v>
      </c>
    </row>
    <row r="1005" spans="1:10" ht="15">
      <c r="A1005" s="162" t="s">
        <v>1212</v>
      </c>
      <c r="B1005" s="163" t="s">
        <v>1641</v>
      </c>
      <c r="C1005" s="164">
        <v>14.31</v>
      </c>
      <c r="D1005" s="166">
        <v>1.6895</v>
      </c>
      <c r="E1005" s="166">
        <v>1.25</v>
      </c>
      <c r="F1005" s="166">
        <v>1.75</v>
      </c>
      <c r="G1005" s="166">
        <v>1.25</v>
      </c>
      <c r="H1005" s="166">
        <v>1.75</v>
      </c>
      <c r="I1005" s="167" t="s">
        <v>60</v>
      </c>
      <c r="J1005" s="168" t="s">
        <v>60</v>
      </c>
    </row>
    <row r="1006" spans="1:10" ht="15">
      <c r="A1006" s="162" t="s">
        <v>1213</v>
      </c>
      <c r="B1006" s="163" t="s">
        <v>1641</v>
      </c>
      <c r="C1006" s="164">
        <v>20.49</v>
      </c>
      <c r="D1006" s="166">
        <v>2.7625000000000002</v>
      </c>
      <c r="E1006" s="166">
        <v>1.25</v>
      </c>
      <c r="F1006" s="166">
        <v>1.75</v>
      </c>
      <c r="G1006" s="166">
        <v>1.25</v>
      </c>
      <c r="H1006" s="166">
        <v>1.75</v>
      </c>
      <c r="I1006" s="167" t="s">
        <v>60</v>
      </c>
      <c r="J1006" s="168" t="s">
        <v>60</v>
      </c>
    </row>
    <row r="1007" spans="1:10" ht="15">
      <c r="A1007" s="169" t="s">
        <v>1214</v>
      </c>
      <c r="B1007" s="170" t="s">
        <v>1641</v>
      </c>
      <c r="C1007" s="171">
        <v>20</v>
      </c>
      <c r="D1007" s="172">
        <v>4.0704000000000002</v>
      </c>
      <c r="E1007" s="172">
        <v>1.75</v>
      </c>
      <c r="F1007" s="172">
        <v>2.4500000000000002</v>
      </c>
      <c r="G1007" s="172">
        <v>1.75</v>
      </c>
      <c r="H1007" s="172">
        <v>2.4500000000000002</v>
      </c>
      <c r="I1007" s="173" t="s">
        <v>60</v>
      </c>
      <c r="J1007" s="174" t="s">
        <v>60</v>
      </c>
    </row>
    <row r="1008" spans="1:10" ht="15">
      <c r="A1008" s="175" t="s">
        <v>1215</v>
      </c>
      <c r="B1008" s="176" t="s">
        <v>1642</v>
      </c>
      <c r="C1008" s="177">
        <v>11.73</v>
      </c>
      <c r="D1008" s="178">
        <v>1.1213</v>
      </c>
      <c r="E1008" s="179">
        <v>1.25</v>
      </c>
      <c r="F1008" s="179">
        <v>1.75</v>
      </c>
      <c r="G1008" s="179">
        <v>1.25</v>
      </c>
      <c r="H1008" s="179">
        <v>1.75</v>
      </c>
      <c r="I1008" s="180" t="s">
        <v>60</v>
      </c>
      <c r="J1008" s="181" t="s">
        <v>60</v>
      </c>
    </row>
    <row r="1009" spans="1:10" ht="15">
      <c r="A1009" s="162" t="s">
        <v>0</v>
      </c>
      <c r="B1009" s="163" t="s">
        <v>1642</v>
      </c>
      <c r="C1009" s="164">
        <v>15.09</v>
      </c>
      <c r="D1009" s="166">
        <v>1.8857999999999999</v>
      </c>
      <c r="E1009" s="166">
        <v>1.25</v>
      </c>
      <c r="F1009" s="166">
        <v>1.75</v>
      </c>
      <c r="G1009" s="166">
        <v>1.25</v>
      </c>
      <c r="H1009" s="166">
        <v>1.75</v>
      </c>
      <c r="I1009" s="167" t="s">
        <v>60</v>
      </c>
      <c r="J1009" s="168" t="s">
        <v>60</v>
      </c>
    </row>
    <row r="1010" spans="1:10" ht="15">
      <c r="A1010" s="162" t="s">
        <v>1</v>
      </c>
      <c r="B1010" s="163" t="s">
        <v>1642</v>
      </c>
      <c r="C1010" s="164">
        <v>19.16</v>
      </c>
      <c r="D1010" s="166">
        <v>2.6295999999999999</v>
      </c>
      <c r="E1010" s="166">
        <v>1.25</v>
      </c>
      <c r="F1010" s="166">
        <v>1.75</v>
      </c>
      <c r="G1010" s="166">
        <v>1.25</v>
      </c>
      <c r="H1010" s="166">
        <v>1.75</v>
      </c>
      <c r="I1010" s="167" t="s">
        <v>60</v>
      </c>
      <c r="J1010" s="168" t="s">
        <v>60</v>
      </c>
    </row>
    <row r="1011" spans="1:10" ht="15">
      <c r="A1011" s="169" t="s">
        <v>2</v>
      </c>
      <c r="B1011" s="170" t="s">
        <v>1642</v>
      </c>
      <c r="C1011" s="171">
        <v>25</v>
      </c>
      <c r="D1011" s="172">
        <v>3.9312999999999998</v>
      </c>
      <c r="E1011" s="172">
        <v>1.75</v>
      </c>
      <c r="F1011" s="172">
        <v>2.4500000000000002</v>
      </c>
      <c r="G1011" s="172">
        <v>1.75</v>
      </c>
      <c r="H1011" s="172">
        <v>2.4500000000000002</v>
      </c>
      <c r="I1011" s="173" t="s">
        <v>60</v>
      </c>
      <c r="J1011" s="174" t="s">
        <v>60</v>
      </c>
    </row>
    <row r="1012" spans="1:10" ht="15">
      <c r="A1012" s="175" t="s">
        <v>3</v>
      </c>
      <c r="B1012" s="176" t="s">
        <v>1643</v>
      </c>
      <c r="C1012" s="177">
        <v>3.56</v>
      </c>
      <c r="D1012" s="178">
        <v>0.13539999999999999</v>
      </c>
      <c r="E1012" s="179">
        <v>1</v>
      </c>
      <c r="F1012" s="179">
        <v>1</v>
      </c>
      <c r="G1012" s="179">
        <v>1</v>
      </c>
      <c r="H1012" s="179">
        <v>1</v>
      </c>
      <c r="I1012" s="180" t="s">
        <v>1217</v>
      </c>
      <c r="J1012" s="181" t="s">
        <v>1217</v>
      </c>
    </row>
    <row r="1013" spans="1:10" ht="15">
      <c r="A1013" s="162" t="s">
        <v>4</v>
      </c>
      <c r="B1013" s="163" t="s">
        <v>1643</v>
      </c>
      <c r="C1013" s="164">
        <v>4.1500000000000004</v>
      </c>
      <c r="D1013" s="166">
        <v>0.251</v>
      </c>
      <c r="E1013" s="166">
        <v>1</v>
      </c>
      <c r="F1013" s="166">
        <v>1</v>
      </c>
      <c r="G1013" s="166">
        <v>1</v>
      </c>
      <c r="H1013" s="166">
        <v>1</v>
      </c>
      <c r="I1013" s="167" t="s">
        <v>1217</v>
      </c>
      <c r="J1013" s="168" t="s">
        <v>1217</v>
      </c>
    </row>
    <row r="1014" spans="1:10" ht="15">
      <c r="A1014" s="162" t="s">
        <v>5</v>
      </c>
      <c r="B1014" s="163" t="s">
        <v>1643</v>
      </c>
      <c r="C1014" s="164">
        <v>7.86</v>
      </c>
      <c r="D1014" s="166">
        <v>0.7742</v>
      </c>
      <c r="E1014" s="166">
        <v>1.25</v>
      </c>
      <c r="F1014" s="166">
        <v>1.75</v>
      </c>
      <c r="G1014" s="166">
        <v>1.25</v>
      </c>
      <c r="H1014" s="166">
        <v>1.75</v>
      </c>
      <c r="I1014" s="167" t="s">
        <v>60</v>
      </c>
      <c r="J1014" s="168" t="s">
        <v>60</v>
      </c>
    </row>
    <row r="1015" spans="1:10" ht="15">
      <c r="A1015" s="169" t="s">
        <v>6</v>
      </c>
      <c r="B1015" s="170" t="s">
        <v>1643</v>
      </c>
      <c r="C1015" s="171">
        <v>26</v>
      </c>
      <c r="D1015" s="172">
        <v>2.5687000000000002</v>
      </c>
      <c r="E1015" s="172">
        <v>1.75</v>
      </c>
      <c r="F1015" s="172">
        <v>2.4500000000000002</v>
      </c>
      <c r="G1015" s="172">
        <v>1.75</v>
      </c>
      <c r="H1015" s="172">
        <v>2.4500000000000002</v>
      </c>
      <c r="I1015" s="173" t="s">
        <v>60</v>
      </c>
      <c r="J1015" s="174" t="s">
        <v>60</v>
      </c>
    </row>
    <row r="1016" spans="1:10" ht="15">
      <c r="A1016" s="175" t="s">
        <v>7</v>
      </c>
      <c r="B1016" s="176" t="s">
        <v>1644</v>
      </c>
      <c r="C1016" s="177">
        <v>4.12</v>
      </c>
      <c r="D1016" s="178">
        <v>1.8284</v>
      </c>
      <c r="E1016" s="179">
        <v>1.25</v>
      </c>
      <c r="F1016" s="179">
        <v>1.75</v>
      </c>
      <c r="G1016" s="179">
        <v>1.25</v>
      </c>
      <c r="H1016" s="179">
        <v>1.75</v>
      </c>
      <c r="I1016" s="180" t="s">
        <v>60</v>
      </c>
      <c r="J1016" s="181" t="s">
        <v>60</v>
      </c>
    </row>
    <row r="1017" spans="1:10" ht="15">
      <c r="A1017" s="162" t="s">
        <v>8</v>
      </c>
      <c r="B1017" s="163" t="s">
        <v>1644</v>
      </c>
      <c r="C1017" s="164">
        <v>7.53</v>
      </c>
      <c r="D1017" s="166">
        <v>2.5699000000000001</v>
      </c>
      <c r="E1017" s="166">
        <v>1.25</v>
      </c>
      <c r="F1017" s="166">
        <v>1.75</v>
      </c>
      <c r="G1017" s="166">
        <v>1.25</v>
      </c>
      <c r="H1017" s="166">
        <v>1.75</v>
      </c>
      <c r="I1017" s="167" t="s">
        <v>60</v>
      </c>
      <c r="J1017" s="168" t="s">
        <v>60</v>
      </c>
    </row>
    <row r="1018" spans="1:10" ht="15">
      <c r="A1018" s="162" t="s">
        <v>9</v>
      </c>
      <c r="B1018" s="163" t="s">
        <v>1644</v>
      </c>
      <c r="C1018" s="164">
        <v>11.32</v>
      </c>
      <c r="D1018" s="166">
        <v>4.101</v>
      </c>
      <c r="E1018" s="166">
        <v>1.25</v>
      </c>
      <c r="F1018" s="166">
        <v>1.75</v>
      </c>
      <c r="G1018" s="166">
        <v>1.25</v>
      </c>
      <c r="H1018" s="166">
        <v>1.75</v>
      </c>
      <c r="I1018" s="167" t="s">
        <v>60</v>
      </c>
      <c r="J1018" s="168" t="s">
        <v>60</v>
      </c>
    </row>
    <row r="1019" spans="1:10" ht="15">
      <c r="A1019" s="169" t="s">
        <v>10</v>
      </c>
      <c r="B1019" s="170" t="s">
        <v>1644</v>
      </c>
      <c r="C1019" s="171">
        <v>33.39</v>
      </c>
      <c r="D1019" s="172">
        <v>8.5564</v>
      </c>
      <c r="E1019" s="172">
        <v>1.75</v>
      </c>
      <c r="F1019" s="172">
        <v>2.4500000000000002</v>
      </c>
      <c r="G1019" s="172">
        <v>1.75</v>
      </c>
      <c r="H1019" s="172">
        <v>2.4500000000000002</v>
      </c>
      <c r="I1019" s="173" t="s">
        <v>60</v>
      </c>
      <c r="J1019" s="174" t="s">
        <v>60</v>
      </c>
    </row>
    <row r="1020" spans="1:10" ht="15">
      <c r="A1020" s="175" t="s">
        <v>11</v>
      </c>
      <c r="B1020" s="176" t="s">
        <v>1645</v>
      </c>
      <c r="C1020" s="177">
        <v>2.63</v>
      </c>
      <c r="D1020" s="178">
        <v>0.99560000000000004</v>
      </c>
      <c r="E1020" s="179">
        <v>1.25</v>
      </c>
      <c r="F1020" s="179">
        <v>1.75</v>
      </c>
      <c r="G1020" s="179">
        <v>1.25</v>
      </c>
      <c r="H1020" s="179">
        <v>1.75</v>
      </c>
      <c r="I1020" s="180" t="s">
        <v>60</v>
      </c>
      <c r="J1020" s="181" t="s">
        <v>60</v>
      </c>
    </row>
    <row r="1021" spans="1:10" ht="15">
      <c r="A1021" s="162" t="s">
        <v>12</v>
      </c>
      <c r="B1021" s="163" t="s">
        <v>1645</v>
      </c>
      <c r="C1021" s="164">
        <v>4.91</v>
      </c>
      <c r="D1021" s="166">
        <v>1.228</v>
      </c>
      <c r="E1021" s="166">
        <v>1.25</v>
      </c>
      <c r="F1021" s="166">
        <v>1.75</v>
      </c>
      <c r="G1021" s="166">
        <v>1.25</v>
      </c>
      <c r="H1021" s="166">
        <v>1.75</v>
      </c>
      <c r="I1021" s="167" t="s">
        <v>60</v>
      </c>
      <c r="J1021" s="168" t="s">
        <v>60</v>
      </c>
    </row>
    <row r="1022" spans="1:10" ht="15">
      <c r="A1022" s="162" t="s">
        <v>13</v>
      </c>
      <c r="B1022" s="163" t="s">
        <v>1645</v>
      </c>
      <c r="C1022" s="164">
        <v>14.26</v>
      </c>
      <c r="D1022" s="166">
        <v>2.5952000000000002</v>
      </c>
      <c r="E1022" s="166">
        <v>1.25</v>
      </c>
      <c r="F1022" s="166">
        <v>1.75</v>
      </c>
      <c r="G1022" s="166">
        <v>1.25</v>
      </c>
      <c r="H1022" s="166">
        <v>1.75</v>
      </c>
      <c r="I1022" s="167" t="s">
        <v>60</v>
      </c>
      <c r="J1022" s="168" t="s">
        <v>60</v>
      </c>
    </row>
    <row r="1023" spans="1:10" ht="15">
      <c r="A1023" s="169" t="s">
        <v>14</v>
      </c>
      <c r="B1023" s="170" t="s">
        <v>1645</v>
      </c>
      <c r="C1023" s="171">
        <v>56.15</v>
      </c>
      <c r="D1023" s="172">
        <v>7.6169000000000002</v>
      </c>
      <c r="E1023" s="172">
        <v>1.75</v>
      </c>
      <c r="F1023" s="172">
        <v>2.4500000000000002</v>
      </c>
      <c r="G1023" s="172">
        <v>1.75</v>
      </c>
      <c r="H1023" s="172">
        <v>2.4500000000000002</v>
      </c>
      <c r="I1023" s="173" t="s">
        <v>60</v>
      </c>
      <c r="J1023" s="174" t="s">
        <v>60</v>
      </c>
    </row>
    <row r="1024" spans="1:10" ht="15">
      <c r="A1024" s="175" t="s">
        <v>15</v>
      </c>
      <c r="B1024" s="176" t="s">
        <v>1646</v>
      </c>
      <c r="C1024" s="177">
        <v>3.22</v>
      </c>
      <c r="D1024" s="178">
        <v>0.20530000000000001</v>
      </c>
      <c r="E1024" s="179">
        <v>1.25</v>
      </c>
      <c r="F1024" s="179">
        <v>1.75</v>
      </c>
      <c r="G1024" s="179">
        <v>1.25</v>
      </c>
      <c r="H1024" s="179">
        <v>1.75</v>
      </c>
      <c r="I1024" s="180" t="s">
        <v>60</v>
      </c>
      <c r="J1024" s="181" t="s">
        <v>60</v>
      </c>
    </row>
    <row r="1025" spans="1:10" ht="15">
      <c r="A1025" s="162" t="s">
        <v>16</v>
      </c>
      <c r="B1025" s="163" t="s">
        <v>1646</v>
      </c>
      <c r="C1025" s="164">
        <v>4.9800000000000004</v>
      </c>
      <c r="D1025" s="166">
        <v>0.52390000000000003</v>
      </c>
      <c r="E1025" s="166">
        <v>1.25</v>
      </c>
      <c r="F1025" s="166">
        <v>1.75</v>
      </c>
      <c r="G1025" s="166">
        <v>1.25</v>
      </c>
      <c r="H1025" s="166">
        <v>1.75</v>
      </c>
      <c r="I1025" s="167" t="s">
        <v>60</v>
      </c>
      <c r="J1025" s="168" t="s">
        <v>60</v>
      </c>
    </row>
    <row r="1026" spans="1:10" ht="15">
      <c r="A1026" s="162" t="s">
        <v>17</v>
      </c>
      <c r="B1026" s="163" t="s">
        <v>1646</v>
      </c>
      <c r="C1026" s="164">
        <v>9.1</v>
      </c>
      <c r="D1026" s="166">
        <v>1.1198999999999999</v>
      </c>
      <c r="E1026" s="166">
        <v>1.25</v>
      </c>
      <c r="F1026" s="166">
        <v>1.75</v>
      </c>
      <c r="G1026" s="166">
        <v>1.25</v>
      </c>
      <c r="H1026" s="166">
        <v>1.75</v>
      </c>
      <c r="I1026" s="167" t="s">
        <v>60</v>
      </c>
      <c r="J1026" s="168" t="s">
        <v>60</v>
      </c>
    </row>
    <row r="1027" spans="1:10" ht="15">
      <c r="A1027" s="169" t="s">
        <v>18</v>
      </c>
      <c r="B1027" s="170" t="s">
        <v>1646</v>
      </c>
      <c r="C1027" s="171">
        <v>20.65</v>
      </c>
      <c r="D1027" s="172">
        <v>3.1692999999999998</v>
      </c>
      <c r="E1027" s="172">
        <v>1.75</v>
      </c>
      <c r="F1027" s="172">
        <v>2.4500000000000002</v>
      </c>
      <c r="G1027" s="172">
        <v>1.75</v>
      </c>
      <c r="H1027" s="172">
        <v>2.4500000000000002</v>
      </c>
      <c r="I1027" s="173" t="s">
        <v>60</v>
      </c>
      <c r="J1027" s="174" t="s">
        <v>60</v>
      </c>
    </row>
    <row r="1028" spans="1:10" ht="15">
      <c r="A1028" s="175" t="s">
        <v>19</v>
      </c>
      <c r="B1028" s="176" t="s">
        <v>1647</v>
      </c>
      <c r="C1028" s="177">
        <v>4.49</v>
      </c>
      <c r="D1028" s="178">
        <v>0.41599999999999998</v>
      </c>
      <c r="E1028" s="179">
        <v>1.25</v>
      </c>
      <c r="F1028" s="179">
        <v>1.75</v>
      </c>
      <c r="G1028" s="179">
        <v>1.25</v>
      </c>
      <c r="H1028" s="179">
        <v>1.75</v>
      </c>
      <c r="I1028" s="180" t="s">
        <v>60</v>
      </c>
      <c r="J1028" s="181" t="s">
        <v>60</v>
      </c>
    </row>
    <row r="1029" spans="1:10" ht="15">
      <c r="A1029" s="162" t="s">
        <v>20</v>
      </c>
      <c r="B1029" s="163" t="s">
        <v>1647</v>
      </c>
      <c r="C1029" s="164">
        <v>5.97</v>
      </c>
      <c r="D1029" s="166">
        <v>0.74119999999999997</v>
      </c>
      <c r="E1029" s="166">
        <v>1.25</v>
      </c>
      <c r="F1029" s="166">
        <v>1.75</v>
      </c>
      <c r="G1029" s="166">
        <v>1.25</v>
      </c>
      <c r="H1029" s="166">
        <v>1.75</v>
      </c>
      <c r="I1029" s="167" t="s">
        <v>60</v>
      </c>
      <c r="J1029" s="168" t="s">
        <v>60</v>
      </c>
    </row>
    <row r="1030" spans="1:10" ht="15">
      <c r="A1030" s="162" t="s">
        <v>21</v>
      </c>
      <c r="B1030" s="163" t="s">
        <v>1647</v>
      </c>
      <c r="C1030" s="164">
        <v>9.6</v>
      </c>
      <c r="D1030" s="166">
        <v>1.5983000000000001</v>
      </c>
      <c r="E1030" s="166">
        <v>1.25</v>
      </c>
      <c r="F1030" s="166">
        <v>1.75</v>
      </c>
      <c r="G1030" s="166">
        <v>1.25</v>
      </c>
      <c r="H1030" s="166">
        <v>1.75</v>
      </c>
      <c r="I1030" s="167" t="s">
        <v>60</v>
      </c>
      <c r="J1030" s="168" t="s">
        <v>60</v>
      </c>
    </row>
    <row r="1031" spans="1:10" ht="15">
      <c r="A1031" s="169" t="s">
        <v>22</v>
      </c>
      <c r="B1031" s="170" t="s">
        <v>1647</v>
      </c>
      <c r="C1031" s="171">
        <v>18.059999999999999</v>
      </c>
      <c r="D1031" s="172">
        <v>4.4105999999999996</v>
      </c>
      <c r="E1031" s="172">
        <v>1.75</v>
      </c>
      <c r="F1031" s="172">
        <v>2.4500000000000002</v>
      </c>
      <c r="G1031" s="172">
        <v>1.75</v>
      </c>
      <c r="H1031" s="172">
        <v>2.4500000000000002</v>
      </c>
      <c r="I1031" s="173" t="s">
        <v>60</v>
      </c>
      <c r="J1031" s="174" t="s">
        <v>60</v>
      </c>
    </row>
    <row r="1032" spans="1:10" ht="15">
      <c r="A1032" s="175" t="s">
        <v>23</v>
      </c>
      <c r="B1032" s="176" t="s">
        <v>1648</v>
      </c>
      <c r="C1032" s="177">
        <v>5.04</v>
      </c>
      <c r="D1032" s="178">
        <v>0.53420000000000001</v>
      </c>
      <c r="E1032" s="179">
        <v>1.25</v>
      </c>
      <c r="F1032" s="179">
        <v>1.75</v>
      </c>
      <c r="G1032" s="179">
        <v>1.25</v>
      </c>
      <c r="H1032" s="179">
        <v>1.75</v>
      </c>
      <c r="I1032" s="180" t="s">
        <v>60</v>
      </c>
      <c r="J1032" s="181" t="s">
        <v>60</v>
      </c>
    </row>
    <row r="1033" spans="1:10" ht="15">
      <c r="A1033" s="162" t="s">
        <v>24</v>
      </c>
      <c r="B1033" s="163" t="s">
        <v>1648</v>
      </c>
      <c r="C1033" s="164">
        <v>5.21</v>
      </c>
      <c r="D1033" s="166">
        <v>0.78490000000000004</v>
      </c>
      <c r="E1033" s="166">
        <v>1.25</v>
      </c>
      <c r="F1033" s="166">
        <v>1.75</v>
      </c>
      <c r="G1033" s="166">
        <v>1.25</v>
      </c>
      <c r="H1033" s="166">
        <v>1.75</v>
      </c>
      <c r="I1033" s="167" t="s">
        <v>60</v>
      </c>
      <c r="J1033" s="168" t="s">
        <v>60</v>
      </c>
    </row>
    <row r="1034" spans="1:10" ht="15">
      <c r="A1034" s="162" t="s">
        <v>25</v>
      </c>
      <c r="B1034" s="163" t="s">
        <v>1648</v>
      </c>
      <c r="C1034" s="164">
        <v>11.6</v>
      </c>
      <c r="D1034" s="166">
        <v>1.5575000000000001</v>
      </c>
      <c r="E1034" s="166">
        <v>1.25</v>
      </c>
      <c r="F1034" s="166">
        <v>1.75</v>
      </c>
      <c r="G1034" s="166">
        <v>1.25</v>
      </c>
      <c r="H1034" s="166">
        <v>1.75</v>
      </c>
      <c r="I1034" s="167" t="s">
        <v>60</v>
      </c>
      <c r="J1034" s="168" t="s">
        <v>60</v>
      </c>
    </row>
    <row r="1035" spans="1:10" ht="15">
      <c r="A1035" s="169" t="s">
        <v>26</v>
      </c>
      <c r="B1035" s="170" t="s">
        <v>1648</v>
      </c>
      <c r="C1035" s="171">
        <v>17.55</v>
      </c>
      <c r="D1035" s="172">
        <v>3.2804000000000002</v>
      </c>
      <c r="E1035" s="172">
        <v>1.75</v>
      </c>
      <c r="F1035" s="172">
        <v>2.4500000000000002</v>
      </c>
      <c r="G1035" s="172">
        <v>1.75</v>
      </c>
      <c r="H1035" s="172">
        <v>2.4500000000000002</v>
      </c>
      <c r="I1035" s="173" t="s">
        <v>60</v>
      </c>
      <c r="J1035" s="174" t="s">
        <v>60</v>
      </c>
    </row>
    <row r="1036" spans="1:10" ht="15">
      <c r="A1036" s="175" t="s">
        <v>27</v>
      </c>
      <c r="B1036" s="176" t="s">
        <v>1649</v>
      </c>
      <c r="C1036" s="177">
        <v>3.41</v>
      </c>
      <c r="D1036" s="178">
        <v>0.31359999999999999</v>
      </c>
      <c r="E1036" s="179">
        <v>1.25</v>
      </c>
      <c r="F1036" s="179">
        <v>1.75</v>
      </c>
      <c r="G1036" s="179">
        <v>1.25</v>
      </c>
      <c r="H1036" s="179">
        <v>1.75</v>
      </c>
      <c r="I1036" s="180" t="s">
        <v>60</v>
      </c>
      <c r="J1036" s="181" t="s">
        <v>60</v>
      </c>
    </row>
    <row r="1037" spans="1:10" ht="15">
      <c r="A1037" s="162" t="s">
        <v>28</v>
      </c>
      <c r="B1037" s="163" t="s">
        <v>1649</v>
      </c>
      <c r="C1037" s="164">
        <v>4.34</v>
      </c>
      <c r="D1037" s="166">
        <v>0.49969999999999998</v>
      </c>
      <c r="E1037" s="166">
        <v>1.25</v>
      </c>
      <c r="F1037" s="166">
        <v>1.75</v>
      </c>
      <c r="G1037" s="166">
        <v>1.25</v>
      </c>
      <c r="H1037" s="166">
        <v>1.75</v>
      </c>
      <c r="I1037" s="167" t="s">
        <v>60</v>
      </c>
      <c r="J1037" s="168" t="s">
        <v>60</v>
      </c>
    </row>
    <row r="1038" spans="1:10" ht="15">
      <c r="A1038" s="162" t="s">
        <v>29</v>
      </c>
      <c r="B1038" s="163" t="s">
        <v>1649</v>
      </c>
      <c r="C1038" s="164">
        <v>6.51</v>
      </c>
      <c r="D1038" s="166">
        <v>0.99870000000000003</v>
      </c>
      <c r="E1038" s="166">
        <v>1.25</v>
      </c>
      <c r="F1038" s="166">
        <v>1.75</v>
      </c>
      <c r="G1038" s="166">
        <v>1.25</v>
      </c>
      <c r="H1038" s="166">
        <v>1.75</v>
      </c>
      <c r="I1038" s="167" t="s">
        <v>60</v>
      </c>
      <c r="J1038" s="168" t="s">
        <v>60</v>
      </c>
    </row>
    <row r="1039" spans="1:10" ht="15">
      <c r="A1039" s="169" t="s">
        <v>30</v>
      </c>
      <c r="B1039" s="170" t="s">
        <v>1649</v>
      </c>
      <c r="C1039" s="171">
        <v>13.71</v>
      </c>
      <c r="D1039" s="172">
        <v>2.6755</v>
      </c>
      <c r="E1039" s="172">
        <v>1.75</v>
      </c>
      <c r="F1039" s="172">
        <v>2.4500000000000002</v>
      </c>
      <c r="G1039" s="172">
        <v>1.75</v>
      </c>
      <c r="H1039" s="172">
        <v>2.4500000000000002</v>
      </c>
      <c r="I1039" s="173" t="s">
        <v>60</v>
      </c>
      <c r="J1039" s="174" t="s">
        <v>60</v>
      </c>
    </row>
    <row r="1040" spans="1:10" ht="15">
      <c r="A1040" s="175" t="s">
        <v>31</v>
      </c>
      <c r="B1040" s="176" t="s">
        <v>1650</v>
      </c>
      <c r="C1040" s="177">
        <v>2.13</v>
      </c>
      <c r="D1040" s="178">
        <v>0.1027</v>
      </c>
      <c r="E1040" s="179">
        <v>1</v>
      </c>
      <c r="F1040" s="179">
        <v>1</v>
      </c>
      <c r="G1040" s="179">
        <v>1</v>
      </c>
      <c r="H1040" s="179">
        <v>1</v>
      </c>
      <c r="I1040" s="180" t="s">
        <v>1217</v>
      </c>
      <c r="J1040" s="181" t="s">
        <v>1217</v>
      </c>
    </row>
    <row r="1041" spans="1:10" ht="15">
      <c r="A1041" s="162" t="s">
        <v>32</v>
      </c>
      <c r="B1041" s="163" t="s">
        <v>1650</v>
      </c>
      <c r="C1041" s="164">
        <v>2.4</v>
      </c>
      <c r="D1041" s="166">
        <v>0.14610000000000001</v>
      </c>
      <c r="E1041" s="166">
        <v>1</v>
      </c>
      <c r="F1041" s="166">
        <v>1</v>
      </c>
      <c r="G1041" s="166">
        <v>1</v>
      </c>
      <c r="H1041" s="166">
        <v>1</v>
      </c>
      <c r="I1041" s="167" t="s">
        <v>1217</v>
      </c>
      <c r="J1041" s="168" t="s">
        <v>1217</v>
      </c>
    </row>
    <row r="1042" spans="1:10" ht="15">
      <c r="A1042" s="162" t="s">
        <v>33</v>
      </c>
      <c r="B1042" s="163" t="s">
        <v>1650</v>
      </c>
      <c r="C1042" s="164">
        <v>3.55</v>
      </c>
      <c r="D1042" s="166">
        <v>0.28839999999999999</v>
      </c>
      <c r="E1042" s="166">
        <v>1</v>
      </c>
      <c r="F1042" s="166">
        <v>1</v>
      </c>
      <c r="G1042" s="166">
        <v>1</v>
      </c>
      <c r="H1042" s="166">
        <v>1</v>
      </c>
      <c r="I1042" s="167" t="s">
        <v>1217</v>
      </c>
      <c r="J1042" s="168" t="s">
        <v>1217</v>
      </c>
    </row>
    <row r="1043" spans="1:10" ht="15">
      <c r="A1043" s="169" t="s">
        <v>34</v>
      </c>
      <c r="B1043" s="170" t="s">
        <v>1650</v>
      </c>
      <c r="C1043" s="171">
        <v>19.09</v>
      </c>
      <c r="D1043" s="172">
        <v>1.6311</v>
      </c>
      <c r="E1043" s="172">
        <v>1.75</v>
      </c>
      <c r="F1043" s="172">
        <v>2.4500000000000002</v>
      </c>
      <c r="G1043" s="172">
        <v>1.75</v>
      </c>
      <c r="H1043" s="172">
        <v>2.4500000000000002</v>
      </c>
      <c r="I1043" s="173" t="s">
        <v>60</v>
      </c>
      <c r="J1043" s="174" t="s">
        <v>60</v>
      </c>
    </row>
    <row r="1044" spans="1:10" ht="15">
      <c r="A1044" s="175" t="s">
        <v>35</v>
      </c>
      <c r="B1044" s="176" t="s">
        <v>1651</v>
      </c>
      <c r="C1044" s="177">
        <v>3.45</v>
      </c>
      <c r="D1044" s="178">
        <v>1.2982</v>
      </c>
      <c r="E1044" s="179">
        <v>1</v>
      </c>
      <c r="F1044" s="179">
        <v>1</v>
      </c>
      <c r="G1044" s="179">
        <v>1.25</v>
      </c>
      <c r="H1044" s="179">
        <v>1.25</v>
      </c>
      <c r="I1044" s="180" t="s">
        <v>1243</v>
      </c>
      <c r="J1044" s="181" t="s">
        <v>1241</v>
      </c>
    </row>
    <row r="1045" spans="1:10" ht="15">
      <c r="A1045" s="162" t="s">
        <v>36</v>
      </c>
      <c r="B1045" s="163" t="s">
        <v>1651</v>
      </c>
      <c r="C1045" s="164">
        <v>3.95</v>
      </c>
      <c r="D1045" s="166">
        <v>1.7444</v>
      </c>
      <c r="E1045" s="166">
        <v>1</v>
      </c>
      <c r="F1045" s="166">
        <v>1</v>
      </c>
      <c r="G1045" s="166">
        <v>1.25</v>
      </c>
      <c r="H1045" s="166">
        <v>1.25</v>
      </c>
      <c r="I1045" s="167" t="s">
        <v>1243</v>
      </c>
      <c r="J1045" s="168" t="s">
        <v>1241</v>
      </c>
    </row>
    <row r="1046" spans="1:10" ht="15">
      <c r="A1046" s="162" t="s">
        <v>37</v>
      </c>
      <c r="B1046" s="163" t="s">
        <v>1651</v>
      </c>
      <c r="C1046" s="164">
        <v>8.4700000000000006</v>
      </c>
      <c r="D1046" s="166">
        <v>2.4085000000000001</v>
      </c>
      <c r="E1046" s="166">
        <v>1</v>
      </c>
      <c r="F1046" s="166">
        <v>1</v>
      </c>
      <c r="G1046" s="166">
        <v>1.25</v>
      </c>
      <c r="H1046" s="166">
        <v>1.25</v>
      </c>
      <c r="I1046" s="167" t="s">
        <v>1243</v>
      </c>
      <c r="J1046" s="168" t="s">
        <v>1241</v>
      </c>
    </row>
    <row r="1047" spans="1:10" ht="15">
      <c r="A1047" s="169" t="s">
        <v>38</v>
      </c>
      <c r="B1047" s="170" t="s">
        <v>1651</v>
      </c>
      <c r="C1047" s="171">
        <v>17.77</v>
      </c>
      <c r="D1047" s="172">
        <v>4.6288999999999998</v>
      </c>
      <c r="E1047" s="172">
        <v>1.1000000000000001</v>
      </c>
      <c r="F1047" s="172">
        <v>1.1000000000000001</v>
      </c>
      <c r="G1047" s="172">
        <v>1.75</v>
      </c>
      <c r="H1047" s="172">
        <v>1.75</v>
      </c>
      <c r="I1047" s="173" t="s">
        <v>1243</v>
      </c>
      <c r="J1047" s="174" t="s">
        <v>1241</v>
      </c>
    </row>
    <row r="1048" spans="1:10" ht="15">
      <c r="A1048" s="175" t="s">
        <v>39</v>
      </c>
      <c r="B1048" s="176" t="s">
        <v>1652</v>
      </c>
      <c r="C1048" s="177">
        <v>3.37</v>
      </c>
      <c r="D1048" s="178">
        <v>0.96479999999999999</v>
      </c>
      <c r="E1048" s="179">
        <v>1</v>
      </c>
      <c r="F1048" s="179">
        <v>1</v>
      </c>
      <c r="G1048" s="179">
        <v>1.25</v>
      </c>
      <c r="H1048" s="179">
        <v>1.25</v>
      </c>
      <c r="I1048" s="180" t="s">
        <v>1243</v>
      </c>
      <c r="J1048" s="181" t="s">
        <v>1241</v>
      </c>
    </row>
    <row r="1049" spans="1:10" ht="15">
      <c r="A1049" s="162" t="s">
        <v>40</v>
      </c>
      <c r="B1049" s="163" t="s">
        <v>1652</v>
      </c>
      <c r="C1049" s="164">
        <v>4.22</v>
      </c>
      <c r="D1049" s="166">
        <v>1.3786</v>
      </c>
      <c r="E1049" s="166">
        <v>1</v>
      </c>
      <c r="F1049" s="166">
        <v>1</v>
      </c>
      <c r="G1049" s="166">
        <v>1.25</v>
      </c>
      <c r="H1049" s="166">
        <v>1.25</v>
      </c>
      <c r="I1049" s="167" t="s">
        <v>1243</v>
      </c>
      <c r="J1049" s="168" t="s">
        <v>1241</v>
      </c>
    </row>
    <row r="1050" spans="1:10" ht="15">
      <c r="A1050" s="162" t="s">
        <v>41</v>
      </c>
      <c r="B1050" s="163" t="s">
        <v>1652</v>
      </c>
      <c r="C1050" s="164">
        <v>9.93</v>
      </c>
      <c r="D1050" s="166">
        <v>2.2208999999999999</v>
      </c>
      <c r="E1050" s="166">
        <v>1</v>
      </c>
      <c r="F1050" s="166">
        <v>1</v>
      </c>
      <c r="G1050" s="166">
        <v>1.25</v>
      </c>
      <c r="H1050" s="166">
        <v>1.25</v>
      </c>
      <c r="I1050" s="167" t="s">
        <v>1243</v>
      </c>
      <c r="J1050" s="168" t="s">
        <v>1241</v>
      </c>
    </row>
    <row r="1051" spans="1:10" ht="15">
      <c r="A1051" s="169" t="s">
        <v>42</v>
      </c>
      <c r="B1051" s="170" t="s">
        <v>1652</v>
      </c>
      <c r="C1051" s="171">
        <v>8.89</v>
      </c>
      <c r="D1051" s="172">
        <v>4.6689999999999996</v>
      </c>
      <c r="E1051" s="172">
        <v>1.1000000000000001</v>
      </c>
      <c r="F1051" s="172">
        <v>1.1000000000000001</v>
      </c>
      <c r="G1051" s="172">
        <v>1.75</v>
      </c>
      <c r="H1051" s="172">
        <v>1.75</v>
      </c>
      <c r="I1051" s="173" t="s">
        <v>1243</v>
      </c>
      <c r="J1051" s="174" t="s">
        <v>1241</v>
      </c>
    </row>
    <row r="1052" spans="1:10" ht="15">
      <c r="A1052" s="175" t="s">
        <v>43</v>
      </c>
      <c r="B1052" s="176" t="s">
        <v>1653</v>
      </c>
      <c r="C1052" s="177">
        <v>3.2</v>
      </c>
      <c r="D1052" s="178">
        <v>0.57989999999999997</v>
      </c>
      <c r="E1052" s="179">
        <v>1</v>
      </c>
      <c r="F1052" s="179">
        <v>1</v>
      </c>
      <c r="G1052" s="179">
        <v>1.25</v>
      </c>
      <c r="H1052" s="179">
        <v>1.25</v>
      </c>
      <c r="I1052" s="180" t="s">
        <v>1243</v>
      </c>
      <c r="J1052" s="181" t="s">
        <v>1241</v>
      </c>
    </row>
    <row r="1053" spans="1:10" ht="15">
      <c r="A1053" s="162" t="s">
        <v>44</v>
      </c>
      <c r="B1053" s="163" t="s">
        <v>1653</v>
      </c>
      <c r="C1053" s="164">
        <v>4.0599999999999996</v>
      </c>
      <c r="D1053" s="166">
        <v>0.70430000000000004</v>
      </c>
      <c r="E1053" s="166">
        <v>1</v>
      </c>
      <c r="F1053" s="166">
        <v>1</v>
      </c>
      <c r="G1053" s="166">
        <v>1.25</v>
      </c>
      <c r="H1053" s="166">
        <v>1.25</v>
      </c>
      <c r="I1053" s="167" t="s">
        <v>1243</v>
      </c>
      <c r="J1053" s="168" t="s">
        <v>1241</v>
      </c>
    </row>
    <row r="1054" spans="1:10" ht="15">
      <c r="A1054" s="162" t="s">
        <v>45</v>
      </c>
      <c r="B1054" s="163" t="s">
        <v>1653</v>
      </c>
      <c r="C1054" s="164">
        <v>5.81</v>
      </c>
      <c r="D1054" s="166">
        <v>1.1281000000000001</v>
      </c>
      <c r="E1054" s="166">
        <v>1</v>
      </c>
      <c r="F1054" s="166">
        <v>1</v>
      </c>
      <c r="G1054" s="166">
        <v>1.25</v>
      </c>
      <c r="H1054" s="166">
        <v>1.25</v>
      </c>
      <c r="I1054" s="167" t="s">
        <v>1243</v>
      </c>
      <c r="J1054" s="168" t="s">
        <v>1241</v>
      </c>
    </row>
    <row r="1055" spans="1:10" ht="15">
      <c r="A1055" s="169" t="s">
        <v>46</v>
      </c>
      <c r="B1055" s="170" t="s">
        <v>1653</v>
      </c>
      <c r="C1055" s="171">
        <v>12.85</v>
      </c>
      <c r="D1055" s="172">
        <v>2.5447000000000002</v>
      </c>
      <c r="E1055" s="172">
        <v>1.1000000000000001</v>
      </c>
      <c r="F1055" s="172">
        <v>1.1000000000000001</v>
      </c>
      <c r="G1055" s="172">
        <v>1.75</v>
      </c>
      <c r="H1055" s="172">
        <v>1.75</v>
      </c>
      <c r="I1055" s="173" t="s">
        <v>1243</v>
      </c>
      <c r="J1055" s="174" t="s">
        <v>1241</v>
      </c>
    </row>
    <row r="1056" spans="1:10" ht="15">
      <c r="A1056" s="175" t="s">
        <v>47</v>
      </c>
      <c r="B1056" s="176" t="s">
        <v>1654</v>
      </c>
      <c r="C1056" s="177">
        <v>2.23</v>
      </c>
      <c r="D1056" s="178">
        <v>0.65749999999999997</v>
      </c>
      <c r="E1056" s="179">
        <v>1</v>
      </c>
      <c r="F1056" s="179">
        <v>1</v>
      </c>
      <c r="G1056" s="179">
        <v>1.25</v>
      </c>
      <c r="H1056" s="179">
        <v>1.25</v>
      </c>
      <c r="I1056" s="180" t="s">
        <v>1243</v>
      </c>
      <c r="J1056" s="181" t="s">
        <v>1241</v>
      </c>
    </row>
    <row r="1057" spans="1:10" ht="15">
      <c r="A1057" s="162" t="s">
        <v>48</v>
      </c>
      <c r="B1057" s="163" t="s">
        <v>1654</v>
      </c>
      <c r="C1057" s="164">
        <v>3.46</v>
      </c>
      <c r="D1057" s="166">
        <v>0.81910000000000005</v>
      </c>
      <c r="E1057" s="166">
        <v>1</v>
      </c>
      <c r="F1057" s="166">
        <v>1</v>
      </c>
      <c r="G1057" s="166">
        <v>1.25</v>
      </c>
      <c r="H1057" s="166">
        <v>1.25</v>
      </c>
      <c r="I1057" s="167" t="s">
        <v>1243</v>
      </c>
      <c r="J1057" s="168" t="s">
        <v>1241</v>
      </c>
    </row>
    <row r="1058" spans="1:10" ht="15">
      <c r="A1058" s="162" t="s">
        <v>49</v>
      </c>
      <c r="B1058" s="163" t="s">
        <v>1654</v>
      </c>
      <c r="C1058" s="164">
        <v>5.73</v>
      </c>
      <c r="D1058" s="166">
        <v>1.2588999999999999</v>
      </c>
      <c r="E1058" s="166">
        <v>1</v>
      </c>
      <c r="F1058" s="166">
        <v>1</v>
      </c>
      <c r="G1058" s="166">
        <v>1.25</v>
      </c>
      <c r="H1058" s="166">
        <v>1.25</v>
      </c>
      <c r="I1058" s="167" t="s">
        <v>1243</v>
      </c>
      <c r="J1058" s="168" t="s">
        <v>1241</v>
      </c>
    </row>
    <row r="1059" spans="1:10" ht="15">
      <c r="A1059" s="169" t="s">
        <v>50</v>
      </c>
      <c r="B1059" s="170" t="s">
        <v>1654</v>
      </c>
      <c r="C1059" s="171">
        <v>13.12</v>
      </c>
      <c r="D1059" s="172">
        <v>2.7816000000000001</v>
      </c>
      <c r="E1059" s="172">
        <v>1.1000000000000001</v>
      </c>
      <c r="F1059" s="172">
        <v>1.1000000000000001</v>
      </c>
      <c r="G1059" s="172">
        <v>1.75</v>
      </c>
      <c r="H1059" s="172">
        <v>1.75</v>
      </c>
      <c r="I1059" s="173" t="s">
        <v>1243</v>
      </c>
      <c r="J1059" s="174" t="s">
        <v>1241</v>
      </c>
    </row>
    <row r="1060" spans="1:10" ht="15">
      <c r="A1060" s="175" t="s">
        <v>51</v>
      </c>
      <c r="B1060" s="176" t="s">
        <v>1655</v>
      </c>
      <c r="C1060" s="177">
        <v>3.56</v>
      </c>
      <c r="D1060" s="178">
        <v>0.50429999999999997</v>
      </c>
      <c r="E1060" s="179">
        <v>1</v>
      </c>
      <c r="F1060" s="179">
        <v>1</v>
      </c>
      <c r="G1060" s="179">
        <v>1.25</v>
      </c>
      <c r="H1060" s="179">
        <v>1.25</v>
      </c>
      <c r="I1060" s="180" t="s">
        <v>1243</v>
      </c>
      <c r="J1060" s="181" t="s">
        <v>1241</v>
      </c>
    </row>
    <row r="1061" spans="1:10" ht="15">
      <c r="A1061" s="162" t="s">
        <v>52</v>
      </c>
      <c r="B1061" s="163" t="s">
        <v>1655</v>
      </c>
      <c r="C1061" s="164">
        <v>4.5</v>
      </c>
      <c r="D1061" s="166">
        <v>0.69589999999999996</v>
      </c>
      <c r="E1061" s="166">
        <v>1</v>
      </c>
      <c r="F1061" s="166">
        <v>1</v>
      </c>
      <c r="G1061" s="166">
        <v>1.25</v>
      </c>
      <c r="H1061" s="166">
        <v>1.25</v>
      </c>
      <c r="I1061" s="167" t="s">
        <v>1243</v>
      </c>
      <c r="J1061" s="168" t="s">
        <v>1241</v>
      </c>
    </row>
    <row r="1062" spans="1:10" ht="15">
      <c r="A1062" s="162" t="s">
        <v>53</v>
      </c>
      <c r="B1062" s="163" t="s">
        <v>1655</v>
      </c>
      <c r="C1062" s="164">
        <v>6.82</v>
      </c>
      <c r="D1062" s="166">
        <v>1.0708</v>
      </c>
      <c r="E1062" s="166">
        <v>1</v>
      </c>
      <c r="F1062" s="166">
        <v>1</v>
      </c>
      <c r="G1062" s="166">
        <v>1.25</v>
      </c>
      <c r="H1062" s="166">
        <v>1.25</v>
      </c>
      <c r="I1062" s="167" t="s">
        <v>1243</v>
      </c>
      <c r="J1062" s="168" t="s">
        <v>1241</v>
      </c>
    </row>
    <row r="1063" spans="1:10" ht="15">
      <c r="A1063" s="169" t="s">
        <v>54</v>
      </c>
      <c r="B1063" s="170" t="s">
        <v>1655</v>
      </c>
      <c r="C1063" s="171">
        <v>9.61</v>
      </c>
      <c r="D1063" s="172">
        <v>2.4561999999999999</v>
      </c>
      <c r="E1063" s="172">
        <v>1.1000000000000001</v>
      </c>
      <c r="F1063" s="172">
        <v>1.1000000000000001</v>
      </c>
      <c r="G1063" s="172">
        <v>1.75</v>
      </c>
      <c r="H1063" s="172">
        <v>1.75</v>
      </c>
      <c r="I1063" s="173" t="s">
        <v>1243</v>
      </c>
      <c r="J1063" s="174" t="s">
        <v>1241</v>
      </c>
    </row>
    <row r="1064" spans="1:10" ht="15">
      <c r="A1064" s="175" t="s">
        <v>55</v>
      </c>
      <c r="B1064" s="176" t="s">
        <v>1656</v>
      </c>
      <c r="C1064" s="177">
        <v>2.06</v>
      </c>
      <c r="D1064" s="178">
        <v>0.4612</v>
      </c>
      <c r="E1064" s="179">
        <v>1</v>
      </c>
      <c r="F1064" s="179">
        <v>1</v>
      </c>
      <c r="G1064" s="179">
        <v>1.25</v>
      </c>
      <c r="H1064" s="179">
        <v>1.25</v>
      </c>
      <c r="I1064" s="180" t="s">
        <v>1243</v>
      </c>
      <c r="J1064" s="181" t="s">
        <v>1241</v>
      </c>
    </row>
    <row r="1065" spans="1:10" ht="15">
      <c r="A1065" s="162" t="s">
        <v>56</v>
      </c>
      <c r="B1065" s="163" t="s">
        <v>1656</v>
      </c>
      <c r="C1065" s="164">
        <v>2.81</v>
      </c>
      <c r="D1065" s="166">
        <v>0.59889999999999999</v>
      </c>
      <c r="E1065" s="166">
        <v>1</v>
      </c>
      <c r="F1065" s="166">
        <v>1</v>
      </c>
      <c r="G1065" s="166">
        <v>1.25</v>
      </c>
      <c r="H1065" s="166">
        <v>1.25</v>
      </c>
      <c r="I1065" s="167" t="s">
        <v>1243</v>
      </c>
      <c r="J1065" s="168" t="s">
        <v>1241</v>
      </c>
    </row>
    <row r="1066" spans="1:10" ht="15">
      <c r="A1066" s="162" t="s">
        <v>57</v>
      </c>
      <c r="B1066" s="163" t="s">
        <v>1656</v>
      </c>
      <c r="C1066" s="164">
        <v>4.29</v>
      </c>
      <c r="D1066" s="166">
        <v>0.85640000000000005</v>
      </c>
      <c r="E1066" s="166">
        <v>1</v>
      </c>
      <c r="F1066" s="166">
        <v>1</v>
      </c>
      <c r="G1066" s="166">
        <v>1.25</v>
      </c>
      <c r="H1066" s="166">
        <v>1.25</v>
      </c>
      <c r="I1066" s="167" t="s">
        <v>1243</v>
      </c>
      <c r="J1066" s="168" t="s">
        <v>1241</v>
      </c>
    </row>
    <row r="1067" spans="1:10" ht="15">
      <c r="A1067" s="169" t="s">
        <v>58</v>
      </c>
      <c r="B1067" s="170" t="s">
        <v>1656</v>
      </c>
      <c r="C1067" s="171">
        <v>7.9</v>
      </c>
      <c r="D1067" s="172">
        <v>1.5425</v>
      </c>
      <c r="E1067" s="172">
        <v>1.1000000000000001</v>
      </c>
      <c r="F1067" s="172">
        <v>1.1000000000000001</v>
      </c>
      <c r="G1067" s="172">
        <v>1.75</v>
      </c>
      <c r="H1067" s="172">
        <v>1.75</v>
      </c>
      <c r="I1067" s="173" t="s">
        <v>1243</v>
      </c>
      <c r="J1067" s="174" t="s">
        <v>1241</v>
      </c>
    </row>
    <row r="1068" spans="1:10" ht="15">
      <c r="A1068" s="175" t="s">
        <v>59</v>
      </c>
      <c r="B1068" s="176" t="s">
        <v>1657</v>
      </c>
      <c r="C1068" s="177">
        <v>4.22</v>
      </c>
      <c r="D1068" s="178">
        <v>1.3647</v>
      </c>
      <c r="E1068" s="179">
        <v>1</v>
      </c>
      <c r="F1068" s="179">
        <v>1</v>
      </c>
      <c r="G1068" s="179">
        <v>1.25</v>
      </c>
      <c r="H1068" s="179">
        <v>1.25</v>
      </c>
      <c r="I1068" s="180" t="s">
        <v>1243</v>
      </c>
      <c r="J1068" s="181" t="s">
        <v>1241</v>
      </c>
    </row>
    <row r="1069" spans="1:10" ht="15">
      <c r="A1069" s="162" t="s">
        <v>62</v>
      </c>
      <c r="B1069" s="163" t="s">
        <v>1657</v>
      </c>
      <c r="C1069" s="164">
        <v>5.69</v>
      </c>
      <c r="D1069" s="166">
        <v>1.8971</v>
      </c>
      <c r="E1069" s="166">
        <v>1</v>
      </c>
      <c r="F1069" s="166">
        <v>1</v>
      </c>
      <c r="G1069" s="166">
        <v>1.25</v>
      </c>
      <c r="H1069" s="166">
        <v>1.25</v>
      </c>
      <c r="I1069" s="167" t="s">
        <v>1243</v>
      </c>
      <c r="J1069" s="168" t="s">
        <v>1241</v>
      </c>
    </row>
    <row r="1070" spans="1:10" ht="15">
      <c r="A1070" s="162" t="s">
        <v>63</v>
      </c>
      <c r="B1070" s="163" t="s">
        <v>1657</v>
      </c>
      <c r="C1070" s="164">
        <v>9.67</v>
      </c>
      <c r="D1070" s="166">
        <v>3.1941999999999999</v>
      </c>
      <c r="E1070" s="166">
        <v>1</v>
      </c>
      <c r="F1070" s="166">
        <v>1</v>
      </c>
      <c r="G1070" s="166">
        <v>1.25</v>
      </c>
      <c r="H1070" s="166">
        <v>1.25</v>
      </c>
      <c r="I1070" s="167" t="s">
        <v>1243</v>
      </c>
      <c r="J1070" s="168" t="s">
        <v>1241</v>
      </c>
    </row>
    <row r="1071" spans="1:10" ht="15">
      <c r="A1071" s="169" t="s">
        <v>64</v>
      </c>
      <c r="B1071" s="170" t="s">
        <v>1657</v>
      </c>
      <c r="C1071" s="171">
        <v>19.48</v>
      </c>
      <c r="D1071" s="172">
        <v>6.0129000000000001</v>
      </c>
      <c r="E1071" s="172">
        <v>1.1000000000000001</v>
      </c>
      <c r="F1071" s="172">
        <v>1.1000000000000001</v>
      </c>
      <c r="G1071" s="172">
        <v>1.75</v>
      </c>
      <c r="H1071" s="172">
        <v>1.75</v>
      </c>
      <c r="I1071" s="173" t="s">
        <v>1243</v>
      </c>
      <c r="J1071" s="174" t="s">
        <v>1241</v>
      </c>
    </row>
    <row r="1072" spans="1:10" ht="15">
      <c r="A1072" s="175" t="s">
        <v>65</v>
      </c>
      <c r="B1072" s="176" t="s">
        <v>1658</v>
      </c>
      <c r="C1072" s="177">
        <v>2.42</v>
      </c>
      <c r="D1072" s="178">
        <v>1.0092000000000001</v>
      </c>
      <c r="E1072" s="179">
        <v>1</v>
      </c>
      <c r="F1072" s="179">
        <v>1</v>
      </c>
      <c r="G1072" s="179">
        <v>1.25</v>
      </c>
      <c r="H1072" s="179">
        <v>1.25</v>
      </c>
      <c r="I1072" s="180" t="s">
        <v>1243</v>
      </c>
      <c r="J1072" s="181" t="s">
        <v>1241</v>
      </c>
    </row>
    <row r="1073" spans="1:10" ht="15">
      <c r="A1073" s="162" t="s">
        <v>66</v>
      </c>
      <c r="B1073" s="163" t="s">
        <v>1658</v>
      </c>
      <c r="C1073" s="164">
        <v>4.6399999999999997</v>
      </c>
      <c r="D1073" s="166">
        <v>1.3476999999999999</v>
      </c>
      <c r="E1073" s="166">
        <v>1</v>
      </c>
      <c r="F1073" s="166">
        <v>1</v>
      </c>
      <c r="G1073" s="166">
        <v>1.25</v>
      </c>
      <c r="H1073" s="166">
        <v>1.25</v>
      </c>
      <c r="I1073" s="167" t="s">
        <v>1243</v>
      </c>
      <c r="J1073" s="168" t="s">
        <v>1241</v>
      </c>
    </row>
    <row r="1074" spans="1:10" ht="15">
      <c r="A1074" s="162" t="s">
        <v>67</v>
      </c>
      <c r="B1074" s="163" t="s">
        <v>1658</v>
      </c>
      <c r="C1074" s="164">
        <v>10.78</v>
      </c>
      <c r="D1074" s="166">
        <v>2.4577</v>
      </c>
      <c r="E1074" s="166">
        <v>1</v>
      </c>
      <c r="F1074" s="166">
        <v>1</v>
      </c>
      <c r="G1074" s="166">
        <v>1.25</v>
      </c>
      <c r="H1074" s="166">
        <v>1.25</v>
      </c>
      <c r="I1074" s="167" t="s">
        <v>1243</v>
      </c>
      <c r="J1074" s="168" t="s">
        <v>1241</v>
      </c>
    </row>
    <row r="1075" spans="1:10" ht="15">
      <c r="A1075" s="169" t="s">
        <v>68</v>
      </c>
      <c r="B1075" s="170" t="s">
        <v>1658</v>
      </c>
      <c r="C1075" s="171">
        <v>24.9</v>
      </c>
      <c r="D1075" s="172">
        <v>5.5136000000000003</v>
      </c>
      <c r="E1075" s="172">
        <v>1.1000000000000001</v>
      </c>
      <c r="F1075" s="172">
        <v>1.1000000000000001</v>
      </c>
      <c r="G1075" s="172">
        <v>1.75</v>
      </c>
      <c r="H1075" s="172">
        <v>1.75</v>
      </c>
      <c r="I1075" s="173" t="s">
        <v>1243</v>
      </c>
      <c r="J1075" s="174" t="s">
        <v>1241</v>
      </c>
    </row>
    <row r="1076" spans="1:10" ht="15">
      <c r="A1076" s="175" t="s">
        <v>69</v>
      </c>
      <c r="B1076" s="176" t="s">
        <v>1659</v>
      </c>
      <c r="C1076" s="177">
        <v>5.61</v>
      </c>
      <c r="D1076" s="178">
        <v>0.75229999999999997</v>
      </c>
      <c r="E1076" s="179">
        <v>1</v>
      </c>
      <c r="F1076" s="179">
        <v>1</v>
      </c>
      <c r="G1076" s="179">
        <v>1.25</v>
      </c>
      <c r="H1076" s="179">
        <v>1.25</v>
      </c>
      <c r="I1076" s="180" t="s">
        <v>1243</v>
      </c>
      <c r="J1076" s="181" t="s">
        <v>1241</v>
      </c>
    </row>
    <row r="1077" spans="1:10" ht="15">
      <c r="A1077" s="162" t="s">
        <v>70</v>
      </c>
      <c r="B1077" s="163" t="s">
        <v>1659</v>
      </c>
      <c r="C1077" s="164">
        <v>7.15</v>
      </c>
      <c r="D1077" s="166">
        <v>1.3382000000000001</v>
      </c>
      <c r="E1077" s="166">
        <v>1</v>
      </c>
      <c r="F1077" s="166">
        <v>1</v>
      </c>
      <c r="G1077" s="166">
        <v>1.25</v>
      </c>
      <c r="H1077" s="166">
        <v>1.25</v>
      </c>
      <c r="I1077" s="167" t="s">
        <v>1243</v>
      </c>
      <c r="J1077" s="168" t="s">
        <v>1241</v>
      </c>
    </row>
    <row r="1078" spans="1:10" ht="15">
      <c r="A1078" s="162" t="s">
        <v>71</v>
      </c>
      <c r="B1078" s="163" t="s">
        <v>1659</v>
      </c>
      <c r="C1078" s="164">
        <v>15.38</v>
      </c>
      <c r="D1078" s="166">
        <v>2.7544</v>
      </c>
      <c r="E1078" s="166">
        <v>1</v>
      </c>
      <c r="F1078" s="166">
        <v>1</v>
      </c>
      <c r="G1078" s="166">
        <v>1.25</v>
      </c>
      <c r="H1078" s="166">
        <v>1.25</v>
      </c>
      <c r="I1078" s="167" t="s">
        <v>1243</v>
      </c>
      <c r="J1078" s="168" t="s">
        <v>1241</v>
      </c>
    </row>
    <row r="1079" spans="1:10" ht="15">
      <c r="A1079" s="169" t="s">
        <v>72</v>
      </c>
      <c r="B1079" s="170" t="s">
        <v>1659</v>
      </c>
      <c r="C1079" s="171">
        <v>25.62</v>
      </c>
      <c r="D1079" s="172">
        <v>6.1699000000000002</v>
      </c>
      <c r="E1079" s="172">
        <v>1.1000000000000001</v>
      </c>
      <c r="F1079" s="172">
        <v>1.1000000000000001</v>
      </c>
      <c r="G1079" s="172">
        <v>1.75</v>
      </c>
      <c r="H1079" s="172">
        <v>1.75</v>
      </c>
      <c r="I1079" s="173" t="s">
        <v>1243</v>
      </c>
      <c r="J1079" s="174" t="s">
        <v>1241</v>
      </c>
    </row>
    <row r="1080" spans="1:10" ht="15">
      <c r="A1080" s="175" t="s">
        <v>73</v>
      </c>
      <c r="B1080" s="176" t="s">
        <v>1660</v>
      </c>
      <c r="C1080" s="177">
        <v>4.18</v>
      </c>
      <c r="D1080" s="178">
        <v>0.80120000000000002</v>
      </c>
      <c r="E1080" s="179">
        <v>1</v>
      </c>
      <c r="F1080" s="179">
        <v>1</v>
      </c>
      <c r="G1080" s="179">
        <v>1.25</v>
      </c>
      <c r="H1080" s="179">
        <v>1.25</v>
      </c>
      <c r="I1080" s="180" t="s">
        <v>1243</v>
      </c>
      <c r="J1080" s="181" t="s">
        <v>1241</v>
      </c>
    </row>
    <row r="1081" spans="1:10" ht="15">
      <c r="A1081" s="162" t="s">
        <v>74</v>
      </c>
      <c r="B1081" s="163" t="s">
        <v>1660</v>
      </c>
      <c r="C1081" s="164">
        <v>4.5999999999999996</v>
      </c>
      <c r="D1081" s="166">
        <v>1.0210999999999999</v>
      </c>
      <c r="E1081" s="166">
        <v>1</v>
      </c>
      <c r="F1081" s="166">
        <v>1</v>
      </c>
      <c r="G1081" s="166">
        <v>1.25</v>
      </c>
      <c r="H1081" s="166">
        <v>1.25</v>
      </c>
      <c r="I1081" s="167" t="s">
        <v>1243</v>
      </c>
      <c r="J1081" s="168" t="s">
        <v>1241</v>
      </c>
    </row>
    <row r="1082" spans="1:10" ht="15">
      <c r="A1082" s="162" t="s">
        <v>75</v>
      </c>
      <c r="B1082" s="163" t="s">
        <v>1660</v>
      </c>
      <c r="C1082" s="164">
        <v>8.0299999999999994</v>
      </c>
      <c r="D1082" s="166">
        <v>1.6191</v>
      </c>
      <c r="E1082" s="166">
        <v>1</v>
      </c>
      <c r="F1082" s="166">
        <v>1</v>
      </c>
      <c r="G1082" s="166">
        <v>1.25</v>
      </c>
      <c r="H1082" s="166">
        <v>1.25</v>
      </c>
      <c r="I1082" s="167" t="s">
        <v>1243</v>
      </c>
      <c r="J1082" s="168" t="s">
        <v>1241</v>
      </c>
    </row>
    <row r="1083" spans="1:10" ht="15">
      <c r="A1083" s="169" t="s">
        <v>76</v>
      </c>
      <c r="B1083" s="170" t="s">
        <v>1660</v>
      </c>
      <c r="C1083" s="171">
        <v>16.149999999999999</v>
      </c>
      <c r="D1083" s="172">
        <v>3.3130000000000002</v>
      </c>
      <c r="E1083" s="172">
        <v>1.1000000000000001</v>
      </c>
      <c r="F1083" s="172">
        <v>1.1000000000000001</v>
      </c>
      <c r="G1083" s="172">
        <v>1.75</v>
      </c>
      <c r="H1083" s="172">
        <v>1.75</v>
      </c>
      <c r="I1083" s="173" t="s">
        <v>1243</v>
      </c>
      <c r="J1083" s="174" t="s">
        <v>1241</v>
      </c>
    </row>
    <row r="1084" spans="1:10" ht="15">
      <c r="A1084" s="175" t="s">
        <v>77</v>
      </c>
      <c r="B1084" s="176" t="s">
        <v>1661</v>
      </c>
      <c r="C1084" s="177">
        <v>2</v>
      </c>
      <c r="D1084" s="178">
        <v>0.54769999999999996</v>
      </c>
      <c r="E1084" s="179">
        <v>1</v>
      </c>
      <c r="F1084" s="179">
        <v>1</v>
      </c>
      <c r="G1084" s="179">
        <v>1.25</v>
      </c>
      <c r="H1084" s="179">
        <v>1.25</v>
      </c>
      <c r="I1084" s="180" t="s">
        <v>1243</v>
      </c>
      <c r="J1084" s="181" t="s">
        <v>1241</v>
      </c>
    </row>
    <row r="1085" spans="1:10" ht="15">
      <c r="A1085" s="162" t="s">
        <v>78</v>
      </c>
      <c r="B1085" s="163" t="s">
        <v>1661</v>
      </c>
      <c r="C1085" s="164">
        <v>6.84</v>
      </c>
      <c r="D1085" s="166">
        <v>1.1555</v>
      </c>
      <c r="E1085" s="166">
        <v>1</v>
      </c>
      <c r="F1085" s="166">
        <v>1</v>
      </c>
      <c r="G1085" s="166">
        <v>1.25</v>
      </c>
      <c r="H1085" s="166">
        <v>1.25</v>
      </c>
      <c r="I1085" s="167" t="s">
        <v>1243</v>
      </c>
      <c r="J1085" s="168" t="s">
        <v>1241</v>
      </c>
    </row>
    <row r="1086" spans="1:10" ht="15">
      <c r="A1086" s="162" t="s">
        <v>79</v>
      </c>
      <c r="B1086" s="163" t="s">
        <v>1661</v>
      </c>
      <c r="C1086" s="164">
        <v>7.79</v>
      </c>
      <c r="D1086" s="166">
        <v>1.7344999999999999</v>
      </c>
      <c r="E1086" s="166">
        <v>1</v>
      </c>
      <c r="F1086" s="166">
        <v>1</v>
      </c>
      <c r="G1086" s="166">
        <v>1.25</v>
      </c>
      <c r="H1086" s="166">
        <v>1.25</v>
      </c>
      <c r="I1086" s="167" t="s">
        <v>1243</v>
      </c>
      <c r="J1086" s="168" t="s">
        <v>1241</v>
      </c>
    </row>
    <row r="1087" spans="1:10" ht="15">
      <c r="A1087" s="169" t="s">
        <v>80</v>
      </c>
      <c r="B1087" s="170" t="s">
        <v>1661</v>
      </c>
      <c r="C1087" s="171">
        <v>12</v>
      </c>
      <c r="D1087" s="172">
        <v>3.2812999999999999</v>
      </c>
      <c r="E1087" s="172">
        <v>1.1000000000000001</v>
      </c>
      <c r="F1087" s="172">
        <v>1.1000000000000001</v>
      </c>
      <c r="G1087" s="172">
        <v>1.75</v>
      </c>
      <c r="H1087" s="172">
        <v>1.75</v>
      </c>
      <c r="I1087" s="173" t="s">
        <v>1243</v>
      </c>
      <c r="J1087" s="174" t="s">
        <v>1241</v>
      </c>
    </row>
    <row r="1088" spans="1:10" ht="15">
      <c r="A1088" s="175" t="s">
        <v>81</v>
      </c>
      <c r="B1088" s="176" t="s">
        <v>1662</v>
      </c>
      <c r="C1088" s="177">
        <v>2.73</v>
      </c>
      <c r="D1088" s="178">
        <v>0.55720000000000003</v>
      </c>
      <c r="E1088" s="179">
        <v>1</v>
      </c>
      <c r="F1088" s="179">
        <v>1</v>
      </c>
      <c r="G1088" s="179">
        <v>1.25</v>
      </c>
      <c r="H1088" s="179">
        <v>1.25</v>
      </c>
      <c r="I1088" s="180" t="s">
        <v>1243</v>
      </c>
      <c r="J1088" s="181" t="s">
        <v>1241</v>
      </c>
    </row>
    <row r="1089" spans="1:10" ht="15">
      <c r="A1089" s="162" t="s">
        <v>82</v>
      </c>
      <c r="B1089" s="163" t="s">
        <v>1662</v>
      </c>
      <c r="C1089" s="164">
        <v>3.52</v>
      </c>
      <c r="D1089" s="166">
        <v>0.73099999999999998</v>
      </c>
      <c r="E1089" s="166">
        <v>1</v>
      </c>
      <c r="F1089" s="166">
        <v>1</v>
      </c>
      <c r="G1089" s="166">
        <v>1.25</v>
      </c>
      <c r="H1089" s="166">
        <v>1.25</v>
      </c>
      <c r="I1089" s="167" t="s">
        <v>1243</v>
      </c>
      <c r="J1089" s="168" t="s">
        <v>1241</v>
      </c>
    </row>
    <row r="1090" spans="1:10" ht="15">
      <c r="A1090" s="162" t="s">
        <v>83</v>
      </c>
      <c r="B1090" s="163" t="s">
        <v>1662</v>
      </c>
      <c r="C1090" s="164">
        <v>6.52</v>
      </c>
      <c r="D1090" s="166">
        <v>1.1394</v>
      </c>
      <c r="E1090" s="166">
        <v>1</v>
      </c>
      <c r="F1090" s="166">
        <v>1</v>
      </c>
      <c r="G1090" s="166">
        <v>1.25</v>
      </c>
      <c r="H1090" s="166">
        <v>1.25</v>
      </c>
      <c r="I1090" s="167" t="s">
        <v>1243</v>
      </c>
      <c r="J1090" s="168" t="s">
        <v>1241</v>
      </c>
    </row>
    <row r="1091" spans="1:10" ht="15">
      <c r="A1091" s="169" t="s">
        <v>84</v>
      </c>
      <c r="B1091" s="170" t="s">
        <v>1662</v>
      </c>
      <c r="C1091" s="171">
        <v>11.9</v>
      </c>
      <c r="D1091" s="172">
        <v>2.2360000000000002</v>
      </c>
      <c r="E1091" s="172">
        <v>1.1000000000000001</v>
      </c>
      <c r="F1091" s="172">
        <v>1.1000000000000001</v>
      </c>
      <c r="G1091" s="172">
        <v>1.75</v>
      </c>
      <c r="H1091" s="172">
        <v>1.75</v>
      </c>
      <c r="I1091" s="173" t="s">
        <v>1243</v>
      </c>
      <c r="J1091" s="174" t="s">
        <v>1241</v>
      </c>
    </row>
    <row r="1092" spans="1:10" ht="15">
      <c r="A1092" s="175" t="s">
        <v>1319</v>
      </c>
      <c r="B1092" s="176" t="s">
        <v>1663</v>
      </c>
      <c r="C1092" s="177">
        <v>2.97</v>
      </c>
      <c r="D1092" s="178">
        <v>0.60640000000000005</v>
      </c>
      <c r="E1092" s="179">
        <v>1</v>
      </c>
      <c r="F1092" s="179">
        <v>1</v>
      </c>
      <c r="G1092" s="179">
        <v>1.25</v>
      </c>
      <c r="H1092" s="179">
        <v>1.25</v>
      </c>
      <c r="I1092" s="180" t="s">
        <v>1243</v>
      </c>
      <c r="J1092" s="181" t="s">
        <v>1241</v>
      </c>
    </row>
    <row r="1093" spans="1:10" ht="15">
      <c r="A1093" s="162" t="s">
        <v>1320</v>
      </c>
      <c r="B1093" s="163" t="s">
        <v>1663</v>
      </c>
      <c r="C1093" s="164">
        <v>4.33</v>
      </c>
      <c r="D1093" s="166">
        <v>0.74660000000000004</v>
      </c>
      <c r="E1093" s="166">
        <v>1</v>
      </c>
      <c r="F1093" s="166">
        <v>1</v>
      </c>
      <c r="G1093" s="166">
        <v>1.25</v>
      </c>
      <c r="H1093" s="166">
        <v>1.25</v>
      </c>
      <c r="I1093" s="167" t="s">
        <v>1243</v>
      </c>
      <c r="J1093" s="168" t="s">
        <v>1241</v>
      </c>
    </row>
    <row r="1094" spans="1:10" ht="15">
      <c r="A1094" s="162" t="s">
        <v>1321</v>
      </c>
      <c r="B1094" s="163" t="s">
        <v>1663</v>
      </c>
      <c r="C1094" s="164">
        <v>9.89</v>
      </c>
      <c r="D1094" s="166">
        <v>1.6066</v>
      </c>
      <c r="E1094" s="166">
        <v>1</v>
      </c>
      <c r="F1094" s="166">
        <v>1</v>
      </c>
      <c r="G1094" s="166">
        <v>1.25</v>
      </c>
      <c r="H1094" s="166">
        <v>1.25</v>
      </c>
      <c r="I1094" s="167" t="s">
        <v>1243</v>
      </c>
      <c r="J1094" s="168" t="s">
        <v>1241</v>
      </c>
    </row>
    <row r="1095" spans="1:10" ht="15">
      <c r="A1095" s="169" t="s">
        <v>1322</v>
      </c>
      <c r="B1095" s="170" t="s">
        <v>1663</v>
      </c>
      <c r="C1095" s="171">
        <v>25.87</v>
      </c>
      <c r="D1095" s="172">
        <v>5.1494</v>
      </c>
      <c r="E1095" s="172">
        <v>1.1000000000000001</v>
      </c>
      <c r="F1095" s="172">
        <v>1.1000000000000001</v>
      </c>
      <c r="G1095" s="172">
        <v>1.75</v>
      </c>
      <c r="H1095" s="172">
        <v>1.75</v>
      </c>
      <c r="I1095" s="173" t="s">
        <v>1243</v>
      </c>
      <c r="J1095" s="174" t="s">
        <v>1241</v>
      </c>
    </row>
    <row r="1096" spans="1:10" ht="15">
      <c r="A1096" s="175" t="s">
        <v>1323</v>
      </c>
      <c r="B1096" s="176" t="s">
        <v>1664</v>
      </c>
      <c r="C1096" s="177">
        <v>2.76</v>
      </c>
      <c r="D1096" s="178">
        <v>0.62890000000000001</v>
      </c>
      <c r="E1096" s="179">
        <v>1</v>
      </c>
      <c r="F1096" s="179">
        <v>1</v>
      </c>
      <c r="G1096" s="179">
        <v>1.25</v>
      </c>
      <c r="H1096" s="179">
        <v>1.25</v>
      </c>
      <c r="I1096" s="180" t="s">
        <v>1243</v>
      </c>
      <c r="J1096" s="181" t="s">
        <v>1241</v>
      </c>
    </row>
    <row r="1097" spans="1:10" ht="15">
      <c r="A1097" s="162" t="s">
        <v>1324</v>
      </c>
      <c r="B1097" s="163" t="s">
        <v>1664</v>
      </c>
      <c r="C1097" s="164">
        <v>3.71</v>
      </c>
      <c r="D1097" s="166">
        <v>0.79730000000000001</v>
      </c>
      <c r="E1097" s="166">
        <v>1</v>
      </c>
      <c r="F1097" s="166">
        <v>1</v>
      </c>
      <c r="G1097" s="166">
        <v>1.25</v>
      </c>
      <c r="H1097" s="166">
        <v>1.25</v>
      </c>
      <c r="I1097" s="167" t="s">
        <v>1243</v>
      </c>
      <c r="J1097" s="168" t="s">
        <v>1241</v>
      </c>
    </row>
    <row r="1098" spans="1:10" ht="15">
      <c r="A1098" s="162" t="s">
        <v>1325</v>
      </c>
      <c r="B1098" s="163" t="s">
        <v>1664</v>
      </c>
      <c r="C1098" s="164">
        <v>5.21</v>
      </c>
      <c r="D1098" s="166">
        <v>1.2089000000000001</v>
      </c>
      <c r="E1098" s="166">
        <v>1</v>
      </c>
      <c r="F1098" s="166">
        <v>1</v>
      </c>
      <c r="G1098" s="166">
        <v>1.25</v>
      </c>
      <c r="H1098" s="166">
        <v>1.25</v>
      </c>
      <c r="I1098" s="167" t="s">
        <v>1243</v>
      </c>
      <c r="J1098" s="168" t="s">
        <v>1241</v>
      </c>
    </row>
    <row r="1099" spans="1:10" ht="15">
      <c r="A1099" s="169" t="s">
        <v>1326</v>
      </c>
      <c r="B1099" s="170" t="s">
        <v>1664</v>
      </c>
      <c r="C1099" s="171">
        <v>14.21</v>
      </c>
      <c r="D1099" s="172">
        <v>2.7210999999999999</v>
      </c>
      <c r="E1099" s="172">
        <v>1.1000000000000001</v>
      </c>
      <c r="F1099" s="172">
        <v>1.1000000000000001</v>
      </c>
      <c r="G1099" s="172">
        <v>1.75</v>
      </c>
      <c r="H1099" s="172">
        <v>1.75</v>
      </c>
      <c r="I1099" s="173" t="s">
        <v>1243</v>
      </c>
      <c r="J1099" s="174" t="s">
        <v>1241</v>
      </c>
    </row>
    <row r="1100" spans="1:10" ht="15">
      <c r="A1100" s="175" t="s">
        <v>85</v>
      </c>
      <c r="B1100" s="176" t="s">
        <v>1665</v>
      </c>
      <c r="C1100" s="177">
        <v>3.97</v>
      </c>
      <c r="D1100" s="178">
        <v>1.0046999999999999</v>
      </c>
      <c r="E1100" s="179">
        <v>1</v>
      </c>
      <c r="F1100" s="179">
        <v>1</v>
      </c>
      <c r="G1100" s="179">
        <v>1.25</v>
      </c>
      <c r="H1100" s="179">
        <v>1.25</v>
      </c>
      <c r="I1100" s="180" t="s">
        <v>1243</v>
      </c>
      <c r="J1100" s="181" t="s">
        <v>1241</v>
      </c>
    </row>
    <row r="1101" spans="1:10" ht="15">
      <c r="A1101" s="162" t="s">
        <v>86</v>
      </c>
      <c r="B1101" s="163" t="s">
        <v>1665</v>
      </c>
      <c r="C1101" s="164">
        <v>5.77</v>
      </c>
      <c r="D1101" s="166">
        <v>1.4754</v>
      </c>
      <c r="E1101" s="166">
        <v>1</v>
      </c>
      <c r="F1101" s="166">
        <v>1</v>
      </c>
      <c r="G1101" s="166">
        <v>1.25</v>
      </c>
      <c r="H1101" s="166">
        <v>1.25</v>
      </c>
      <c r="I1101" s="167" t="s">
        <v>1243</v>
      </c>
      <c r="J1101" s="168" t="s">
        <v>1241</v>
      </c>
    </row>
    <row r="1102" spans="1:10" ht="15">
      <c r="A1102" s="162" t="s">
        <v>87</v>
      </c>
      <c r="B1102" s="163" t="s">
        <v>1665</v>
      </c>
      <c r="C1102" s="164">
        <v>10.130000000000001</v>
      </c>
      <c r="D1102" s="166">
        <v>2.4718</v>
      </c>
      <c r="E1102" s="166">
        <v>1</v>
      </c>
      <c r="F1102" s="166">
        <v>1</v>
      </c>
      <c r="G1102" s="166">
        <v>1.25</v>
      </c>
      <c r="H1102" s="166">
        <v>1.25</v>
      </c>
      <c r="I1102" s="167" t="s">
        <v>1243</v>
      </c>
      <c r="J1102" s="168" t="s">
        <v>1241</v>
      </c>
    </row>
    <row r="1103" spans="1:10" ht="15">
      <c r="A1103" s="169" t="s">
        <v>88</v>
      </c>
      <c r="B1103" s="170" t="s">
        <v>1665</v>
      </c>
      <c r="C1103" s="171">
        <v>18.57</v>
      </c>
      <c r="D1103" s="172">
        <v>4.7015000000000002</v>
      </c>
      <c r="E1103" s="172">
        <v>1.1000000000000001</v>
      </c>
      <c r="F1103" s="172">
        <v>1.1000000000000001</v>
      </c>
      <c r="G1103" s="172">
        <v>1.75</v>
      </c>
      <c r="H1103" s="172">
        <v>1.75</v>
      </c>
      <c r="I1103" s="173" t="s">
        <v>1243</v>
      </c>
      <c r="J1103" s="174" t="s">
        <v>1241</v>
      </c>
    </row>
    <row r="1104" spans="1:10" ht="15">
      <c r="A1104" s="175" t="s">
        <v>89</v>
      </c>
      <c r="B1104" s="176" t="s">
        <v>1666</v>
      </c>
      <c r="C1104" s="177">
        <v>4.22</v>
      </c>
      <c r="D1104" s="178">
        <v>0.9768</v>
      </c>
      <c r="E1104" s="179">
        <v>1</v>
      </c>
      <c r="F1104" s="179">
        <v>1</v>
      </c>
      <c r="G1104" s="179">
        <v>1.25</v>
      </c>
      <c r="H1104" s="179">
        <v>1.25</v>
      </c>
      <c r="I1104" s="180" t="s">
        <v>1243</v>
      </c>
      <c r="J1104" s="181" t="s">
        <v>1241</v>
      </c>
    </row>
    <row r="1105" spans="1:10" ht="15">
      <c r="A1105" s="162" t="s">
        <v>90</v>
      </c>
      <c r="B1105" s="163" t="s">
        <v>1666</v>
      </c>
      <c r="C1105" s="164">
        <v>5.93</v>
      </c>
      <c r="D1105" s="166">
        <v>1.3128</v>
      </c>
      <c r="E1105" s="166">
        <v>1</v>
      </c>
      <c r="F1105" s="166">
        <v>1</v>
      </c>
      <c r="G1105" s="166">
        <v>1.25</v>
      </c>
      <c r="H1105" s="166">
        <v>1.25</v>
      </c>
      <c r="I1105" s="167" t="s">
        <v>1243</v>
      </c>
      <c r="J1105" s="168" t="s">
        <v>1241</v>
      </c>
    </row>
    <row r="1106" spans="1:10" ht="15">
      <c r="A1106" s="162" t="s">
        <v>91</v>
      </c>
      <c r="B1106" s="163" t="s">
        <v>1666</v>
      </c>
      <c r="C1106" s="164">
        <v>9.61</v>
      </c>
      <c r="D1106" s="166">
        <v>2.3311000000000002</v>
      </c>
      <c r="E1106" s="166">
        <v>1</v>
      </c>
      <c r="F1106" s="166">
        <v>1</v>
      </c>
      <c r="G1106" s="166">
        <v>1.25</v>
      </c>
      <c r="H1106" s="166">
        <v>1.25</v>
      </c>
      <c r="I1106" s="167" t="s">
        <v>1243</v>
      </c>
      <c r="J1106" s="168" t="s">
        <v>1241</v>
      </c>
    </row>
    <row r="1107" spans="1:10" ht="15">
      <c r="A1107" s="169" t="s">
        <v>92</v>
      </c>
      <c r="B1107" s="170" t="s">
        <v>1666</v>
      </c>
      <c r="C1107" s="171">
        <v>19.29</v>
      </c>
      <c r="D1107" s="172">
        <v>4.5266999999999999</v>
      </c>
      <c r="E1107" s="172">
        <v>1.1000000000000001</v>
      </c>
      <c r="F1107" s="172">
        <v>1.1000000000000001</v>
      </c>
      <c r="G1107" s="172">
        <v>1.75</v>
      </c>
      <c r="H1107" s="172">
        <v>1.75</v>
      </c>
      <c r="I1107" s="173" t="s">
        <v>1243</v>
      </c>
      <c r="J1107" s="174" t="s">
        <v>1241</v>
      </c>
    </row>
    <row r="1108" spans="1:10" ht="15">
      <c r="A1108" s="175" t="s">
        <v>93</v>
      </c>
      <c r="B1108" s="176" t="s">
        <v>1667</v>
      </c>
      <c r="C1108" s="177">
        <v>2.89</v>
      </c>
      <c r="D1108" s="178">
        <v>0.55159999999999998</v>
      </c>
      <c r="E1108" s="179">
        <v>1</v>
      </c>
      <c r="F1108" s="179">
        <v>1</v>
      </c>
      <c r="G1108" s="179">
        <v>1.25</v>
      </c>
      <c r="H1108" s="179">
        <v>1.25</v>
      </c>
      <c r="I1108" s="180" t="s">
        <v>1243</v>
      </c>
      <c r="J1108" s="181" t="s">
        <v>1241</v>
      </c>
    </row>
    <row r="1109" spans="1:10" ht="15">
      <c r="A1109" s="162" t="s">
        <v>94</v>
      </c>
      <c r="B1109" s="163" t="s">
        <v>1667</v>
      </c>
      <c r="C1109" s="164">
        <v>3.79</v>
      </c>
      <c r="D1109" s="166">
        <v>0.73850000000000005</v>
      </c>
      <c r="E1109" s="166">
        <v>1</v>
      </c>
      <c r="F1109" s="166">
        <v>1</v>
      </c>
      <c r="G1109" s="166">
        <v>1.25</v>
      </c>
      <c r="H1109" s="166">
        <v>1.25</v>
      </c>
      <c r="I1109" s="167" t="s">
        <v>1243</v>
      </c>
      <c r="J1109" s="168" t="s">
        <v>1241</v>
      </c>
    </row>
    <row r="1110" spans="1:10" ht="15">
      <c r="A1110" s="162" t="s">
        <v>95</v>
      </c>
      <c r="B1110" s="163" t="s">
        <v>1667</v>
      </c>
      <c r="C1110" s="164">
        <v>5.82</v>
      </c>
      <c r="D1110" s="166">
        <v>1.1841999999999999</v>
      </c>
      <c r="E1110" s="166">
        <v>1</v>
      </c>
      <c r="F1110" s="166">
        <v>1</v>
      </c>
      <c r="G1110" s="166">
        <v>1.25</v>
      </c>
      <c r="H1110" s="166">
        <v>1.25</v>
      </c>
      <c r="I1110" s="167" t="s">
        <v>1243</v>
      </c>
      <c r="J1110" s="168" t="s">
        <v>1241</v>
      </c>
    </row>
    <row r="1111" spans="1:10" ht="15">
      <c r="A1111" s="169" t="s">
        <v>96</v>
      </c>
      <c r="B1111" s="170" t="s">
        <v>1667</v>
      </c>
      <c r="C1111" s="171">
        <v>10.06</v>
      </c>
      <c r="D1111" s="172">
        <v>2.4438</v>
      </c>
      <c r="E1111" s="172">
        <v>1.1000000000000001</v>
      </c>
      <c r="F1111" s="172">
        <v>1.1000000000000001</v>
      </c>
      <c r="G1111" s="172">
        <v>1.75</v>
      </c>
      <c r="H1111" s="172">
        <v>1.75</v>
      </c>
      <c r="I1111" s="173" t="s">
        <v>1243</v>
      </c>
      <c r="J1111" s="174" t="s">
        <v>1241</v>
      </c>
    </row>
    <row r="1112" spans="1:10" ht="15">
      <c r="A1112" s="175" t="s">
        <v>97</v>
      </c>
      <c r="B1112" s="176" t="s">
        <v>1668</v>
      </c>
      <c r="C1112" s="177">
        <v>3.09</v>
      </c>
      <c r="D1112" s="178">
        <v>0.53290000000000004</v>
      </c>
      <c r="E1112" s="179">
        <v>1</v>
      </c>
      <c r="F1112" s="179">
        <v>1</v>
      </c>
      <c r="G1112" s="179">
        <v>1.25</v>
      </c>
      <c r="H1112" s="179">
        <v>1.25</v>
      </c>
      <c r="I1112" s="180" t="s">
        <v>1243</v>
      </c>
      <c r="J1112" s="181" t="s">
        <v>1241</v>
      </c>
    </row>
    <row r="1113" spans="1:10" ht="15">
      <c r="A1113" s="162" t="s">
        <v>98</v>
      </c>
      <c r="B1113" s="163" t="s">
        <v>1668</v>
      </c>
      <c r="C1113" s="164">
        <v>4.28</v>
      </c>
      <c r="D1113" s="166">
        <v>0.71809999999999996</v>
      </c>
      <c r="E1113" s="166">
        <v>1</v>
      </c>
      <c r="F1113" s="166">
        <v>1</v>
      </c>
      <c r="G1113" s="166">
        <v>1.25</v>
      </c>
      <c r="H1113" s="166">
        <v>1.25</v>
      </c>
      <c r="I1113" s="167" t="s">
        <v>1243</v>
      </c>
      <c r="J1113" s="168" t="s">
        <v>1241</v>
      </c>
    </row>
    <row r="1114" spans="1:10" ht="15">
      <c r="A1114" s="162" t="s">
        <v>99</v>
      </c>
      <c r="B1114" s="163" t="s">
        <v>1668</v>
      </c>
      <c r="C1114" s="164">
        <v>6.28</v>
      </c>
      <c r="D1114" s="166">
        <v>1.2172000000000001</v>
      </c>
      <c r="E1114" s="166">
        <v>1</v>
      </c>
      <c r="F1114" s="166">
        <v>1</v>
      </c>
      <c r="G1114" s="166">
        <v>1.25</v>
      </c>
      <c r="H1114" s="166">
        <v>1.25</v>
      </c>
      <c r="I1114" s="167" t="s">
        <v>1243</v>
      </c>
      <c r="J1114" s="168" t="s">
        <v>1241</v>
      </c>
    </row>
    <row r="1115" spans="1:10" ht="15">
      <c r="A1115" s="169" t="s">
        <v>100</v>
      </c>
      <c r="B1115" s="170" t="s">
        <v>1668</v>
      </c>
      <c r="C1115" s="171">
        <v>11.29</v>
      </c>
      <c r="D1115" s="172">
        <v>2.464</v>
      </c>
      <c r="E1115" s="172">
        <v>1.1000000000000001</v>
      </c>
      <c r="F1115" s="172">
        <v>1.1000000000000001</v>
      </c>
      <c r="G1115" s="172">
        <v>1.75</v>
      </c>
      <c r="H1115" s="172">
        <v>1.75</v>
      </c>
      <c r="I1115" s="173" t="s">
        <v>1243</v>
      </c>
      <c r="J1115" s="174" t="s">
        <v>1241</v>
      </c>
    </row>
    <row r="1116" spans="1:10" ht="15">
      <c r="A1116" s="175" t="s">
        <v>101</v>
      </c>
      <c r="B1116" s="176" t="s">
        <v>1669</v>
      </c>
      <c r="C1116" s="177">
        <v>2.21</v>
      </c>
      <c r="D1116" s="178">
        <v>0.39229999999999998</v>
      </c>
      <c r="E1116" s="179">
        <v>1</v>
      </c>
      <c r="F1116" s="179">
        <v>1</v>
      </c>
      <c r="G1116" s="179">
        <v>1.25</v>
      </c>
      <c r="H1116" s="179">
        <v>1.25</v>
      </c>
      <c r="I1116" s="180" t="s">
        <v>1243</v>
      </c>
      <c r="J1116" s="181" t="s">
        <v>1241</v>
      </c>
    </row>
    <row r="1117" spans="1:10" ht="15">
      <c r="A1117" s="162" t="s">
        <v>102</v>
      </c>
      <c r="B1117" s="163" t="s">
        <v>1669</v>
      </c>
      <c r="C1117" s="164">
        <v>2.64</v>
      </c>
      <c r="D1117" s="166">
        <v>0.54359999999999997</v>
      </c>
      <c r="E1117" s="166">
        <v>1</v>
      </c>
      <c r="F1117" s="166">
        <v>1</v>
      </c>
      <c r="G1117" s="166">
        <v>1.25</v>
      </c>
      <c r="H1117" s="166">
        <v>1.25</v>
      </c>
      <c r="I1117" s="167" t="s">
        <v>1243</v>
      </c>
      <c r="J1117" s="168" t="s">
        <v>1241</v>
      </c>
    </row>
    <row r="1118" spans="1:10" ht="15">
      <c r="A1118" s="162" t="s">
        <v>103</v>
      </c>
      <c r="B1118" s="163" t="s">
        <v>1669</v>
      </c>
      <c r="C1118" s="164">
        <v>4.3499999999999996</v>
      </c>
      <c r="D1118" s="166">
        <v>0.72919999999999996</v>
      </c>
      <c r="E1118" s="166">
        <v>1</v>
      </c>
      <c r="F1118" s="166">
        <v>1</v>
      </c>
      <c r="G1118" s="166">
        <v>1.25</v>
      </c>
      <c r="H1118" s="166">
        <v>1.25</v>
      </c>
      <c r="I1118" s="167" t="s">
        <v>1243</v>
      </c>
      <c r="J1118" s="168" t="s">
        <v>1241</v>
      </c>
    </row>
    <row r="1119" spans="1:10" ht="15">
      <c r="A1119" s="169" t="s">
        <v>104</v>
      </c>
      <c r="B1119" s="170" t="s">
        <v>1669</v>
      </c>
      <c r="C1119" s="171">
        <v>10.88</v>
      </c>
      <c r="D1119" s="172">
        <v>1.274</v>
      </c>
      <c r="E1119" s="172">
        <v>1.1000000000000001</v>
      </c>
      <c r="F1119" s="172">
        <v>1.1000000000000001</v>
      </c>
      <c r="G1119" s="172">
        <v>1.75</v>
      </c>
      <c r="H1119" s="172">
        <v>1.75</v>
      </c>
      <c r="I1119" s="173" t="s">
        <v>1243</v>
      </c>
      <c r="J1119" s="174" t="s">
        <v>1241</v>
      </c>
    </row>
    <row r="1120" spans="1:10" ht="15">
      <c r="A1120" s="175" t="s">
        <v>105</v>
      </c>
      <c r="B1120" s="176" t="s">
        <v>1670</v>
      </c>
      <c r="C1120" s="177">
        <v>2.15</v>
      </c>
      <c r="D1120" s="178">
        <v>0.33939999999999998</v>
      </c>
      <c r="E1120" s="179">
        <v>1</v>
      </c>
      <c r="F1120" s="179">
        <v>1</v>
      </c>
      <c r="G1120" s="179">
        <v>1.25</v>
      </c>
      <c r="H1120" s="179">
        <v>1.25</v>
      </c>
      <c r="I1120" s="180" t="s">
        <v>1243</v>
      </c>
      <c r="J1120" s="181" t="s">
        <v>1241</v>
      </c>
    </row>
    <row r="1121" spans="1:10" ht="15">
      <c r="A1121" s="162" t="s">
        <v>106</v>
      </c>
      <c r="B1121" s="163" t="s">
        <v>1670</v>
      </c>
      <c r="C1121" s="164">
        <v>2.62</v>
      </c>
      <c r="D1121" s="166">
        <v>0.47760000000000002</v>
      </c>
      <c r="E1121" s="166">
        <v>1</v>
      </c>
      <c r="F1121" s="166">
        <v>1</v>
      </c>
      <c r="G1121" s="166">
        <v>1.25</v>
      </c>
      <c r="H1121" s="166">
        <v>1.25</v>
      </c>
      <c r="I1121" s="167" t="s">
        <v>1243</v>
      </c>
      <c r="J1121" s="168" t="s">
        <v>1241</v>
      </c>
    </row>
    <row r="1122" spans="1:10" ht="15">
      <c r="A1122" s="162" t="s">
        <v>107</v>
      </c>
      <c r="B1122" s="163" t="s">
        <v>1670</v>
      </c>
      <c r="C1122" s="164">
        <v>5.2</v>
      </c>
      <c r="D1122" s="166">
        <v>0.75429999999999997</v>
      </c>
      <c r="E1122" s="166">
        <v>1</v>
      </c>
      <c r="F1122" s="166">
        <v>1</v>
      </c>
      <c r="G1122" s="166">
        <v>1.25</v>
      </c>
      <c r="H1122" s="166">
        <v>1.25</v>
      </c>
      <c r="I1122" s="167" t="s">
        <v>1243</v>
      </c>
      <c r="J1122" s="168" t="s">
        <v>1241</v>
      </c>
    </row>
    <row r="1123" spans="1:10" ht="15">
      <c r="A1123" s="169" t="s">
        <v>108</v>
      </c>
      <c r="B1123" s="170" t="s">
        <v>1670</v>
      </c>
      <c r="C1123" s="171">
        <v>11.61</v>
      </c>
      <c r="D1123" s="172">
        <v>2.1141999999999999</v>
      </c>
      <c r="E1123" s="172">
        <v>1.1000000000000001</v>
      </c>
      <c r="F1123" s="172">
        <v>1.1000000000000001</v>
      </c>
      <c r="G1123" s="172">
        <v>1.75</v>
      </c>
      <c r="H1123" s="172">
        <v>1.75</v>
      </c>
      <c r="I1123" s="173" t="s">
        <v>1243</v>
      </c>
      <c r="J1123" s="174" t="s">
        <v>1241</v>
      </c>
    </row>
    <row r="1124" spans="1:10" ht="15">
      <c r="A1124" s="175" t="s">
        <v>109</v>
      </c>
      <c r="B1124" s="176" t="s">
        <v>1671</v>
      </c>
      <c r="C1124" s="177">
        <v>3.13</v>
      </c>
      <c r="D1124" s="178">
        <v>0.59019999999999995</v>
      </c>
      <c r="E1124" s="179">
        <v>1</v>
      </c>
      <c r="F1124" s="179">
        <v>1</v>
      </c>
      <c r="G1124" s="179">
        <v>1.25</v>
      </c>
      <c r="H1124" s="179">
        <v>1.25</v>
      </c>
      <c r="I1124" s="180" t="s">
        <v>1243</v>
      </c>
      <c r="J1124" s="181" t="s">
        <v>1241</v>
      </c>
    </row>
    <row r="1125" spans="1:10" ht="15">
      <c r="A1125" s="162" t="s">
        <v>110</v>
      </c>
      <c r="B1125" s="163" t="s">
        <v>1671</v>
      </c>
      <c r="C1125" s="164">
        <v>3.72</v>
      </c>
      <c r="D1125" s="166">
        <v>0.72499999999999998</v>
      </c>
      <c r="E1125" s="166">
        <v>1</v>
      </c>
      <c r="F1125" s="166">
        <v>1</v>
      </c>
      <c r="G1125" s="166">
        <v>1.25</v>
      </c>
      <c r="H1125" s="166">
        <v>1.25</v>
      </c>
      <c r="I1125" s="167" t="s">
        <v>1243</v>
      </c>
      <c r="J1125" s="168" t="s">
        <v>1241</v>
      </c>
    </row>
    <row r="1126" spans="1:10" ht="15">
      <c r="A1126" s="162" t="s">
        <v>111</v>
      </c>
      <c r="B1126" s="163" t="s">
        <v>1671</v>
      </c>
      <c r="C1126" s="164">
        <v>6.58</v>
      </c>
      <c r="D1126" s="166">
        <v>1.1408</v>
      </c>
      <c r="E1126" s="166">
        <v>1</v>
      </c>
      <c r="F1126" s="166">
        <v>1</v>
      </c>
      <c r="G1126" s="166">
        <v>1.25</v>
      </c>
      <c r="H1126" s="166">
        <v>1.25</v>
      </c>
      <c r="I1126" s="167" t="s">
        <v>1243</v>
      </c>
      <c r="J1126" s="168" t="s">
        <v>1241</v>
      </c>
    </row>
    <row r="1127" spans="1:10" ht="15">
      <c r="A1127" s="169" t="s">
        <v>112</v>
      </c>
      <c r="B1127" s="170" t="s">
        <v>1671</v>
      </c>
      <c r="C1127" s="171">
        <v>10.98</v>
      </c>
      <c r="D1127" s="172">
        <v>2.4371999999999998</v>
      </c>
      <c r="E1127" s="172">
        <v>1.1000000000000001</v>
      </c>
      <c r="F1127" s="172">
        <v>1.1000000000000001</v>
      </c>
      <c r="G1127" s="172">
        <v>1.75</v>
      </c>
      <c r="H1127" s="172">
        <v>1.75</v>
      </c>
      <c r="I1127" s="173" t="s">
        <v>1243</v>
      </c>
      <c r="J1127" s="174" t="s">
        <v>1241</v>
      </c>
    </row>
    <row r="1128" spans="1:10" ht="15">
      <c r="A1128" s="175" t="s">
        <v>113</v>
      </c>
      <c r="B1128" s="176" t="s">
        <v>1672</v>
      </c>
      <c r="C1128" s="177">
        <v>4.3099999999999996</v>
      </c>
      <c r="D1128" s="178">
        <v>0.99</v>
      </c>
      <c r="E1128" s="179">
        <v>1</v>
      </c>
      <c r="F1128" s="179">
        <v>1</v>
      </c>
      <c r="G1128" s="179">
        <v>1</v>
      </c>
      <c r="H1128" s="179">
        <v>1</v>
      </c>
      <c r="I1128" s="180" t="s">
        <v>1247</v>
      </c>
      <c r="J1128" s="181" t="s">
        <v>1247</v>
      </c>
    </row>
    <row r="1129" spans="1:10" ht="15">
      <c r="A1129" s="162" t="s">
        <v>114</v>
      </c>
      <c r="B1129" s="163" t="s">
        <v>1672</v>
      </c>
      <c r="C1129" s="164">
        <v>13.47</v>
      </c>
      <c r="D1129" s="166">
        <v>1.341</v>
      </c>
      <c r="E1129" s="166">
        <v>1</v>
      </c>
      <c r="F1129" s="166">
        <v>1</v>
      </c>
      <c r="G1129" s="166">
        <v>1</v>
      </c>
      <c r="H1129" s="166">
        <v>1</v>
      </c>
      <c r="I1129" s="167" t="s">
        <v>1247</v>
      </c>
      <c r="J1129" s="168" t="s">
        <v>1247</v>
      </c>
    </row>
    <row r="1130" spans="1:10" ht="15">
      <c r="A1130" s="162" t="s">
        <v>115</v>
      </c>
      <c r="B1130" s="163" t="s">
        <v>1672</v>
      </c>
      <c r="C1130" s="164">
        <v>9.86</v>
      </c>
      <c r="D1130" s="166">
        <v>2.4218000000000002</v>
      </c>
      <c r="E1130" s="166">
        <v>1</v>
      </c>
      <c r="F1130" s="166">
        <v>1</v>
      </c>
      <c r="G1130" s="166">
        <v>1</v>
      </c>
      <c r="H1130" s="166">
        <v>1</v>
      </c>
      <c r="I1130" s="167" t="s">
        <v>1247</v>
      </c>
      <c r="J1130" s="168" t="s">
        <v>1247</v>
      </c>
    </row>
    <row r="1131" spans="1:10" ht="15">
      <c r="A1131" s="169" t="s">
        <v>116</v>
      </c>
      <c r="B1131" s="170" t="s">
        <v>1672</v>
      </c>
      <c r="C1131" s="171">
        <v>55.25</v>
      </c>
      <c r="D1131" s="172">
        <v>5.0747</v>
      </c>
      <c r="E1131" s="172">
        <v>1</v>
      </c>
      <c r="F1131" s="172">
        <v>1</v>
      </c>
      <c r="G1131" s="172">
        <v>1</v>
      </c>
      <c r="H1131" s="172">
        <v>1</v>
      </c>
      <c r="I1131" s="173" t="s">
        <v>1247</v>
      </c>
      <c r="J1131" s="174" t="s">
        <v>1247</v>
      </c>
    </row>
    <row r="1132" spans="1:10" ht="15">
      <c r="A1132" s="175" t="s">
        <v>117</v>
      </c>
      <c r="B1132" s="176" t="s">
        <v>1673</v>
      </c>
      <c r="C1132" s="177">
        <v>9.18</v>
      </c>
      <c r="D1132" s="178">
        <v>0.51959999999999995</v>
      </c>
      <c r="E1132" s="179">
        <v>1</v>
      </c>
      <c r="F1132" s="179">
        <v>1</v>
      </c>
      <c r="G1132" s="179">
        <v>1</v>
      </c>
      <c r="H1132" s="179">
        <v>1</v>
      </c>
      <c r="I1132" s="180" t="s">
        <v>1247</v>
      </c>
      <c r="J1132" s="181" t="s">
        <v>1247</v>
      </c>
    </row>
    <row r="1133" spans="1:10" ht="15">
      <c r="A1133" s="162" t="s">
        <v>118</v>
      </c>
      <c r="B1133" s="163" t="s">
        <v>1673</v>
      </c>
      <c r="C1133" s="164">
        <v>10.76</v>
      </c>
      <c r="D1133" s="166">
        <v>0.63629999999999998</v>
      </c>
      <c r="E1133" s="166">
        <v>1</v>
      </c>
      <c r="F1133" s="166">
        <v>1</v>
      </c>
      <c r="G1133" s="166">
        <v>1</v>
      </c>
      <c r="H1133" s="166">
        <v>1</v>
      </c>
      <c r="I1133" s="167" t="s">
        <v>1247</v>
      </c>
      <c r="J1133" s="168" t="s">
        <v>1247</v>
      </c>
    </row>
    <row r="1134" spans="1:10" ht="15">
      <c r="A1134" s="162" t="s">
        <v>119</v>
      </c>
      <c r="B1134" s="163" t="s">
        <v>1673</v>
      </c>
      <c r="C1134" s="164">
        <v>14.34</v>
      </c>
      <c r="D1134" s="166">
        <v>0.89580000000000004</v>
      </c>
      <c r="E1134" s="166">
        <v>1</v>
      </c>
      <c r="F1134" s="166">
        <v>1</v>
      </c>
      <c r="G1134" s="166">
        <v>1</v>
      </c>
      <c r="H1134" s="166">
        <v>1</v>
      </c>
      <c r="I1134" s="167" t="s">
        <v>1247</v>
      </c>
      <c r="J1134" s="168" t="s">
        <v>1247</v>
      </c>
    </row>
    <row r="1135" spans="1:10" ht="15">
      <c r="A1135" s="169" t="s">
        <v>120</v>
      </c>
      <c r="B1135" s="170" t="s">
        <v>1673</v>
      </c>
      <c r="C1135" s="171">
        <v>43.88</v>
      </c>
      <c r="D1135" s="172">
        <v>1.9811000000000001</v>
      </c>
      <c r="E1135" s="172">
        <v>1</v>
      </c>
      <c r="F1135" s="172">
        <v>1</v>
      </c>
      <c r="G1135" s="172">
        <v>1</v>
      </c>
      <c r="H1135" s="172">
        <v>1</v>
      </c>
      <c r="I1135" s="173" t="s">
        <v>1247</v>
      </c>
      <c r="J1135" s="174" t="s">
        <v>1247</v>
      </c>
    </row>
    <row r="1136" spans="1:10" ht="15">
      <c r="A1136" s="175" t="s">
        <v>121</v>
      </c>
      <c r="B1136" s="176" t="s">
        <v>1674</v>
      </c>
      <c r="C1136" s="177">
        <v>5.16</v>
      </c>
      <c r="D1136" s="178">
        <v>0.35639999999999999</v>
      </c>
      <c r="E1136" s="179">
        <v>1</v>
      </c>
      <c r="F1136" s="179">
        <v>1</v>
      </c>
      <c r="G1136" s="179">
        <v>1</v>
      </c>
      <c r="H1136" s="179">
        <v>1</v>
      </c>
      <c r="I1136" s="180" t="s">
        <v>1247</v>
      </c>
      <c r="J1136" s="181" t="s">
        <v>1247</v>
      </c>
    </row>
    <row r="1137" spans="1:10" ht="15">
      <c r="A1137" s="162" t="s">
        <v>122</v>
      </c>
      <c r="B1137" s="163" t="s">
        <v>1674</v>
      </c>
      <c r="C1137" s="164">
        <v>6.93</v>
      </c>
      <c r="D1137" s="166">
        <v>0.47989999999999999</v>
      </c>
      <c r="E1137" s="166">
        <v>1</v>
      </c>
      <c r="F1137" s="166">
        <v>1</v>
      </c>
      <c r="G1137" s="166">
        <v>1</v>
      </c>
      <c r="H1137" s="166">
        <v>1</v>
      </c>
      <c r="I1137" s="167" t="s">
        <v>1247</v>
      </c>
      <c r="J1137" s="168" t="s">
        <v>1247</v>
      </c>
    </row>
    <row r="1138" spans="1:10" ht="15">
      <c r="A1138" s="162" t="s">
        <v>123</v>
      </c>
      <c r="B1138" s="163" t="s">
        <v>1674</v>
      </c>
      <c r="C1138" s="164">
        <v>11.03</v>
      </c>
      <c r="D1138" s="166">
        <v>0.81640000000000001</v>
      </c>
      <c r="E1138" s="166">
        <v>1</v>
      </c>
      <c r="F1138" s="166">
        <v>1</v>
      </c>
      <c r="G1138" s="166">
        <v>1</v>
      </c>
      <c r="H1138" s="166">
        <v>1</v>
      </c>
      <c r="I1138" s="167" t="s">
        <v>1247</v>
      </c>
      <c r="J1138" s="168" t="s">
        <v>1247</v>
      </c>
    </row>
    <row r="1139" spans="1:10" ht="15">
      <c r="A1139" s="169" t="s">
        <v>124</v>
      </c>
      <c r="B1139" s="170" t="s">
        <v>1674</v>
      </c>
      <c r="C1139" s="171">
        <v>32.049999999999997</v>
      </c>
      <c r="D1139" s="172">
        <v>1.6644000000000001</v>
      </c>
      <c r="E1139" s="172">
        <v>1</v>
      </c>
      <c r="F1139" s="172">
        <v>1</v>
      </c>
      <c r="G1139" s="172">
        <v>1</v>
      </c>
      <c r="H1139" s="172">
        <v>1</v>
      </c>
      <c r="I1139" s="173" t="s">
        <v>1247</v>
      </c>
      <c r="J1139" s="174" t="s">
        <v>1247</v>
      </c>
    </row>
    <row r="1140" spans="1:10" ht="15">
      <c r="A1140" s="175" t="s">
        <v>125</v>
      </c>
      <c r="B1140" s="176" t="s">
        <v>1675</v>
      </c>
      <c r="C1140" s="177">
        <v>4.75</v>
      </c>
      <c r="D1140" s="178">
        <v>0.318</v>
      </c>
      <c r="E1140" s="179">
        <v>1</v>
      </c>
      <c r="F1140" s="179">
        <v>1</v>
      </c>
      <c r="G1140" s="179">
        <v>1</v>
      </c>
      <c r="H1140" s="179">
        <v>1</v>
      </c>
      <c r="I1140" s="180" t="s">
        <v>1247</v>
      </c>
      <c r="J1140" s="181" t="s">
        <v>1247</v>
      </c>
    </row>
    <row r="1141" spans="1:10" ht="15">
      <c r="A1141" s="162" t="s">
        <v>126</v>
      </c>
      <c r="B1141" s="163" t="s">
        <v>1675</v>
      </c>
      <c r="C1141" s="164">
        <v>5.2</v>
      </c>
      <c r="D1141" s="166">
        <v>0.4209</v>
      </c>
      <c r="E1141" s="166">
        <v>1</v>
      </c>
      <c r="F1141" s="166">
        <v>1</v>
      </c>
      <c r="G1141" s="166">
        <v>1</v>
      </c>
      <c r="H1141" s="166">
        <v>1</v>
      </c>
      <c r="I1141" s="167" t="s">
        <v>1247</v>
      </c>
      <c r="J1141" s="168" t="s">
        <v>1247</v>
      </c>
    </row>
    <row r="1142" spans="1:10" ht="15">
      <c r="A1142" s="162" t="s">
        <v>127</v>
      </c>
      <c r="B1142" s="163" t="s">
        <v>1675</v>
      </c>
      <c r="C1142" s="164">
        <v>10.18</v>
      </c>
      <c r="D1142" s="166">
        <v>0.72060000000000002</v>
      </c>
      <c r="E1142" s="166">
        <v>1</v>
      </c>
      <c r="F1142" s="166">
        <v>1</v>
      </c>
      <c r="G1142" s="166">
        <v>1</v>
      </c>
      <c r="H1142" s="166">
        <v>1</v>
      </c>
      <c r="I1142" s="167" t="s">
        <v>1247</v>
      </c>
      <c r="J1142" s="168" t="s">
        <v>1247</v>
      </c>
    </row>
    <row r="1143" spans="1:10" ht="15">
      <c r="A1143" s="169" t="s">
        <v>128</v>
      </c>
      <c r="B1143" s="170" t="s">
        <v>1675</v>
      </c>
      <c r="C1143" s="171">
        <v>20.5</v>
      </c>
      <c r="D1143" s="172">
        <v>1.1877</v>
      </c>
      <c r="E1143" s="172">
        <v>1</v>
      </c>
      <c r="F1143" s="172">
        <v>1</v>
      </c>
      <c r="G1143" s="172">
        <v>1</v>
      </c>
      <c r="H1143" s="172">
        <v>1</v>
      </c>
      <c r="I1143" s="173" t="s">
        <v>1247</v>
      </c>
      <c r="J1143" s="174" t="s">
        <v>1247</v>
      </c>
    </row>
    <row r="1144" spans="1:10" ht="15">
      <c r="A1144" s="175" t="s">
        <v>129</v>
      </c>
      <c r="B1144" s="176" t="s">
        <v>1676</v>
      </c>
      <c r="C1144" s="177">
        <v>5.7</v>
      </c>
      <c r="D1144" s="178">
        <v>0.38579999999999998</v>
      </c>
      <c r="E1144" s="179">
        <v>1</v>
      </c>
      <c r="F1144" s="179">
        <v>1</v>
      </c>
      <c r="G1144" s="179">
        <v>1</v>
      </c>
      <c r="H1144" s="179">
        <v>1</v>
      </c>
      <c r="I1144" s="180" t="s">
        <v>1247</v>
      </c>
      <c r="J1144" s="181" t="s">
        <v>1247</v>
      </c>
    </row>
    <row r="1145" spans="1:10" ht="15">
      <c r="A1145" s="162" t="s">
        <v>130</v>
      </c>
      <c r="B1145" s="163" t="s">
        <v>1676</v>
      </c>
      <c r="C1145" s="164">
        <v>7.13</v>
      </c>
      <c r="D1145" s="166">
        <v>0.51</v>
      </c>
      <c r="E1145" s="166">
        <v>1</v>
      </c>
      <c r="F1145" s="166">
        <v>1</v>
      </c>
      <c r="G1145" s="166">
        <v>1</v>
      </c>
      <c r="H1145" s="166">
        <v>1</v>
      </c>
      <c r="I1145" s="167" t="s">
        <v>1247</v>
      </c>
      <c r="J1145" s="168" t="s">
        <v>1247</v>
      </c>
    </row>
    <row r="1146" spans="1:10" ht="15">
      <c r="A1146" s="162" t="s">
        <v>131</v>
      </c>
      <c r="B1146" s="163" t="s">
        <v>1676</v>
      </c>
      <c r="C1146" s="164">
        <v>9.8699999999999992</v>
      </c>
      <c r="D1146" s="166">
        <v>0.78080000000000005</v>
      </c>
      <c r="E1146" s="166">
        <v>1</v>
      </c>
      <c r="F1146" s="166">
        <v>1</v>
      </c>
      <c r="G1146" s="166">
        <v>1</v>
      </c>
      <c r="H1146" s="166">
        <v>1</v>
      </c>
      <c r="I1146" s="167" t="s">
        <v>1247</v>
      </c>
      <c r="J1146" s="168" t="s">
        <v>1247</v>
      </c>
    </row>
    <row r="1147" spans="1:10" ht="15">
      <c r="A1147" s="169" t="s">
        <v>132</v>
      </c>
      <c r="B1147" s="170" t="s">
        <v>1676</v>
      </c>
      <c r="C1147" s="171">
        <v>28.91</v>
      </c>
      <c r="D1147" s="172">
        <v>1.681</v>
      </c>
      <c r="E1147" s="172">
        <v>1</v>
      </c>
      <c r="F1147" s="172">
        <v>1</v>
      </c>
      <c r="G1147" s="172">
        <v>1</v>
      </c>
      <c r="H1147" s="172">
        <v>1</v>
      </c>
      <c r="I1147" s="173" t="s">
        <v>1247</v>
      </c>
      <c r="J1147" s="174" t="s">
        <v>1247</v>
      </c>
    </row>
    <row r="1148" spans="1:10" ht="15">
      <c r="A1148" s="175" t="s">
        <v>133</v>
      </c>
      <c r="B1148" s="176" t="s">
        <v>1677</v>
      </c>
      <c r="C1148" s="177">
        <v>4.26</v>
      </c>
      <c r="D1148" s="178">
        <v>0.29299999999999998</v>
      </c>
      <c r="E1148" s="179">
        <v>1</v>
      </c>
      <c r="F1148" s="179">
        <v>1</v>
      </c>
      <c r="G1148" s="179">
        <v>1</v>
      </c>
      <c r="H1148" s="179">
        <v>1</v>
      </c>
      <c r="I1148" s="180" t="s">
        <v>1247</v>
      </c>
      <c r="J1148" s="181" t="s">
        <v>1247</v>
      </c>
    </row>
    <row r="1149" spans="1:10" ht="15">
      <c r="A1149" s="162" t="s">
        <v>134</v>
      </c>
      <c r="B1149" s="163" t="s">
        <v>1677</v>
      </c>
      <c r="C1149" s="164">
        <v>5.19</v>
      </c>
      <c r="D1149" s="166">
        <v>0.3871</v>
      </c>
      <c r="E1149" s="166">
        <v>1</v>
      </c>
      <c r="F1149" s="166">
        <v>1</v>
      </c>
      <c r="G1149" s="166">
        <v>1</v>
      </c>
      <c r="H1149" s="166">
        <v>1</v>
      </c>
      <c r="I1149" s="167" t="s">
        <v>1247</v>
      </c>
      <c r="J1149" s="168" t="s">
        <v>1247</v>
      </c>
    </row>
    <row r="1150" spans="1:10" ht="15">
      <c r="A1150" s="162" t="s">
        <v>135</v>
      </c>
      <c r="B1150" s="163" t="s">
        <v>1677</v>
      </c>
      <c r="C1150" s="164">
        <v>6.98</v>
      </c>
      <c r="D1150" s="166">
        <v>0.59460000000000002</v>
      </c>
      <c r="E1150" s="166">
        <v>1</v>
      </c>
      <c r="F1150" s="166">
        <v>1</v>
      </c>
      <c r="G1150" s="166">
        <v>1</v>
      </c>
      <c r="H1150" s="166">
        <v>1</v>
      </c>
      <c r="I1150" s="167" t="s">
        <v>1247</v>
      </c>
      <c r="J1150" s="168" t="s">
        <v>1247</v>
      </c>
    </row>
    <row r="1151" spans="1:10" ht="15">
      <c r="A1151" s="169" t="s">
        <v>136</v>
      </c>
      <c r="B1151" s="170" t="s">
        <v>1677</v>
      </c>
      <c r="C1151" s="171">
        <v>12.6</v>
      </c>
      <c r="D1151" s="172">
        <v>1.1055999999999999</v>
      </c>
      <c r="E1151" s="172">
        <v>1</v>
      </c>
      <c r="F1151" s="172">
        <v>1</v>
      </c>
      <c r="G1151" s="172">
        <v>1</v>
      </c>
      <c r="H1151" s="172">
        <v>1</v>
      </c>
      <c r="I1151" s="173" t="s">
        <v>1247</v>
      </c>
      <c r="J1151" s="174" t="s">
        <v>1247</v>
      </c>
    </row>
    <row r="1152" spans="1:10" ht="15">
      <c r="A1152" s="175" t="s">
        <v>137</v>
      </c>
      <c r="B1152" s="176" t="s">
        <v>1678</v>
      </c>
      <c r="C1152" s="177">
        <v>3.81</v>
      </c>
      <c r="D1152" s="178">
        <v>0.26950000000000002</v>
      </c>
      <c r="E1152" s="179">
        <v>1</v>
      </c>
      <c r="F1152" s="179">
        <v>1</v>
      </c>
      <c r="G1152" s="179">
        <v>1</v>
      </c>
      <c r="H1152" s="179">
        <v>1</v>
      </c>
      <c r="I1152" s="180" t="s">
        <v>1247</v>
      </c>
      <c r="J1152" s="181" t="s">
        <v>1247</v>
      </c>
    </row>
    <row r="1153" spans="1:10" ht="15">
      <c r="A1153" s="162" t="s">
        <v>138</v>
      </c>
      <c r="B1153" s="163" t="s">
        <v>1678</v>
      </c>
      <c r="C1153" s="164">
        <v>5.52</v>
      </c>
      <c r="D1153" s="166">
        <v>0.41699999999999998</v>
      </c>
      <c r="E1153" s="166">
        <v>1</v>
      </c>
      <c r="F1153" s="166">
        <v>1</v>
      </c>
      <c r="G1153" s="166">
        <v>1</v>
      </c>
      <c r="H1153" s="166">
        <v>1</v>
      </c>
      <c r="I1153" s="167" t="s">
        <v>1247</v>
      </c>
      <c r="J1153" s="168" t="s">
        <v>1247</v>
      </c>
    </row>
    <row r="1154" spans="1:10" ht="15">
      <c r="A1154" s="162" t="s">
        <v>139</v>
      </c>
      <c r="B1154" s="163" t="s">
        <v>1678</v>
      </c>
      <c r="C1154" s="164">
        <v>8.18</v>
      </c>
      <c r="D1154" s="166">
        <v>0.56430000000000002</v>
      </c>
      <c r="E1154" s="166">
        <v>1</v>
      </c>
      <c r="F1154" s="166">
        <v>1</v>
      </c>
      <c r="G1154" s="166">
        <v>1</v>
      </c>
      <c r="H1154" s="166">
        <v>1</v>
      </c>
      <c r="I1154" s="167" t="s">
        <v>1247</v>
      </c>
      <c r="J1154" s="168" t="s">
        <v>1247</v>
      </c>
    </row>
    <row r="1155" spans="1:10" ht="15">
      <c r="A1155" s="169" t="s">
        <v>140</v>
      </c>
      <c r="B1155" s="170" t="s">
        <v>1678</v>
      </c>
      <c r="C1155" s="171">
        <v>25</v>
      </c>
      <c r="D1155" s="172">
        <v>0.79459999999999997</v>
      </c>
      <c r="E1155" s="172">
        <v>1</v>
      </c>
      <c r="F1155" s="172">
        <v>1</v>
      </c>
      <c r="G1155" s="172">
        <v>1</v>
      </c>
      <c r="H1155" s="172">
        <v>1</v>
      </c>
      <c r="I1155" s="173" t="s">
        <v>1247</v>
      </c>
      <c r="J1155" s="174" t="s">
        <v>1247</v>
      </c>
    </row>
    <row r="1156" spans="1:10" ht="15">
      <c r="A1156" s="175" t="s">
        <v>141</v>
      </c>
      <c r="B1156" s="176" t="s">
        <v>1679</v>
      </c>
      <c r="C1156" s="177">
        <v>3.82</v>
      </c>
      <c r="D1156" s="178">
        <v>0.39739999999999998</v>
      </c>
      <c r="E1156" s="179">
        <v>1</v>
      </c>
      <c r="F1156" s="179">
        <v>1</v>
      </c>
      <c r="G1156" s="179">
        <v>1</v>
      </c>
      <c r="H1156" s="179">
        <v>1</v>
      </c>
      <c r="I1156" s="180" t="s">
        <v>1247</v>
      </c>
      <c r="J1156" s="181" t="s">
        <v>1247</v>
      </c>
    </row>
    <row r="1157" spans="1:10" ht="15">
      <c r="A1157" s="162" t="s">
        <v>142</v>
      </c>
      <c r="B1157" s="163" t="s">
        <v>1679</v>
      </c>
      <c r="C1157" s="164">
        <v>4.92</v>
      </c>
      <c r="D1157" s="166">
        <v>0.51290000000000002</v>
      </c>
      <c r="E1157" s="166">
        <v>1</v>
      </c>
      <c r="F1157" s="166">
        <v>1</v>
      </c>
      <c r="G1157" s="166">
        <v>1</v>
      </c>
      <c r="H1157" s="166">
        <v>1</v>
      </c>
      <c r="I1157" s="167" t="s">
        <v>1247</v>
      </c>
      <c r="J1157" s="168" t="s">
        <v>1247</v>
      </c>
    </row>
    <row r="1158" spans="1:10" ht="15">
      <c r="A1158" s="162" t="s">
        <v>143</v>
      </c>
      <c r="B1158" s="163" t="s">
        <v>1679</v>
      </c>
      <c r="C1158" s="164">
        <v>5.68</v>
      </c>
      <c r="D1158" s="166">
        <v>0.58950000000000002</v>
      </c>
      <c r="E1158" s="166">
        <v>1</v>
      </c>
      <c r="F1158" s="166">
        <v>1</v>
      </c>
      <c r="G1158" s="166">
        <v>1</v>
      </c>
      <c r="H1158" s="166">
        <v>1</v>
      </c>
      <c r="I1158" s="167" t="s">
        <v>1247</v>
      </c>
      <c r="J1158" s="168" t="s">
        <v>1247</v>
      </c>
    </row>
    <row r="1159" spans="1:10" ht="15">
      <c r="A1159" s="169" t="s">
        <v>144</v>
      </c>
      <c r="B1159" s="170" t="s">
        <v>1679</v>
      </c>
      <c r="C1159" s="171">
        <v>7.43</v>
      </c>
      <c r="D1159" s="172">
        <v>1.3179000000000001</v>
      </c>
      <c r="E1159" s="172">
        <v>1</v>
      </c>
      <c r="F1159" s="172">
        <v>1</v>
      </c>
      <c r="G1159" s="172">
        <v>1</v>
      </c>
      <c r="H1159" s="172">
        <v>1</v>
      </c>
      <c r="I1159" s="173" t="s">
        <v>1247</v>
      </c>
      <c r="J1159" s="174" t="s">
        <v>1247</v>
      </c>
    </row>
    <row r="1160" spans="1:10" ht="15">
      <c r="A1160" s="175" t="s">
        <v>145</v>
      </c>
      <c r="B1160" s="176" t="s">
        <v>1680</v>
      </c>
      <c r="C1160" s="177">
        <v>10.3</v>
      </c>
      <c r="D1160" s="178">
        <v>0.60609999999999997</v>
      </c>
      <c r="E1160" s="179">
        <v>1</v>
      </c>
      <c r="F1160" s="179">
        <v>1</v>
      </c>
      <c r="G1160" s="179">
        <v>1</v>
      </c>
      <c r="H1160" s="179">
        <v>1</v>
      </c>
      <c r="I1160" s="180" t="s">
        <v>1247</v>
      </c>
      <c r="J1160" s="181" t="s">
        <v>1247</v>
      </c>
    </row>
    <row r="1161" spans="1:10" ht="15">
      <c r="A1161" s="162" t="s">
        <v>146</v>
      </c>
      <c r="B1161" s="163" t="s">
        <v>1680</v>
      </c>
      <c r="C1161" s="164">
        <v>13.25</v>
      </c>
      <c r="D1161" s="166">
        <v>0.72240000000000004</v>
      </c>
      <c r="E1161" s="166">
        <v>1</v>
      </c>
      <c r="F1161" s="166">
        <v>1</v>
      </c>
      <c r="G1161" s="166">
        <v>1</v>
      </c>
      <c r="H1161" s="166">
        <v>1</v>
      </c>
      <c r="I1161" s="167" t="s">
        <v>1247</v>
      </c>
      <c r="J1161" s="168" t="s">
        <v>1247</v>
      </c>
    </row>
    <row r="1162" spans="1:10" ht="15">
      <c r="A1162" s="162" t="s">
        <v>147</v>
      </c>
      <c r="B1162" s="163" t="s">
        <v>1680</v>
      </c>
      <c r="C1162" s="164">
        <v>12.33</v>
      </c>
      <c r="D1162" s="166">
        <v>0.89890000000000003</v>
      </c>
      <c r="E1162" s="166">
        <v>1</v>
      </c>
      <c r="F1162" s="166">
        <v>1</v>
      </c>
      <c r="G1162" s="166">
        <v>1</v>
      </c>
      <c r="H1162" s="166">
        <v>1</v>
      </c>
      <c r="I1162" s="167" t="s">
        <v>1247</v>
      </c>
      <c r="J1162" s="168" t="s">
        <v>1247</v>
      </c>
    </row>
    <row r="1163" spans="1:10" ht="15">
      <c r="A1163" s="169" t="s">
        <v>148</v>
      </c>
      <c r="B1163" s="170" t="s">
        <v>1680</v>
      </c>
      <c r="C1163" s="171">
        <v>13.44</v>
      </c>
      <c r="D1163" s="172">
        <v>1.5661</v>
      </c>
      <c r="E1163" s="172">
        <v>1</v>
      </c>
      <c r="F1163" s="172">
        <v>1</v>
      </c>
      <c r="G1163" s="172">
        <v>1</v>
      </c>
      <c r="H1163" s="172">
        <v>1</v>
      </c>
      <c r="I1163" s="173" t="s">
        <v>1247</v>
      </c>
      <c r="J1163" s="174" t="s">
        <v>1247</v>
      </c>
    </row>
    <row r="1164" spans="1:10" ht="15">
      <c r="A1164" s="175" t="s">
        <v>149</v>
      </c>
      <c r="B1164" s="176" t="s">
        <v>1681</v>
      </c>
      <c r="C1164" s="177">
        <v>5.85</v>
      </c>
      <c r="D1164" s="178">
        <v>0.3634</v>
      </c>
      <c r="E1164" s="179">
        <v>1</v>
      </c>
      <c r="F1164" s="179">
        <v>1</v>
      </c>
      <c r="G1164" s="179">
        <v>1</v>
      </c>
      <c r="H1164" s="179">
        <v>1</v>
      </c>
      <c r="I1164" s="180" t="s">
        <v>1247</v>
      </c>
      <c r="J1164" s="181" t="s">
        <v>1247</v>
      </c>
    </row>
    <row r="1165" spans="1:10" ht="15">
      <c r="A1165" s="162" t="s">
        <v>150</v>
      </c>
      <c r="B1165" s="163" t="s">
        <v>1681</v>
      </c>
      <c r="C1165" s="164">
        <v>7.67</v>
      </c>
      <c r="D1165" s="166">
        <v>0.4536</v>
      </c>
      <c r="E1165" s="166">
        <v>1</v>
      </c>
      <c r="F1165" s="166">
        <v>1</v>
      </c>
      <c r="G1165" s="166">
        <v>1</v>
      </c>
      <c r="H1165" s="166">
        <v>1</v>
      </c>
      <c r="I1165" s="167" t="s">
        <v>1247</v>
      </c>
      <c r="J1165" s="168" t="s">
        <v>1247</v>
      </c>
    </row>
    <row r="1166" spans="1:10" ht="15">
      <c r="A1166" s="162" t="s">
        <v>151</v>
      </c>
      <c r="B1166" s="163" t="s">
        <v>1681</v>
      </c>
      <c r="C1166" s="164">
        <v>8.44</v>
      </c>
      <c r="D1166" s="166">
        <v>0.63719999999999999</v>
      </c>
      <c r="E1166" s="166">
        <v>1</v>
      </c>
      <c r="F1166" s="166">
        <v>1</v>
      </c>
      <c r="G1166" s="166">
        <v>1</v>
      </c>
      <c r="H1166" s="166">
        <v>1</v>
      </c>
      <c r="I1166" s="167" t="s">
        <v>1247</v>
      </c>
      <c r="J1166" s="168" t="s">
        <v>1247</v>
      </c>
    </row>
    <row r="1167" spans="1:10" ht="15">
      <c r="A1167" s="169" t="s">
        <v>152</v>
      </c>
      <c r="B1167" s="170" t="s">
        <v>1681</v>
      </c>
      <c r="C1167" s="171">
        <v>11.15</v>
      </c>
      <c r="D1167" s="172">
        <v>0.96009999999999995</v>
      </c>
      <c r="E1167" s="172">
        <v>1</v>
      </c>
      <c r="F1167" s="172">
        <v>1</v>
      </c>
      <c r="G1167" s="172">
        <v>1</v>
      </c>
      <c r="H1167" s="172">
        <v>1</v>
      </c>
      <c r="I1167" s="173" t="s">
        <v>1247</v>
      </c>
      <c r="J1167" s="174" t="s">
        <v>1247</v>
      </c>
    </row>
    <row r="1168" spans="1:10" ht="15">
      <c r="A1168" s="175" t="s">
        <v>153</v>
      </c>
      <c r="B1168" s="176" t="s">
        <v>1682</v>
      </c>
      <c r="C1168" s="177">
        <v>21.71</v>
      </c>
      <c r="D1168" s="178">
        <v>0.69010000000000005</v>
      </c>
      <c r="E1168" s="179">
        <v>1</v>
      </c>
      <c r="F1168" s="179">
        <v>1</v>
      </c>
      <c r="G1168" s="179">
        <v>1</v>
      </c>
      <c r="H1168" s="179">
        <v>1</v>
      </c>
      <c r="I1168" s="180" t="s">
        <v>1247</v>
      </c>
      <c r="J1168" s="181" t="s">
        <v>1247</v>
      </c>
    </row>
    <row r="1169" spans="1:10" ht="15">
      <c r="A1169" s="162" t="s">
        <v>154</v>
      </c>
      <c r="B1169" s="163" t="s">
        <v>1682</v>
      </c>
      <c r="C1169" s="164">
        <v>11.45</v>
      </c>
      <c r="D1169" s="166">
        <v>0.87439999999999996</v>
      </c>
      <c r="E1169" s="166">
        <v>1</v>
      </c>
      <c r="F1169" s="166">
        <v>1</v>
      </c>
      <c r="G1169" s="166">
        <v>1</v>
      </c>
      <c r="H1169" s="166">
        <v>1</v>
      </c>
      <c r="I1169" s="167" t="s">
        <v>1247</v>
      </c>
      <c r="J1169" s="168" t="s">
        <v>1247</v>
      </c>
    </row>
    <row r="1170" spans="1:10" ht="15">
      <c r="A1170" s="162" t="s">
        <v>155</v>
      </c>
      <c r="B1170" s="163" t="s">
        <v>1682</v>
      </c>
      <c r="C1170" s="164">
        <v>17.73</v>
      </c>
      <c r="D1170" s="166">
        <v>1.0717000000000001</v>
      </c>
      <c r="E1170" s="166">
        <v>1</v>
      </c>
      <c r="F1170" s="166">
        <v>1</v>
      </c>
      <c r="G1170" s="166">
        <v>1</v>
      </c>
      <c r="H1170" s="166">
        <v>1</v>
      </c>
      <c r="I1170" s="167" t="s">
        <v>1247</v>
      </c>
      <c r="J1170" s="168" t="s">
        <v>1247</v>
      </c>
    </row>
    <row r="1171" spans="1:10" ht="15">
      <c r="A1171" s="169" t="s">
        <v>156</v>
      </c>
      <c r="B1171" s="170" t="s">
        <v>1682</v>
      </c>
      <c r="C1171" s="171">
        <v>33.6</v>
      </c>
      <c r="D1171" s="172">
        <v>2.1444999999999999</v>
      </c>
      <c r="E1171" s="172">
        <v>1</v>
      </c>
      <c r="F1171" s="172">
        <v>1</v>
      </c>
      <c r="G1171" s="172">
        <v>1</v>
      </c>
      <c r="H1171" s="172">
        <v>1</v>
      </c>
      <c r="I1171" s="173" t="s">
        <v>1247</v>
      </c>
      <c r="J1171" s="174" t="s">
        <v>1247</v>
      </c>
    </row>
    <row r="1172" spans="1:10" ht="15">
      <c r="A1172" s="175" t="s">
        <v>157</v>
      </c>
      <c r="B1172" s="176" t="s">
        <v>1683</v>
      </c>
      <c r="C1172" s="177">
        <v>4.6399999999999997</v>
      </c>
      <c r="D1172" s="178">
        <v>0.44280000000000003</v>
      </c>
      <c r="E1172" s="179">
        <v>1</v>
      </c>
      <c r="F1172" s="179">
        <v>1</v>
      </c>
      <c r="G1172" s="179">
        <v>1</v>
      </c>
      <c r="H1172" s="179">
        <v>1</v>
      </c>
      <c r="I1172" s="180" t="s">
        <v>1247</v>
      </c>
      <c r="J1172" s="181" t="s">
        <v>1247</v>
      </c>
    </row>
    <row r="1173" spans="1:10" ht="15">
      <c r="A1173" s="162" t="s">
        <v>158</v>
      </c>
      <c r="B1173" s="163" t="s">
        <v>1683</v>
      </c>
      <c r="C1173" s="164">
        <v>7.4</v>
      </c>
      <c r="D1173" s="166">
        <v>0.58950000000000002</v>
      </c>
      <c r="E1173" s="166">
        <v>1</v>
      </c>
      <c r="F1173" s="166">
        <v>1</v>
      </c>
      <c r="G1173" s="166">
        <v>1</v>
      </c>
      <c r="H1173" s="166">
        <v>1</v>
      </c>
      <c r="I1173" s="167" t="s">
        <v>1247</v>
      </c>
      <c r="J1173" s="168" t="s">
        <v>1247</v>
      </c>
    </row>
    <row r="1174" spans="1:10" ht="15">
      <c r="A1174" s="162" t="s">
        <v>159</v>
      </c>
      <c r="B1174" s="163" t="s">
        <v>1683</v>
      </c>
      <c r="C1174" s="164">
        <v>14.48</v>
      </c>
      <c r="D1174" s="166">
        <v>0.84989999999999999</v>
      </c>
      <c r="E1174" s="166">
        <v>1</v>
      </c>
      <c r="F1174" s="166">
        <v>1</v>
      </c>
      <c r="G1174" s="166">
        <v>1</v>
      </c>
      <c r="H1174" s="166">
        <v>1</v>
      </c>
      <c r="I1174" s="167" t="s">
        <v>1247</v>
      </c>
      <c r="J1174" s="168" t="s">
        <v>1247</v>
      </c>
    </row>
    <row r="1175" spans="1:10" ht="15">
      <c r="A1175" s="169" t="s">
        <v>160</v>
      </c>
      <c r="B1175" s="170" t="s">
        <v>1683</v>
      </c>
      <c r="C1175" s="171">
        <v>21</v>
      </c>
      <c r="D1175" s="172">
        <v>1.9041999999999999</v>
      </c>
      <c r="E1175" s="172">
        <v>1</v>
      </c>
      <c r="F1175" s="172">
        <v>1</v>
      </c>
      <c r="G1175" s="172">
        <v>1</v>
      </c>
      <c r="H1175" s="172">
        <v>1</v>
      </c>
      <c r="I1175" s="173" t="s">
        <v>1247</v>
      </c>
      <c r="J1175" s="174" t="s">
        <v>1247</v>
      </c>
    </row>
    <row r="1176" spans="1:10" ht="15">
      <c r="A1176" s="175" t="s">
        <v>161</v>
      </c>
      <c r="B1176" s="176" t="s">
        <v>1684</v>
      </c>
      <c r="C1176" s="177">
        <v>2.88</v>
      </c>
      <c r="D1176" s="178">
        <v>0.2266</v>
      </c>
      <c r="E1176" s="179">
        <v>1</v>
      </c>
      <c r="F1176" s="179">
        <v>1</v>
      </c>
      <c r="G1176" s="179">
        <v>1</v>
      </c>
      <c r="H1176" s="179">
        <v>1</v>
      </c>
      <c r="I1176" s="180" t="s">
        <v>1247</v>
      </c>
      <c r="J1176" s="181" t="s">
        <v>1247</v>
      </c>
    </row>
    <row r="1177" spans="1:10" ht="15">
      <c r="A1177" s="162" t="s">
        <v>162</v>
      </c>
      <c r="B1177" s="163" t="s">
        <v>1684</v>
      </c>
      <c r="C1177" s="164">
        <v>3.03</v>
      </c>
      <c r="D1177" s="166">
        <v>0.28470000000000001</v>
      </c>
      <c r="E1177" s="166">
        <v>1</v>
      </c>
      <c r="F1177" s="166">
        <v>1</v>
      </c>
      <c r="G1177" s="166">
        <v>1</v>
      </c>
      <c r="H1177" s="166">
        <v>1</v>
      </c>
      <c r="I1177" s="167" t="s">
        <v>1247</v>
      </c>
      <c r="J1177" s="168" t="s">
        <v>1247</v>
      </c>
    </row>
    <row r="1178" spans="1:10" ht="15">
      <c r="A1178" s="162" t="s">
        <v>163</v>
      </c>
      <c r="B1178" s="163" t="s">
        <v>1684</v>
      </c>
      <c r="C1178" s="164">
        <v>2.81</v>
      </c>
      <c r="D1178" s="166">
        <v>0.56499999999999995</v>
      </c>
      <c r="E1178" s="166">
        <v>1</v>
      </c>
      <c r="F1178" s="166">
        <v>1</v>
      </c>
      <c r="G1178" s="166">
        <v>1</v>
      </c>
      <c r="H1178" s="166">
        <v>1</v>
      </c>
      <c r="I1178" s="167" t="s">
        <v>1247</v>
      </c>
      <c r="J1178" s="168" t="s">
        <v>1247</v>
      </c>
    </row>
    <row r="1179" spans="1:10" ht="15">
      <c r="A1179" s="169" t="s">
        <v>164</v>
      </c>
      <c r="B1179" s="170" t="s">
        <v>1684</v>
      </c>
      <c r="C1179" s="171">
        <v>6.29</v>
      </c>
      <c r="D1179" s="172">
        <v>1.6144000000000001</v>
      </c>
      <c r="E1179" s="172">
        <v>1</v>
      </c>
      <c r="F1179" s="172">
        <v>1</v>
      </c>
      <c r="G1179" s="172">
        <v>1</v>
      </c>
      <c r="H1179" s="172">
        <v>1</v>
      </c>
      <c r="I1179" s="173" t="s">
        <v>1247</v>
      </c>
      <c r="J1179" s="174" t="s">
        <v>1247</v>
      </c>
    </row>
    <row r="1180" spans="1:10" ht="15">
      <c r="A1180" s="175" t="s">
        <v>165</v>
      </c>
      <c r="B1180" s="176" t="s">
        <v>1685</v>
      </c>
      <c r="C1180" s="177">
        <v>11.1</v>
      </c>
      <c r="D1180" s="178">
        <v>0.53520000000000001</v>
      </c>
      <c r="E1180" s="179">
        <v>1</v>
      </c>
      <c r="F1180" s="179">
        <v>1</v>
      </c>
      <c r="G1180" s="179">
        <v>1</v>
      </c>
      <c r="H1180" s="179">
        <v>1</v>
      </c>
      <c r="I1180" s="180" t="s">
        <v>1247</v>
      </c>
      <c r="J1180" s="181" t="s">
        <v>1247</v>
      </c>
    </row>
    <row r="1181" spans="1:10" ht="15">
      <c r="A1181" s="162" t="s">
        <v>166</v>
      </c>
      <c r="B1181" s="163" t="s">
        <v>1685</v>
      </c>
      <c r="C1181" s="164">
        <v>12.81</v>
      </c>
      <c r="D1181" s="166">
        <v>0.61850000000000005</v>
      </c>
      <c r="E1181" s="166">
        <v>1</v>
      </c>
      <c r="F1181" s="166">
        <v>1</v>
      </c>
      <c r="G1181" s="166">
        <v>1</v>
      </c>
      <c r="H1181" s="166">
        <v>1</v>
      </c>
      <c r="I1181" s="167" t="s">
        <v>1247</v>
      </c>
      <c r="J1181" s="168" t="s">
        <v>1247</v>
      </c>
    </row>
    <row r="1182" spans="1:10" ht="15">
      <c r="A1182" s="162" t="s">
        <v>167</v>
      </c>
      <c r="B1182" s="163" t="s">
        <v>1685</v>
      </c>
      <c r="C1182" s="164">
        <v>9.4600000000000009</v>
      </c>
      <c r="D1182" s="166">
        <v>0.74970000000000003</v>
      </c>
      <c r="E1182" s="166">
        <v>1</v>
      </c>
      <c r="F1182" s="166">
        <v>1</v>
      </c>
      <c r="G1182" s="166">
        <v>1</v>
      </c>
      <c r="H1182" s="166">
        <v>1</v>
      </c>
      <c r="I1182" s="167" t="s">
        <v>1247</v>
      </c>
      <c r="J1182" s="168" t="s">
        <v>1247</v>
      </c>
    </row>
    <row r="1183" spans="1:10" ht="15">
      <c r="A1183" s="169" t="s">
        <v>168</v>
      </c>
      <c r="B1183" s="170" t="s">
        <v>1685</v>
      </c>
      <c r="C1183" s="171">
        <v>11.75</v>
      </c>
      <c r="D1183" s="172">
        <v>2.6238000000000001</v>
      </c>
      <c r="E1183" s="172">
        <v>1</v>
      </c>
      <c r="F1183" s="172">
        <v>1</v>
      </c>
      <c r="G1183" s="172">
        <v>1</v>
      </c>
      <c r="H1183" s="172">
        <v>1</v>
      </c>
      <c r="I1183" s="173" t="s">
        <v>1247</v>
      </c>
      <c r="J1183" s="174" t="s">
        <v>1247</v>
      </c>
    </row>
    <row r="1184" spans="1:10" ht="15">
      <c r="A1184" s="175" t="s">
        <v>169</v>
      </c>
      <c r="B1184" s="176" t="s">
        <v>1686</v>
      </c>
      <c r="C1184" s="177">
        <v>6.44</v>
      </c>
      <c r="D1184" s="178">
        <v>0.28420000000000001</v>
      </c>
      <c r="E1184" s="179">
        <v>1</v>
      </c>
      <c r="F1184" s="179">
        <v>1</v>
      </c>
      <c r="G1184" s="179">
        <v>1</v>
      </c>
      <c r="H1184" s="179">
        <v>1</v>
      </c>
      <c r="I1184" s="180" t="s">
        <v>1247</v>
      </c>
      <c r="J1184" s="181" t="s">
        <v>1247</v>
      </c>
    </row>
    <row r="1185" spans="1:10" ht="15">
      <c r="A1185" s="162" t="s">
        <v>170</v>
      </c>
      <c r="B1185" s="163" t="s">
        <v>1686</v>
      </c>
      <c r="C1185" s="164">
        <v>5.79</v>
      </c>
      <c r="D1185" s="166">
        <v>0.36330000000000001</v>
      </c>
      <c r="E1185" s="166">
        <v>1</v>
      </c>
      <c r="F1185" s="166">
        <v>1</v>
      </c>
      <c r="G1185" s="166">
        <v>1</v>
      </c>
      <c r="H1185" s="166">
        <v>1</v>
      </c>
      <c r="I1185" s="167" t="s">
        <v>1247</v>
      </c>
      <c r="J1185" s="168" t="s">
        <v>1247</v>
      </c>
    </row>
    <row r="1186" spans="1:10" ht="15">
      <c r="A1186" s="162" t="s">
        <v>171</v>
      </c>
      <c r="B1186" s="163" t="s">
        <v>1686</v>
      </c>
      <c r="C1186" s="164">
        <v>4.8499999999999996</v>
      </c>
      <c r="D1186" s="166">
        <v>0.65900000000000003</v>
      </c>
      <c r="E1186" s="166">
        <v>1</v>
      </c>
      <c r="F1186" s="166">
        <v>1</v>
      </c>
      <c r="G1186" s="166">
        <v>1</v>
      </c>
      <c r="H1186" s="166">
        <v>1</v>
      </c>
      <c r="I1186" s="167" t="s">
        <v>1247</v>
      </c>
      <c r="J1186" s="168" t="s">
        <v>1247</v>
      </c>
    </row>
    <row r="1187" spans="1:10" ht="15">
      <c r="A1187" s="169" t="s">
        <v>172</v>
      </c>
      <c r="B1187" s="170" t="s">
        <v>1686</v>
      </c>
      <c r="C1187" s="171">
        <v>7.56</v>
      </c>
      <c r="D1187" s="172">
        <v>2.1461000000000001</v>
      </c>
      <c r="E1187" s="172">
        <v>1</v>
      </c>
      <c r="F1187" s="172">
        <v>1</v>
      </c>
      <c r="G1187" s="172">
        <v>1</v>
      </c>
      <c r="H1187" s="172">
        <v>1</v>
      </c>
      <c r="I1187" s="173" t="s">
        <v>1247</v>
      </c>
      <c r="J1187" s="174" t="s">
        <v>1247</v>
      </c>
    </row>
    <row r="1188" spans="1:10" ht="15">
      <c r="A1188" s="175" t="s">
        <v>173</v>
      </c>
      <c r="B1188" s="176" t="s">
        <v>1687</v>
      </c>
      <c r="C1188" s="177">
        <v>11.92</v>
      </c>
      <c r="D1188" s="178">
        <v>0.31480000000000002</v>
      </c>
      <c r="E1188" s="179">
        <v>1</v>
      </c>
      <c r="F1188" s="179">
        <v>1</v>
      </c>
      <c r="G1188" s="179">
        <v>1</v>
      </c>
      <c r="H1188" s="179">
        <v>1</v>
      </c>
      <c r="I1188" s="180" t="s">
        <v>1247</v>
      </c>
      <c r="J1188" s="181" t="s">
        <v>1247</v>
      </c>
    </row>
    <row r="1189" spans="1:10" ht="15">
      <c r="A1189" s="162" t="s">
        <v>174</v>
      </c>
      <c r="B1189" s="163" t="s">
        <v>1687</v>
      </c>
      <c r="C1189" s="164">
        <v>6.44</v>
      </c>
      <c r="D1189" s="166">
        <v>0.3594</v>
      </c>
      <c r="E1189" s="166">
        <v>1</v>
      </c>
      <c r="F1189" s="166">
        <v>1</v>
      </c>
      <c r="G1189" s="166">
        <v>1</v>
      </c>
      <c r="H1189" s="166">
        <v>1</v>
      </c>
      <c r="I1189" s="167" t="s">
        <v>1247</v>
      </c>
      <c r="J1189" s="168" t="s">
        <v>1247</v>
      </c>
    </row>
    <row r="1190" spans="1:10" ht="15">
      <c r="A1190" s="162" t="s">
        <v>175</v>
      </c>
      <c r="B1190" s="163" t="s">
        <v>1687</v>
      </c>
      <c r="C1190" s="164">
        <v>5.16</v>
      </c>
      <c r="D1190" s="166">
        <v>0.66769999999999996</v>
      </c>
      <c r="E1190" s="166">
        <v>1</v>
      </c>
      <c r="F1190" s="166">
        <v>1</v>
      </c>
      <c r="G1190" s="166">
        <v>1</v>
      </c>
      <c r="H1190" s="166">
        <v>1</v>
      </c>
      <c r="I1190" s="167" t="s">
        <v>1247</v>
      </c>
      <c r="J1190" s="168" t="s">
        <v>1247</v>
      </c>
    </row>
    <row r="1191" spans="1:10" ht="15">
      <c r="A1191" s="169" t="s">
        <v>176</v>
      </c>
      <c r="B1191" s="170" t="s">
        <v>1687</v>
      </c>
      <c r="C1191" s="171">
        <v>7.57</v>
      </c>
      <c r="D1191" s="172">
        <v>2.3388</v>
      </c>
      <c r="E1191" s="172">
        <v>1</v>
      </c>
      <c r="F1191" s="172">
        <v>1</v>
      </c>
      <c r="G1191" s="172">
        <v>1</v>
      </c>
      <c r="H1191" s="172">
        <v>1</v>
      </c>
      <c r="I1191" s="173" t="s">
        <v>1247</v>
      </c>
      <c r="J1191" s="174" t="s">
        <v>1247</v>
      </c>
    </row>
    <row r="1192" spans="1:10" ht="15">
      <c r="A1192" s="175" t="s">
        <v>177</v>
      </c>
      <c r="B1192" s="176" t="s">
        <v>1688</v>
      </c>
      <c r="C1192" s="177">
        <v>5.8</v>
      </c>
      <c r="D1192" s="178">
        <v>0.33489999999999998</v>
      </c>
      <c r="E1192" s="179">
        <v>1</v>
      </c>
      <c r="F1192" s="179">
        <v>1</v>
      </c>
      <c r="G1192" s="179">
        <v>1</v>
      </c>
      <c r="H1192" s="179">
        <v>1</v>
      </c>
      <c r="I1192" s="180" t="s">
        <v>1247</v>
      </c>
      <c r="J1192" s="181" t="s">
        <v>1247</v>
      </c>
    </row>
    <row r="1193" spans="1:10" ht="15">
      <c r="A1193" s="162" t="s">
        <v>178</v>
      </c>
      <c r="B1193" s="163" t="s">
        <v>1688</v>
      </c>
      <c r="C1193" s="164">
        <v>4.0599999999999996</v>
      </c>
      <c r="D1193" s="166">
        <v>0.46139999999999998</v>
      </c>
      <c r="E1193" s="166">
        <v>1</v>
      </c>
      <c r="F1193" s="166">
        <v>1</v>
      </c>
      <c r="G1193" s="166">
        <v>1</v>
      </c>
      <c r="H1193" s="166">
        <v>1</v>
      </c>
      <c r="I1193" s="167" t="s">
        <v>1247</v>
      </c>
      <c r="J1193" s="168" t="s">
        <v>1247</v>
      </c>
    </row>
    <row r="1194" spans="1:10" ht="15">
      <c r="A1194" s="162" t="s">
        <v>179</v>
      </c>
      <c r="B1194" s="163" t="s">
        <v>1688</v>
      </c>
      <c r="C1194" s="164">
        <v>5.33</v>
      </c>
      <c r="D1194" s="166">
        <v>0.84609999999999996</v>
      </c>
      <c r="E1194" s="166">
        <v>1</v>
      </c>
      <c r="F1194" s="166">
        <v>1</v>
      </c>
      <c r="G1194" s="166">
        <v>1</v>
      </c>
      <c r="H1194" s="166">
        <v>1</v>
      </c>
      <c r="I1194" s="167" t="s">
        <v>1247</v>
      </c>
      <c r="J1194" s="168" t="s">
        <v>1247</v>
      </c>
    </row>
    <row r="1195" spans="1:10" ht="15">
      <c r="A1195" s="169" t="s">
        <v>180</v>
      </c>
      <c r="B1195" s="170" t="s">
        <v>1688</v>
      </c>
      <c r="C1195" s="171">
        <v>12.03</v>
      </c>
      <c r="D1195" s="172">
        <v>2.4580000000000002</v>
      </c>
      <c r="E1195" s="172">
        <v>1</v>
      </c>
      <c r="F1195" s="172">
        <v>1</v>
      </c>
      <c r="G1195" s="172">
        <v>1</v>
      </c>
      <c r="H1195" s="172">
        <v>1</v>
      </c>
      <c r="I1195" s="173" t="s">
        <v>1247</v>
      </c>
      <c r="J1195" s="174" t="s">
        <v>1247</v>
      </c>
    </row>
    <row r="1196" spans="1:10" ht="15">
      <c r="A1196" s="175" t="s">
        <v>181</v>
      </c>
      <c r="B1196" s="176" t="s">
        <v>1689</v>
      </c>
      <c r="C1196" s="177">
        <v>9</v>
      </c>
      <c r="D1196" s="178">
        <v>0.30890000000000001</v>
      </c>
      <c r="E1196" s="179">
        <v>1</v>
      </c>
      <c r="F1196" s="179">
        <v>1</v>
      </c>
      <c r="G1196" s="179">
        <v>1</v>
      </c>
      <c r="H1196" s="179">
        <v>1</v>
      </c>
      <c r="I1196" s="180" t="s">
        <v>1247</v>
      </c>
      <c r="J1196" s="181" t="s">
        <v>1247</v>
      </c>
    </row>
    <row r="1197" spans="1:10" ht="15">
      <c r="A1197" s="162" t="s">
        <v>182</v>
      </c>
      <c r="B1197" s="163" t="s">
        <v>1689</v>
      </c>
      <c r="C1197" s="164">
        <v>7.07</v>
      </c>
      <c r="D1197" s="166">
        <v>0.43519999999999998</v>
      </c>
      <c r="E1197" s="166">
        <v>1</v>
      </c>
      <c r="F1197" s="166">
        <v>1</v>
      </c>
      <c r="G1197" s="166">
        <v>1</v>
      </c>
      <c r="H1197" s="166">
        <v>1</v>
      </c>
      <c r="I1197" s="167" t="s">
        <v>1247</v>
      </c>
      <c r="J1197" s="168" t="s">
        <v>1247</v>
      </c>
    </row>
    <row r="1198" spans="1:10" ht="15">
      <c r="A1198" s="162" t="s">
        <v>183</v>
      </c>
      <c r="B1198" s="163" t="s">
        <v>1689</v>
      </c>
      <c r="C1198" s="164">
        <v>7.64</v>
      </c>
      <c r="D1198" s="166">
        <v>0.76259999999999994</v>
      </c>
      <c r="E1198" s="166">
        <v>1</v>
      </c>
      <c r="F1198" s="166">
        <v>1</v>
      </c>
      <c r="G1198" s="166">
        <v>1</v>
      </c>
      <c r="H1198" s="166">
        <v>1</v>
      </c>
      <c r="I1198" s="167" t="s">
        <v>1247</v>
      </c>
      <c r="J1198" s="168" t="s">
        <v>1247</v>
      </c>
    </row>
    <row r="1199" spans="1:10" ht="15">
      <c r="A1199" s="169" t="s">
        <v>184</v>
      </c>
      <c r="B1199" s="170" t="s">
        <v>1689</v>
      </c>
      <c r="C1199" s="171">
        <v>7.63</v>
      </c>
      <c r="D1199" s="172">
        <v>1.8555999999999999</v>
      </c>
      <c r="E1199" s="172">
        <v>1</v>
      </c>
      <c r="F1199" s="172">
        <v>1</v>
      </c>
      <c r="G1199" s="172">
        <v>1</v>
      </c>
      <c r="H1199" s="172">
        <v>1</v>
      </c>
      <c r="I1199" s="173" t="s">
        <v>1247</v>
      </c>
      <c r="J1199" s="174" t="s">
        <v>1247</v>
      </c>
    </row>
    <row r="1200" spans="1:10" ht="15">
      <c r="A1200" s="175" t="s">
        <v>1690</v>
      </c>
      <c r="B1200" s="176" t="s">
        <v>1691</v>
      </c>
      <c r="C1200" s="177">
        <v>3.54</v>
      </c>
      <c r="D1200" s="178">
        <v>0.91149999999999998</v>
      </c>
      <c r="E1200" s="179">
        <v>1</v>
      </c>
      <c r="F1200" s="179">
        <v>1</v>
      </c>
      <c r="G1200" s="179">
        <v>1.25</v>
      </c>
      <c r="H1200" s="179">
        <v>1.25</v>
      </c>
      <c r="I1200" s="180" t="s">
        <v>1243</v>
      </c>
      <c r="J1200" s="181" t="s">
        <v>1241</v>
      </c>
    </row>
    <row r="1201" spans="1:10" ht="15">
      <c r="A1201" s="162" t="s">
        <v>1692</v>
      </c>
      <c r="B1201" s="163" t="s">
        <v>1691</v>
      </c>
      <c r="C1201" s="164">
        <v>4.5599999999999996</v>
      </c>
      <c r="D1201" s="166">
        <v>1.3376999999999999</v>
      </c>
      <c r="E1201" s="166">
        <v>1</v>
      </c>
      <c r="F1201" s="166">
        <v>1</v>
      </c>
      <c r="G1201" s="166">
        <v>1.25</v>
      </c>
      <c r="H1201" s="166">
        <v>1.25</v>
      </c>
      <c r="I1201" s="167" t="s">
        <v>1243</v>
      </c>
      <c r="J1201" s="168" t="s">
        <v>1241</v>
      </c>
    </row>
    <row r="1202" spans="1:10" ht="15">
      <c r="A1202" s="162" t="s">
        <v>1693</v>
      </c>
      <c r="B1202" s="163" t="s">
        <v>1691</v>
      </c>
      <c r="C1202" s="164">
        <v>8.57</v>
      </c>
      <c r="D1202" s="166">
        <v>2.1642000000000001</v>
      </c>
      <c r="E1202" s="166">
        <v>1</v>
      </c>
      <c r="F1202" s="166">
        <v>1</v>
      </c>
      <c r="G1202" s="166">
        <v>1.25</v>
      </c>
      <c r="H1202" s="166">
        <v>1.25</v>
      </c>
      <c r="I1202" s="167" t="s">
        <v>1243</v>
      </c>
      <c r="J1202" s="168" t="s">
        <v>1241</v>
      </c>
    </row>
    <row r="1203" spans="1:10" ht="15">
      <c r="A1203" s="169" t="s">
        <v>1694</v>
      </c>
      <c r="B1203" s="170" t="s">
        <v>1691</v>
      </c>
      <c r="C1203" s="171">
        <v>17.27</v>
      </c>
      <c r="D1203" s="172">
        <v>4.8174000000000001</v>
      </c>
      <c r="E1203" s="172">
        <v>1.1000000000000001</v>
      </c>
      <c r="F1203" s="172">
        <v>1.1000000000000001</v>
      </c>
      <c r="G1203" s="172">
        <v>1.75</v>
      </c>
      <c r="H1203" s="172">
        <v>1.75</v>
      </c>
      <c r="I1203" s="173" t="s">
        <v>1243</v>
      </c>
      <c r="J1203" s="174" t="s">
        <v>1241</v>
      </c>
    </row>
    <row r="1204" spans="1:10" ht="15">
      <c r="A1204" s="175" t="s">
        <v>1695</v>
      </c>
      <c r="B1204" s="176" t="s">
        <v>1696</v>
      </c>
      <c r="C1204" s="177">
        <v>2.56</v>
      </c>
      <c r="D1204" s="178">
        <v>0.87890000000000001</v>
      </c>
      <c r="E1204" s="179">
        <v>1</v>
      </c>
      <c r="F1204" s="179">
        <v>1</v>
      </c>
      <c r="G1204" s="179">
        <v>1.25</v>
      </c>
      <c r="H1204" s="179">
        <v>1.25</v>
      </c>
      <c r="I1204" s="180" t="s">
        <v>1243</v>
      </c>
      <c r="J1204" s="181" t="s">
        <v>1241</v>
      </c>
    </row>
    <row r="1205" spans="1:10" ht="15">
      <c r="A1205" s="162" t="s">
        <v>1697</v>
      </c>
      <c r="B1205" s="163" t="s">
        <v>1696</v>
      </c>
      <c r="C1205" s="164">
        <v>4.3899999999999997</v>
      </c>
      <c r="D1205" s="166">
        <v>1.2836000000000001</v>
      </c>
      <c r="E1205" s="166">
        <v>1</v>
      </c>
      <c r="F1205" s="166">
        <v>1</v>
      </c>
      <c r="G1205" s="166">
        <v>1.25</v>
      </c>
      <c r="H1205" s="166">
        <v>1.25</v>
      </c>
      <c r="I1205" s="167" t="s">
        <v>1243</v>
      </c>
      <c r="J1205" s="168" t="s">
        <v>1241</v>
      </c>
    </row>
    <row r="1206" spans="1:10" ht="15">
      <c r="A1206" s="162" t="s">
        <v>1698</v>
      </c>
      <c r="B1206" s="163" t="s">
        <v>1696</v>
      </c>
      <c r="C1206" s="164">
        <v>7.43</v>
      </c>
      <c r="D1206" s="166">
        <v>2.0743</v>
      </c>
      <c r="E1206" s="166">
        <v>1</v>
      </c>
      <c r="F1206" s="166">
        <v>1</v>
      </c>
      <c r="G1206" s="166">
        <v>1.25</v>
      </c>
      <c r="H1206" s="166">
        <v>1.25</v>
      </c>
      <c r="I1206" s="167" t="s">
        <v>1243</v>
      </c>
      <c r="J1206" s="168" t="s">
        <v>1241</v>
      </c>
    </row>
    <row r="1207" spans="1:10" ht="15">
      <c r="A1207" s="169" t="s">
        <v>1699</v>
      </c>
      <c r="B1207" s="170" t="s">
        <v>1696</v>
      </c>
      <c r="C1207" s="171">
        <v>14.43</v>
      </c>
      <c r="D1207" s="172">
        <v>4.3311000000000002</v>
      </c>
      <c r="E1207" s="172">
        <v>1.1000000000000001</v>
      </c>
      <c r="F1207" s="172">
        <v>1.1000000000000001</v>
      </c>
      <c r="G1207" s="172">
        <v>1.75</v>
      </c>
      <c r="H1207" s="172">
        <v>1.75</v>
      </c>
      <c r="I1207" s="173" t="s">
        <v>1243</v>
      </c>
      <c r="J1207" s="174" t="s">
        <v>1241</v>
      </c>
    </row>
    <row r="1208" spans="1:10" ht="15">
      <c r="A1208" s="175" t="s">
        <v>1700</v>
      </c>
      <c r="B1208" s="176" t="s">
        <v>1701</v>
      </c>
      <c r="C1208" s="177">
        <v>2.5</v>
      </c>
      <c r="D1208" s="178">
        <v>0.84809999999999997</v>
      </c>
      <c r="E1208" s="179">
        <v>1</v>
      </c>
      <c r="F1208" s="179">
        <v>1</v>
      </c>
      <c r="G1208" s="179">
        <v>1.25</v>
      </c>
      <c r="H1208" s="179">
        <v>1.25</v>
      </c>
      <c r="I1208" s="180" t="s">
        <v>1243</v>
      </c>
      <c r="J1208" s="181" t="s">
        <v>1241</v>
      </c>
    </row>
    <row r="1209" spans="1:10" ht="15">
      <c r="A1209" s="162" t="s">
        <v>1702</v>
      </c>
      <c r="B1209" s="163" t="s">
        <v>1701</v>
      </c>
      <c r="C1209" s="164">
        <v>4.04</v>
      </c>
      <c r="D1209" s="166">
        <v>1.2234</v>
      </c>
      <c r="E1209" s="166">
        <v>1</v>
      </c>
      <c r="F1209" s="166">
        <v>1</v>
      </c>
      <c r="G1209" s="166">
        <v>1.25</v>
      </c>
      <c r="H1209" s="166">
        <v>1.25</v>
      </c>
      <c r="I1209" s="167" t="s">
        <v>1243</v>
      </c>
      <c r="J1209" s="168" t="s">
        <v>1241</v>
      </c>
    </row>
    <row r="1210" spans="1:10" ht="15">
      <c r="A1210" s="162" t="s">
        <v>1703</v>
      </c>
      <c r="B1210" s="163" t="s">
        <v>1701</v>
      </c>
      <c r="C1210" s="164">
        <v>8.3000000000000007</v>
      </c>
      <c r="D1210" s="166">
        <v>1.9987999999999999</v>
      </c>
      <c r="E1210" s="166">
        <v>1</v>
      </c>
      <c r="F1210" s="166">
        <v>1</v>
      </c>
      <c r="G1210" s="166">
        <v>1.25</v>
      </c>
      <c r="H1210" s="166">
        <v>1.25</v>
      </c>
      <c r="I1210" s="167" t="s">
        <v>1243</v>
      </c>
      <c r="J1210" s="168" t="s">
        <v>1241</v>
      </c>
    </row>
    <row r="1211" spans="1:10" ht="15">
      <c r="A1211" s="169" t="s">
        <v>1704</v>
      </c>
      <c r="B1211" s="170" t="s">
        <v>1701</v>
      </c>
      <c r="C1211" s="171">
        <v>15.14</v>
      </c>
      <c r="D1211" s="172">
        <v>3.734</v>
      </c>
      <c r="E1211" s="172">
        <v>1.1000000000000001</v>
      </c>
      <c r="F1211" s="172">
        <v>1.1000000000000001</v>
      </c>
      <c r="G1211" s="172">
        <v>1.75</v>
      </c>
      <c r="H1211" s="172">
        <v>1.75</v>
      </c>
      <c r="I1211" s="173" t="s">
        <v>1243</v>
      </c>
      <c r="J1211" s="174" t="s">
        <v>1241</v>
      </c>
    </row>
    <row r="1212" spans="1:10" ht="15">
      <c r="A1212" s="175" t="s">
        <v>1705</v>
      </c>
      <c r="B1212" s="176" t="s">
        <v>1706</v>
      </c>
      <c r="C1212" s="177">
        <v>2.27</v>
      </c>
      <c r="D1212" s="178">
        <v>0.47660000000000002</v>
      </c>
      <c r="E1212" s="179">
        <v>1</v>
      </c>
      <c r="F1212" s="179">
        <v>1</v>
      </c>
      <c r="G1212" s="179">
        <v>1.25</v>
      </c>
      <c r="H1212" s="179">
        <v>1.25</v>
      </c>
      <c r="I1212" s="180" t="s">
        <v>1243</v>
      </c>
      <c r="J1212" s="181" t="s">
        <v>1241</v>
      </c>
    </row>
    <row r="1213" spans="1:10" ht="15">
      <c r="A1213" s="162" t="s">
        <v>1707</v>
      </c>
      <c r="B1213" s="163" t="s">
        <v>1706</v>
      </c>
      <c r="C1213" s="164">
        <v>3.1</v>
      </c>
      <c r="D1213" s="166">
        <v>0.62329999999999997</v>
      </c>
      <c r="E1213" s="166">
        <v>1</v>
      </c>
      <c r="F1213" s="166">
        <v>1</v>
      </c>
      <c r="G1213" s="166">
        <v>1.25</v>
      </c>
      <c r="H1213" s="166">
        <v>1.25</v>
      </c>
      <c r="I1213" s="167" t="s">
        <v>1243</v>
      </c>
      <c r="J1213" s="168" t="s">
        <v>1241</v>
      </c>
    </row>
    <row r="1214" spans="1:10" ht="15">
      <c r="A1214" s="162" t="s">
        <v>1708</v>
      </c>
      <c r="B1214" s="163" t="s">
        <v>1706</v>
      </c>
      <c r="C1214" s="164">
        <v>5.22</v>
      </c>
      <c r="D1214" s="166">
        <v>0.94840000000000002</v>
      </c>
      <c r="E1214" s="166">
        <v>1</v>
      </c>
      <c r="F1214" s="166">
        <v>1</v>
      </c>
      <c r="G1214" s="166">
        <v>1.25</v>
      </c>
      <c r="H1214" s="166">
        <v>1.25</v>
      </c>
      <c r="I1214" s="167" t="s">
        <v>1243</v>
      </c>
      <c r="J1214" s="168" t="s">
        <v>1241</v>
      </c>
    </row>
    <row r="1215" spans="1:10" ht="15">
      <c r="A1215" s="169" t="s">
        <v>1709</v>
      </c>
      <c r="B1215" s="170" t="s">
        <v>1706</v>
      </c>
      <c r="C1215" s="171">
        <v>11.93</v>
      </c>
      <c r="D1215" s="172">
        <v>2.1049000000000002</v>
      </c>
      <c r="E1215" s="172">
        <v>1.1000000000000001</v>
      </c>
      <c r="F1215" s="172">
        <v>1.1000000000000001</v>
      </c>
      <c r="G1215" s="172">
        <v>1.75</v>
      </c>
      <c r="H1215" s="172">
        <v>1.75</v>
      </c>
      <c r="I1215" s="173" t="s">
        <v>1243</v>
      </c>
      <c r="J1215" s="174" t="s">
        <v>1241</v>
      </c>
    </row>
    <row r="1216" spans="1:10" ht="15">
      <c r="A1216" s="175" t="s">
        <v>185</v>
      </c>
      <c r="B1216" s="176" t="s">
        <v>1710</v>
      </c>
      <c r="C1216" s="177">
        <v>1.6</v>
      </c>
      <c r="D1216" s="178">
        <v>0.27210000000000001</v>
      </c>
      <c r="E1216" s="179">
        <v>1</v>
      </c>
      <c r="F1216" s="179">
        <v>1</v>
      </c>
      <c r="G1216" s="179">
        <v>1.25</v>
      </c>
      <c r="H1216" s="179">
        <v>1.25</v>
      </c>
      <c r="I1216" s="180" t="s">
        <v>1243</v>
      </c>
      <c r="J1216" s="181" t="s">
        <v>1241</v>
      </c>
    </row>
    <row r="1217" spans="1:10" ht="15">
      <c r="A1217" s="162" t="s">
        <v>186</v>
      </c>
      <c r="B1217" s="163" t="s">
        <v>1710</v>
      </c>
      <c r="C1217" s="164">
        <v>2.04</v>
      </c>
      <c r="D1217" s="166">
        <v>0.39829999999999999</v>
      </c>
      <c r="E1217" s="166">
        <v>1</v>
      </c>
      <c r="F1217" s="166">
        <v>1</v>
      </c>
      <c r="G1217" s="166">
        <v>1.25</v>
      </c>
      <c r="H1217" s="166">
        <v>1.25</v>
      </c>
      <c r="I1217" s="167" t="s">
        <v>1243</v>
      </c>
      <c r="J1217" s="168" t="s">
        <v>1241</v>
      </c>
    </row>
    <row r="1218" spans="1:10" ht="15">
      <c r="A1218" s="162" t="s">
        <v>187</v>
      </c>
      <c r="B1218" s="163" t="s">
        <v>1710</v>
      </c>
      <c r="C1218" s="164">
        <v>3.37</v>
      </c>
      <c r="D1218" s="166">
        <v>0.84789999999999999</v>
      </c>
      <c r="E1218" s="166">
        <v>1</v>
      </c>
      <c r="F1218" s="166">
        <v>1</v>
      </c>
      <c r="G1218" s="166">
        <v>1.25</v>
      </c>
      <c r="H1218" s="166">
        <v>1.25</v>
      </c>
      <c r="I1218" s="167" t="s">
        <v>1243</v>
      </c>
      <c r="J1218" s="168" t="s">
        <v>1241</v>
      </c>
    </row>
    <row r="1219" spans="1:10" ht="15">
      <c r="A1219" s="169" t="s">
        <v>188</v>
      </c>
      <c r="B1219" s="170" t="s">
        <v>1710</v>
      </c>
      <c r="C1219" s="171">
        <v>8.9499999999999993</v>
      </c>
      <c r="D1219" s="172">
        <v>1.9992000000000001</v>
      </c>
      <c r="E1219" s="172">
        <v>1.1000000000000001</v>
      </c>
      <c r="F1219" s="172">
        <v>1.1000000000000001</v>
      </c>
      <c r="G1219" s="172">
        <v>1.75</v>
      </c>
      <c r="H1219" s="172">
        <v>1.75</v>
      </c>
      <c r="I1219" s="173" t="s">
        <v>1243</v>
      </c>
      <c r="J1219" s="174" t="s">
        <v>1241</v>
      </c>
    </row>
    <row r="1220" spans="1:10" ht="15">
      <c r="A1220" s="175" t="s">
        <v>189</v>
      </c>
      <c r="B1220" s="176" t="s">
        <v>1711</v>
      </c>
      <c r="C1220" s="177">
        <v>1.79</v>
      </c>
      <c r="D1220" s="178">
        <v>0.34039999999999998</v>
      </c>
      <c r="E1220" s="179">
        <v>1</v>
      </c>
      <c r="F1220" s="179">
        <v>1</v>
      </c>
      <c r="G1220" s="179">
        <v>1.25</v>
      </c>
      <c r="H1220" s="179">
        <v>1.25</v>
      </c>
      <c r="I1220" s="180" t="s">
        <v>1243</v>
      </c>
      <c r="J1220" s="181" t="s">
        <v>1241</v>
      </c>
    </row>
    <row r="1221" spans="1:10" ht="15">
      <c r="A1221" s="162" t="s">
        <v>190</v>
      </c>
      <c r="B1221" s="163" t="s">
        <v>1711</v>
      </c>
      <c r="C1221" s="164">
        <v>2.61</v>
      </c>
      <c r="D1221" s="166">
        <v>0.42670000000000002</v>
      </c>
      <c r="E1221" s="166">
        <v>1</v>
      </c>
      <c r="F1221" s="166">
        <v>1</v>
      </c>
      <c r="G1221" s="166">
        <v>1.25</v>
      </c>
      <c r="H1221" s="166">
        <v>1.25</v>
      </c>
      <c r="I1221" s="167" t="s">
        <v>1243</v>
      </c>
      <c r="J1221" s="168" t="s">
        <v>1241</v>
      </c>
    </row>
    <row r="1222" spans="1:10" ht="15">
      <c r="A1222" s="162" t="s">
        <v>191</v>
      </c>
      <c r="B1222" s="163" t="s">
        <v>1711</v>
      </c>
      <c r="C1222" s="164">
        <v>3.58</v>
      </c>
      <c r="D1222" s="166">
        <v>0.75619999999999998</v>
      </c>
      <c r="E1222" s="166">
        <v>1</v>
      </c>
      <c r="F1222" s="166">
        <v>1</v>
      </c>
      <c r="G1222" s="166">
        <v>1.25</v>
      </c>
      <c r="H1222" s="166">
        <v>1.25</v>
      </c>
      <c r="I1222" s="167" t="s">
        <v>1243</v>
      </c>
      <c r="J1222" s="168" t="s">
        <v>1241</v>
      </c>
    </row>
    <row r="1223" spans="1:10" ht="15">
      <c r="A1223" s="169" t="s">
        <v>192</v>
      </c>
      <c r="B1223" s="170" t="s">
        <v>1711</v>
      </c>
      <c r="C1223" s="171">
        <v>6.69</v>
      </c>
      <c r="D1223" s="172">
        <v>1.7553000000000001</v>
      </c>
      <c r="E1223" s="172">
        <v>1.1000000000000001</v>
      </c>
      <c r="F1223" s="172">
        <v>1.1000000000000001</v>
      </c>
      <c r="G1223" s="172">
        <v>1.75</v>
      </c>
      <c r="H1223" s="172">
        <v>1.75</v>
      </c>
      <c r="I1223" s="173" t="s">
        <v>1243</v>
      </c>
      <c r="J1223" s="174" t="s">
        <v>1241</v>
      </c>
    </row>
    <row r="1224" spans="1:10" ht="15">
      <c r="A1224" s="175" t="s">
        <v>193</v>
      </c>
      <c r="B1224" s="176" t="s">
        <v>1712</v>
      </c>
      <c r="C1224" s="177">
        <v>2.59</v>
      </c>
      <c r="D1224" s="178">
        <v>0.49659999999999999</v>
      </c>
      <c r="E1224" s="179">
        <v>1</v>
      </c>
      <c r="F1224" s="179">
        <v>1</v>
      </c>
      <c r="G1224" s="179">
        <v>1.25</v>
      </c>
      <c r="H1224" s="179">
        <v>1.25</v>
      </c>
      <c r="I1224" s="180" t="s">
        <v>1243</v>
      </c>
      <c r="J1224" s="181" t="s">
        <v>1241</v>
      </c>
    </row>
    <row r="1225" spans="1:10" ht="15">
      <c r="A1225" s="162" t="s">
        <v>194</v>
      </c>
      <c r="B1225" s="163" t="s">
        <v>1712</v>
      </c>
      <c r="C1225" s="164">
        <v>3.53</v>
      </c>
      <c r="D1225" s="166">
        <v>0.66510000000000002</v>
      </c>
      <c r="E1225" s="166">
        <v>1</v>
      </c>
      <c r="F1225" s="166">
        <v>1</v>
      </c>
      <c r="G1225" s="166">
        <v>1.25</v>
      </c>
      <c r="H1225" s="166">
        <v>1.25</v>
      </c>
      <c r="I1225" s="167" t="s">
        <v>1243</v>
      </c>
      <c r="J1225" s="168" t="s">
        <v>1241</v>
      </c>
    </row>
    <row r="1226" spans="1:10" ht="15">
      <c r="A1226" s="162" t="s">
        <v>195</v>
      </c>
      <c r="B1226" s="163" t="s">
        <v>1712</v>
      </c>
      <c r="C1226" s="164">
        <v>5.0599999999999996</v>
      </c>
      <c r="D1226" s="166">
        <v>1.0894999999999999</v>
      </c>
      <c r="E1226" s="166">
        <v>1</v>
      </c>
      <c r="F1226" s="166">
        <v>1</v>
      </c>
      <c r="G1226" s="166">
        <v>1.25</v>
      </c>
      <c r="H1226" s="166">
        <v>1.25</v>
      </c>
      <c r="I1226" s="167" t="s">
        <v>1243</v>
      </c>
      <c r="J1226" s="168" t="s">
        <v>1241</v>
      </c>
    </row>
    <row r="1227" spans="1:10" ht="15">
      <c r="A1227" s="169" t="s">
        <v>196</v>
      </c>
      <c r="B1227" s="170" t="s">
        <v>1712</v>
      </c>
      <c r="C1227" s="171">
        <v>8.66</v>
      </c>
      <c r="D1227" s="172">
        <v>2.5104000000000002</v>
      </c>
      <c r="E1227" s="172">
        <v>1.1000000000000001</v>
      </c>
      <c r="F1227" s="172">
        <v>1.1000000000000001</v>
      </c>
      <c r="G1227" s="172">
        <v>1.75</v>
      </c>
      <c r="H1227" s="172">
        <v>1.75</v>
      </c>
      <c r="I1227" s="173" t="s">
        <v>1243</v>
      </c>
      <c r="J1227" s="174" t="s">
        <v>1241</v>
      </c>
    </row>
    <row r="1228" spans="1:10" ht="15">
      <c r="A1228" s="175" t="s">
        <v>197</v>
      </c>
      <c r="B1228" s="176" t="s">
        <v>1713</v>
      </c>
      <c r="C1228" s="177">
        <v>2.74</v>
      </c>
      <c r="D1228" s="178">
        <v>0.40179999999999999</v>
      </c>
      <c r="E1228" s="179">
        <v>1</v>
      </c>
      <c r="F1228" s="179">
        <v>1</v>
      </c>
      <c r="G1228" s="179">
        <v>1.25</v>
      </c>
      <c r="H1228" s="179">
        <v>1.25</v>
      </c>
      <c r="I1228" s="180" t="s">
        <v>1243</v>
      </c>
      <c r="J1228" s="181" t="s">
        <v>1241</v>
      </c>
    </row>
    <row r="1229" spans="1:10" ht="15">
      <c r="A1229" s="162" t="s">
        <v>198</v>
      </c>
      <c r="B1229" s="163" t="s">
        <v>1713</v>
      </c>
      <c r="C1229" s="164">
        <v>3.97</v>
      </c>
      <c r="D1229" s="166">
        <v>0.4854</v>
      </c>
      <c r="E1229" s="166">
        <v>1</v>
      </c>
      <c r="F1229" s="166">
        <v>1</v>
      </c>
      <c r="G1229" s="166">
        <v>1.25</v>
      </c>
      <c r="H1229" s="166">
        <v>1.25</v>
      </c>
      <c r="I1229" s="167" t="s">
        <v>1243</v>
      </c>
      <c r="J1229" s="168" t="s">
        <v>1241</v>
      </c>
    </row>
    <row r="1230" spans="1:10" ht="15">
      <c r="A1230" s="162" t="s">
        <v>199</v>
      </c>
      <c r="B1230" s="163" t="s">
        <v>1713</v>
      </c>
      <c r="C1230" s="164">
        <v>4.95</v>
      </c>
      <c r="D1230" s="166">
        <v>0.79249999999999998</v>
      </c>
      <c r="E1230" s="166">
        <v>1</v>
      </c>
      <c r="F1230" s="166">
        <v>1</v>
      </c>
      <c r="G1230" s="166">
        <v>1.25</v>
      </c>
      <c r="H1230" s="166">
        <v>1.25</v>
      </c>
      <c r="I1230" s="167" t="s">
        <v>1243</v>
      </c>
      <c r="J1230" s="168" t="s">
        <v>1241</v>
      </c>
    </row>
    <row r="1231" spans="1:10" ht="15">
      <c r="A1231" s="169" t="s">
        <v>200</v>
      </c>
      <c r="B1231" s="170" t="s">
        <v>1713</v>
      </c>
      <c r="C1231" s="171">
        <v>10.199999999999999</v>
      </c>
      <c r="D1231" s="172">
        <v>2.3069999999999999</v>
      </c>
      <c r="E1231" s="172">
        <v>1.1000000000000001</v>
      </c>
      <c r="F1231" s="172">
        <v>1.1000000000000001</v>
      </c>
      <c r="G1231" s="172">
        <v>1.75</v>
      </c>
      <c r="H1231" s="172">
        <v>1.75</v>
      </c>
      <c r="I1231" s="173" t="s">
        <v>1243</v>
      </c>
      <c r="J1231" s="174" t="s">
        <v>1241</v>
      </c>
    </row>
    <row r="1232" spans="1:10" ht="15">
      <c r="A1232" s="175" t="s">
        <v>201</v>
      </c>
      <c r="B1232" s="176" t="s">
        <v>1714</v>
      </c>
      <c r="C1232" s="177">
        <v>1.77</v>
      </c>
      <c r="D1232" s="178">
        <v>0.44109999999999999</v>
      </c>
      <c r="E1232" s="179">
        <v>1</v>
      </c>
      <c r="F1232" s="179">
        <v>1</v>
      </c>
      <c r="G1232" s="179">
        <v>1.25</v>
      </c>
      <c r="H1232" s="179">
        <v>1.25</v>
      </c>
      <c r="I1232" s="180" t="s">
        <v>1243</v>
      </c>
      <c r="J1232" s="181" t="s">
        <v>1241</v>
      </c>
    </row>
    <row r="1233" spans="1:10" ht="15">
      <c r="A1233" s="162" t="s">
        <v>202</v>
      </c>
      <c r="B1233" s="163" t="s">
        <v>1714</v>
      </c>
      <c r="C1233" s="164">
        <v>2.66</v>
      </c>
      <c r="D1233" s="166">
        <v>0.4965</v>
      </c>
      <c r="E1233" s="166">
        <v>1</v>
      </c>
      <c r="F1233" s="166">
        <v>1</v>
      </c>
      <c r="G1233" s="166">
        <v>1.25</v>
      </c>
      <c r="H1233" s="166">
        <v>1.25</v>
      </c>
      <c r="I1233" s="167" t="s">
        <v>1243</v>
      </c>
      <c r="J1233" s="168" t="s">
        <v>1241</v>
      </c>
    </row>
    <row r="1234" spans="1:10" ht="15">
      <c r="A1234" s="162" t="s">
        <v>203</v>
      </c>
      <c r="B1234" s="163" t="s">
        <v>1714</v>
      </c>
      <c r="C1234" s="164">
        <v>3.31</v>
      </c>
      <c r="D1234" s="166">
        <v>0.76070000000000004</v>
      </c>
      <c r="E1234" s="166">
        <v>1</v>
      </c>
      <c r="F1234" s="166">
        <v>1</v>
      </c>
      <c r="G1234" s="166">
        <v>1.25</v>
      </c>
      <c r="H1234" s="166">
        <v>1.25</v>
      </c>
      <c r="I1234" s="167" t="s">
        <v>1243</v>
      </c>
      <c r="J1234" s="168" t="s">
        <v>1241</v>
      </c>
    </row>
    <row r="1235" spans="1:10" ht="15">
      <c r="A1235" s="169" t="s">
        <v>204</v>
      </c>
      <c r="B1235" s="170" t="s">
        <v>1714</v>
      </c>
      <c r="C1235" s="171">
        <v>5.97</v>
      </c>
      <c r="D1235" s="172">
        <v>1.7383999999999999</v>
      </c>
      <c r="E1235" s="172">
        <v>1.1000000000000001</v>
      </c>
      <c r="F1235" s="172">
        <v>1.1000000000000001</v>
      </c>
      <c r="G1235" s="172">
        <v>1.75</v>
      </c>
      <c r="H1235" s="172">
        <v>1.75</v>
      </c>
      <c r="I1235" s="173" t="s">
        <v>1243</v>
      </c>
      <c r="J1235" s="174" t="s">
        <v>1241</v>
      </c>
    </row>
    <row r="1236" spans="1:10" ht="15">
      <c r="A1236" s="175" t="s">
        <v>1715</v>
      </c>
      <c r="B1236" s="176" t="s">
        <v>1716</v>
      </c>
      <c r="C1236" s="177">
        <v>2.5499999999999998</v>
      </c>
      <c r="D1236" s="178">
        <v>0.36420000000000002</v>
      </c>
      <c r="E1236" s="179">
        <v>1</v>
      </c>
      <c r="F1236" s="179">
        <v>1</v>
      </c>
      <c r="G1236" s="179">
        <v>1.25</v>
      </c>
      <c r="H1236" s="179">
        <v>1.25</v>
      </c>
      <c r="I1236" s="180" t="s">
        <v>1243</v>
      </c>
      <c r="J1236" s="181" t="s">
        <v>1241</v>
      </c>
    </row>
    <row r="1237" spans="1:10" ht="15">
      <c r="A1237" s="162" t="s">
        <v>1717</v>
      </c>
      <c r="B1237" s="163" t="s">
        <v>1716</v>
      </c>
      <c r="C1237" s="164">
        <v>2.8</v>
      </c>
      <c r="D1237" s="166">
        <v>0.4521</v>
      </c>
      <c r="E1237" s="166">
        <v>1</v>
      </c>
      <c r="F1237" s="166">
        <v>1</v>
      </c>
      <c r="G1237" s="166">
        <v>1.25</v>
      </c>
      <c r="H1237" s="166">
        <v>1.25</v>
      </c>
      <c r="I1237" s="167" t="s">
        <v>1243</v>
      </c>
      <c r="J1237" s="168" t="s">
        <v>1241</v>
      </c>
    </row>
    <row r="1238" spans="1:10" ht="15">
      <c r="A1238" s="162" t="s">
        <v>1718</v>
      </c>
      <c r="B1238" s="163" t="s">
        <v>1716</v>
      </c>
      <c r="C1238" s="164">
        <v>4.04</v>
      </c>
      <c r="D1238" s="166">
        <v>0.75729999999999997</v>
      </c>
      <c r="E1238" s="166">
        <v>1</v>
      </c>
      <c r="F1238" s="166">
        <v>1</v>
      </c>
      <c r="G1238" s="166">
        <v>1.25</v>
      </c>
      <c r="H1238" s="166">
        <v>1.25</v>
      </c>
      <c r="I1238" s="167" t="s">
        <v>1243</v>
      </c>
      <c r="J1238" s="168" t="s">
        <v>1241</v>
      </c>
    </row>
    <row r="1239" spans="1:10" ht="15">
      <c r="A1239" s="169" t="s">
        <v>1719</v>
      </c>
      <c r="B1239" s="170" t="s">
        <v>1716</v>
      </c>
      <c r="C1239" s="171">
        <v>6.52</v>
      </c>
      <c r="D1239" s="172">
        <v>1.7305999999999999</v>
      </c>
      <c r="E1239" s="172">
        <v>1.1000000000000001</v>
      </c>
      <c r="F1239" s="172">
        <v>1.1000000000000001</v>
      </c>
      <c r="G1239" s="172">
        <v>1.75</v>
      </c>
      <c r="H1239" s="172">
        <v>1.75</v>
      </c>
      <c r="I1239" s="173" t="s">
        <v>1243</v>
      </c>
      <c r="J1239" s="174" t="s">
        <v>1241</v>
      </c>
    </row>
    <row r="1240" spans="1:10" ht="15">
      <c r="A1240" s="175" t="s">
        <v>205</v>
      </c>
      <c r="B1240" s="176" t="s">
        <v>1720</v>
      </c>
      <c r="C1240" s="177">
        <v>10.79</v>
      </c>
      <c r="D1240" s="178">
        <v>3.0301</v>
      </c>
      <c r="E1240" s="179">
        <v>1</v>
      </c>
      <c r="F1240" s="179">
        <v>1</v>
      </c>
      <c r="G1240" s="179">
        <v>1.25</v>
      </c>
      <c r="H1240" s="179">
        <v>1.25</v>
      </c>
      <c r="I1240" s="180" t="s">
        <v>1243</v>
      </c>
      <c r="J1240" s="181" t="s">
        <v>1241</v>
      </c>
    </row>
    <row r="1241" spans="1:10" ht="15">
      <c r="A1241" s="162" t="s">
        <v>206</v>
      </c>
      <c r="B1241" s="163" t="s">
        <v>1720</v>
      </c>
      <c r="C1241" s="164">
        <v>10.98</v>
      </c>
      <c r="D1241" s="166">
        <v>3.3332000000000002</v>
      </c>
      <c r="E1241" s="166">
        <v>1</v>
      </c>
      <c r="F1241" s="166">
        <v>1</v>
      </c>
      <c r="G1241" s="166">
        <v>1.25</v>
      </c>
      <c r="H1241" s="166">
        <v>1.25</v>
      </c>
      <c r="I1241" s="167" t="s">
        <v>1243</v>
      </c>
      <c r="J1241" s="168" t="s">
        <v>1241</v>
      </c>
    </row>
    <row r="1242" spans="1:10" ht="15">
      <c r="A1242" s="162" t="s">
        <v>207</v>
      </c>
      <c r="B1242" s="163" t="s">
        <v>1720</v>
      </c>
      <c r="C1242" s="164">
        <v>16.89</v>
      </c>
      <c r="D1242" s="166">
        <v>6.2325999999999997</v>
      </c>
      <c r="E1242" s="166">
        <v>1</v>
      </c>
      <c r="F1242" s="166">
        <v>1</v>
      </c>
      <c r="G1242" s="166">
        <v>1.25</v>
      </c>
      <c r="H1242" s="166">
        <v>1.25</v>
      </c>
      <c r="I1242" s="167" t="s">
        <v>1243</v>
      </c>
      <c r="J1242" s="168" t="s">
        <v>1241</v>
      </c>
    </row>
    <row r="1243" spans="1:10" ht="15">
      <c r="A1243" s="169" t="s">
        <v>208</v>
      </c>
      <c r="B1243" s="170" t="s">
        <v>1720</v>
      </c>
      <c r="C1243" s="171">
        <v>50.71</v>
      </c>
      <c r="D1243" s="172">
        <v>16.763100000000001</v>
      </c>
      <c r="E1243" s="172">
        <v>1.1000000000000001</v>
      </c>
      <c r="F1243" s="172">
        <v>1.1000000000000001</v>
      </c>
      <c r="G1243" s="172">
        <v>1.75</v>
      </c>
      <c r="H1243" s="172">
        <v>1.75</v>
      </c>
      <c r="I1243" s="173" t="s">
        <v>1243</v>
      </c>
      <c r="J1243" s="174" t="s">
        <v>1241</v>
      </c>
    </row>
    <row r="1244" spans="1:10" ht="15">
      <c r="A1244" s="175" t="s">
        <v>209</v>
      </c>
      <c r="B1244" s="176" t="s">
        <v>1721</v>
      </c>
      <c r="C1244" s="177">
        <v>5.44</v>
      </c>
      <c r="D1244" s="178">
        <v>1.1912</v>
      </c>
      <c r="E1244" s="179">
        <v>1</v>
      </c>
      <c r="F1244" s="179">
        <v>1</v>
      </c>
      <c r="G1244" s="179">
        <v>1.25</v>
      </c>
      <c r="H1244" s="179">
        <v>1.25</v>
      </c>
      <c r="I1244" s="180" t="s">
        <v>1243</v>
      </c>
      <c r="J1244" s="181" t="s">
        <v>1241</v>
      </c>
    </row>
    <row r="1245" spans="1:10" ht="15">
      <c r="A1245" s="162" t="s">
        <v>210</v>
      </c>
      <c r="B1245" s="163" t="s">
        <v>1721</v>
      </c>
      <c r="C1245" s="164">
        <v>8.75</v>
      </c>
      <c r="D1245" s="166">
        <v>1.7558</v>
      </c>
      <c r="E1245" s="166">
        <v>1</v>
      </c>
      <c r="F1245" s="166">
        <v>1</v>
      </c>
      <c r="G1245" s="166">
        <v>1.25</v>
      </c>
      <c r="H1245" s="166">
        <v>1.25</v>
      </c>
      <c r="I1245" s="167" t="s">
        <v>1243</v>
      </c>
      <c r="J1245" s="168" t="s">
        <v>1241</v>
      </c>
    </row>
    <row r="1246" spans="1:10" ht="15">
      <c r="A1246" s="162" t="s">
        <v>211</v>
      </c>
      <c r="B1246" s="163" t="s">
        <v>1721</v>
      </c>
      <c r="C1246" s="164">
        <v>11.76</v>
      </c>
      <c r="D1246" s="166">
        <v>3.2509999999999999</v>
      </c>
      <c r="E1246" s="166">
        <v>1</v>
      </c>
      <c r="F1246" s="166">
        <v>1</v>
      </c>
      <c r="G1246" s="166">
        <v>1.25</v>
      </c>
      <c r="H1246" s="166">
        <v>1.25</v>
      </c>
      <c r="I1246" s="167" t="s">
        <v>1243</v>
      </c>
      <c r="J1246" s="168" t="s">
        <v>1241</v>
      </c>
    </row>
    <row r="1247" spans="1:10" ht="15">
      <c r="A1247" s="169" t="s">
        <v>212</v>
      </c>
      <c r="B1247" s="170" t="s">
        <v>1721</v>
      </c>
      <c r="C1247" s="171">
        <v>27.85</v>
      </c>
      <c r="D1247" s="172">
        <v>8.7027000000000001</v>
      </c>
      <c r="E1247" s="172">
        <v>1.1000000000000001</v>
      </c>
      <c r="F1247" s="172">
        <v>1.1000000000000001</v>
      </c>
      <c r="G1247" s="172">
        <v>1.75</v>
      </c>
      <c r="H1247" s="172">
        <v>1.75</v>
      </c>
      <c r="I1247" s="173" t="s">
        <v>1243</v>
      </c>
      <c r="J1247" s="174" t="s">
        <v>1241</v>
      </c>
    </row>
    <row r="1248" spans="1:10" ht="15">
      <c r="A1248" s="175" t="s">
        <v>213</v>
      </c>
      <c r="B1248" s="176" t="s">
        <v>1722</v>
      </c>
      <c r="C1248" s="177">
        <v>3</v>
      </c>
      <c r="D1248" s="178">
        <v>0.30049999999999999</v>
      </c>
      <c r="E1248" s="179">
        <v>1</v>
      </c>
      <c r="F1248" s="179">
        <v>1</v>
      </c>
      <c r="G1248" s="179">
        <v>1.25</v>
      </c>
      <c r="H1248" s="179">
        <v>1.25</v>
      </c>
      <c r="I1248" s="180" t="s">
        <v>1243</v>
      </c>
      <c r="J1248" s="181" t="s">
        <v>1241</v>
      </c>
    </row>
    <row r="1249" spans="1:10" ht="15">
      <c r="A1249" s="162" t="s">
        <v>214</v>
      </c>
      <c r="B1249" s="163" t="s">
        <v>1722</v>
      </c>
      <c r="C1249" s="164">
        <v>6.0688959944</v>
      </c>
      <c r="D1249" s="166">
        <v>0.55520000000000003</v>
      </c>
      <c r="E1249" s="166">
        <v>1</v>
      </c>
      <c r="F1249" s="166">
        <v>1</v>
      </c>
      <c r="G1249" s="166">
        <v>1.25</v>
      </c>
      <c r="H1249" s="166">
        <v>1.25</v>
      </c>
      <c r="I1249" s="167" t="s">
        <v>1243</v>
      </c>
      <c r="J1249" s="168" t="s">
        <v>1241</v>
      </c>
    </row>
    <row r="1250" spans="1:10" ht="15">
      <c r="A1250" s="162" t="s">
        <v>215</v>
      </c>
      <c r="B1250" s="163" t="s">
        <v>1722</v>
      </c>
      <c r="C1250" s="164">
        <v>11.083333333300001</v>
      </c>
      <c r="D1250" s="166">
        <v>0.96850000000000003</v>
      </c>
      <c r="E1250" s="166">
        <v>1</v>
      </c>
      <c r="F1250" s="166">
        <v>1</v>
      </c>
      <c r="G1250" s="166">
        <v>1.25</v>
      </c>
      <c r="H1250" s="166">
        <v>1.25</v>
      </c>
      <c r="I1250" s="167" t="s">
        <v>1243</v>
      </c>
      <c r="J1250" s="168" t="s">
        <v>1241</v>
      </c>
    </row>
    <row r="1251" spans="1:10" ht="15">
      <c r="A1251" s="169" t="s">
        <v>216</v>
      </c>
      <c r="B1251" s="170" t="s">
        <v>1722</v>
      </c>
      <c r="C1251" s="171">
        <v>45.285714285700003</v>
      </c>
      <c r="D1251" s="172">
        <v>2.7191999999999998</v>
      </c>
      <c r="E1251" s="172">
        <v>1.1000000000000001</v>
      </c>
      <c r="F1251" s="172">
        <v>1.1000000000000001</v>
      </c>
      <c r="G1251" s="172">
        <v>1.75</v>
      </c>
      <c r="H1251" s="172">
        <v>1.75</v>
      </c>
      <c r="I1251" s="173" t="s">
        <v>1243</v>
      </c>
      <c r="J1251" s="174" t="s">
        <v>1241</v>
      </c>
    </row>
    <row r="1252" spans="1:10" ht="15">
      <c r="A1252" s="175" t="s">
        <v>217</v>
      </c>
      <c r="B1252" s="176" t="s">
        <v>1723</v>
      </c>
      <c r="C1252" s="177">
        <v>2.2799999999999998</v>
      </c>
      <c r="D1252" s="178">
        <v>0.35049999999999998</v>
      </c>
      <c r="E1252" s="179">
        <v>1</v>
      </c>
      <c r="F1252" s="179">
        <v>1</v>
      </c>
      <c r="G1252" s="179">
        <v>1.25</v>
      </c>
      <c r="H1252" s="179">
        <v>1.25</v>
      </c>
      <c r="I1252" s="180" t="s">
        <v>1243</v>
      </c>
      <c r="J1252" s="181" t="s">
        <v>1241</v>
      </c>
    </row>
    <row r="1253" spans="1:10" ht="15">
      <c r="A1253" s="162" t="s">
        <v>218</v>
      </c>
      <c r="B1253" s="163" t="s">
        <v>1723</v>
      </c>
      <c r="C1253" s="164">
        <v>3.46</v>
      </c>
      <c r="D1253" s="166">
        <v>0.57499999999999996</v>
      </c>
      <c r="E1253" s="166">
        <v>1</v>
      </c>
      <c r="F1253" s="166">
        <v>1</v>
      </c>
      <c r="G1253" s="166">
        <v>1.25</v>
      </c>
      <c r="H1253" s="166">
        <v>1.25</v>
      </c>
      <c r="I1253" s="167" t="s">
        <v>1243</v>
      </c>
      <c r="J1253" s="168" t="s">
        <v>1241</v>
      </c>
    </row>
    <row r="1254" spans="1:10" ht="15">
      <c r="A1254" s="162" t="s">
        <v>219</v>
      </c>
      <c r="B1254" s="163" t="s">
        <v>1723</v>
      </c>
      <c r="C1254" s="164">
        <v>7.02</v>
      </c>
      <c r="D1254" s="166">
        <v>1.0779000000000001</v>
      </c>
      <c r="E1254" s="166">
        <v>1</v>
      </c>
      <c r="F1254" s="166">
        <v>1</v>
      </c>
      <c r="G1254" s="166">
        <v>1.25</v>
      </c>
      <c r="H1254" s="166">
        <v>1.25</v>
      </c>
      <c r="I1254" s="167" t="s">
        <v>1243</v>
      </c>
      <c r="J1254" s="168" t="s">
        <v>1241</v>
      </c>
    </row>
    <row r="1255" spans="1:10" ht="15">
      <c r="A1255" s="169" t="s">
        <v>220</v>
      </c>
      <c r="B1255" s="170" t="s">
        <v>1723</v>
      </c>
      <c r="C1255" s="171">
        <v>13.33</v>
      </c>
      <c r="D1255" s="172">
        <v>3.5910000000000002</v>
      </c>
      <c r="E1255" s="172">
        <v>1.1000000000000001</v>
      </c>
      <c r="F1255" s="172">
        <v>1.1000000000000001</v>
      </c>
      <c r="G1255" s="172">
        <v>1.75</v>
      </c>
      <c r="H1255" s="172">
        <v>1.75</v>
      </c>
      <c r="I1255" s="173" t="s">
        <v>1243</v>
      </c>
      <c r="J1255" s="174" t="s">
        <v>1241</v>
      </c>
    </row>
    <row r="1256" spans="1:10" ht="15">
      <c r="A1256" s="175" t="s">
        <v>221</v>
      </c>
      <c r="B1256" s="176" t="s">
        <v>1724</v>
      </c>
      <c r="C1256" s="177">
        <v>2.9</v>
      </c>
      <c r="D1256" s="178">
        <v>1.2968</v>
      </c>
      <c r="E1256" s="179">
        <v>1</v>
      </c>
      <c r="F1256" s="179">
        <v>1</v>
      </c>
      <c r="G1256" s="179">
        <v>1</v>
      </c>
      <c r="H1256" s="179">
        <v>1</v>
      </c>
      <c r="I1256" s="180" t="s">
        <v>1243</v>
      </c>
      <c r="J1256" s="181" t="s">
        <v>1241</v>
      </c>
    </row>
    <row r="1257" spans="1:10" ht="15">
      <c r="A1257" s="162" t="s">
        <v>222</v>
      </c>
      <c r="B1257" s="163" t="s">
        <v>1724</v>
      </c>
      <c r="C1257" s="164">
        <v>3.63</v>
      </c>
      <c r="D1257" s="166">
        <v>1.7152000000000001</v>
      </c>
      <c r="E1257" s="166">
        <v>1</v>
      </c>
      <c r="F1257" s="166">
        <v>1</v>
      </c>
      <c r="G1257" s="166">
        <v>1</v>
      </c>
      <c r="H1257" s="166">
        <v>1</v>
      </c>
      <c r="I1257" s="167" t="s">
        <v>1243</v>
      </c>
      <c r="J1257" s="168" t="s">
        <v>1241</v>
      </c>
    </row>
    <row r="1258" spans="1:10" ht="15">
      <c r="A1258" s="162" t="s">
        <v>223</v>
      </c>
      <c r="B1258" s="163" t="s">
        <v>1724</v>
      </c>
      <c r="C1258" s="164">
        <v>9.23</v>
      </c>
      <c r="D1258" s="166">
        <v>2.4392</v>
      </c>
      <c r="E1258" s="166">
        <v>1</v>
      </c>
      <c r="F1258" s="166">
        <v>1</v>
      </c>
      <c r="G1258" s="166">
        <v>1</v>
      </c>
      <c r="H1258" s="166">
        <v>1</v>
      </c>
      <c r="I1258" s="167" t="s">
        <v>1243</v>
      </c>
      <c r="J1258" s="168" t="s">
        <v>1241</v>
      </c>
    </row>
    <row r="1259" spans="1:10" ht="15">
      <c r="A1259" s="169" t="s">
        <v>224</v>
      </c>
      <c r="B1259" s="170" t="s">
        <v>1724</v>
      </c>
      <c r="C1259" s="171">
        <v>26.5</v>
      </c>
      <c r="D1259" s="172">
        <v>4.2243000000000004</v>
      </c>
      <c r="E1259" s="172">
        <v>1</v>
      </c>
      <c r="F1259" s="172">
        <v>1</v>
      </c>
      <c r="G1259" s="172">
        <v>1</v>
      </c>
      <c r="H1259" s="172">
        <v>1</v>
      </c>
      <c r="I1259" s="173" t="s">
        <v>1243</v>
      </c>
      <c r="J1259" s="174" t="s">
        <v>1241</v>
      </c>
    </row>
    <row r="1260" spans="1:10" ht="15">
      <c r="A1260" s="175" t="s">
        <v>225</v>
      </c>
      <c r="B1260" s="176" t="s">
        <v>1725</v>
      </c>
      <c r="C1260" s="177">
        <v>8.3699999999999992</v>
      </c>
      <c r="D1260" s="178">
        <v>0.81230000000000002</v>
      </c>
      <c r="E1260" s="179">
        <v>1</v>
      </c>
      <c r="F1260" s="179">
        <v>1</v>
      </c>
      <c r="G1260" s="179">
        <v>1</v>
      </c>
      <c r="H1260" s="179">
        <v>1</v>
      </c>
      <c r="I1260" s="180" t="s">
        <v>1247</v>
      </c>
      <c r="J1260" s="181" t="s">
        <v>1247</v>
      </c>
    </row>
    <row r="1261" spans="1:10" ht="15">
      <c r="A1261" s="162" t="s">
        <v>226</v>
      </c>
      <c r="B1261" s="163" t="s">
        <v>1725</v>
      </c>
      <c r="C1261" s="164">
        <v>8.4499999999999993</v>
      </c>
      <c r="D1261" s="166">
        <v>1.1189</v>
      </c>
      <c r="E1261" s="166">
        <v>1</v>
      </c>
      <c r="F1261" s="166">
        <v>1</v>
      </c>
      <c r="G1261" s="166">
        <v>1</v>
      </c>
      <c r="H1261" s="166">
        <v>1</v>
      </c>
      <c r="I1261" s="167" t="s">
        <v>1247</v>
      </c>
      <c r="J1261" s="168" t="s">
        <v>1247</v>
      </c>
    </row>
    <row r="1262" spans="1:10" ht="15">
      <c r="A1262" s="162" t="s">
        <v>227</v>
      </c>
      <c r="B1262" s="163" t="s">
        <v>1725</v>
      </c>
      <c r="C1262" s="164">
        <v>13.07</v>
      </c>
      <c r="D1262" s="166">
        <v>1.4935</v>
      </c>
      <c r="E1262" s="166">
        <v>1</v>
      </c>
      <c r="F1262" s="166">
        <v>1</v>
      </c>
      <c r="G1262" s="166">
        <v>1</v>
      </c>
      <c r="H1262" s="166">
        <v>1</v>
      </c>
      <c r="I1262" s="167" t="s">
        <v>1247</v>
      </c>
      <c r="J1262" s="168" t="s">
        <v>1247</v>
      </c>
    </row>
    <row r="1263" spans="1:10" ht="15">
      <c r="A1263" s="169" t="s">
        <v>228</v>
      </c>
      <c r="B1263" s="170" t="s">
        <v>1725</v>
      </c>
      <c r="C1263" s="171">
        <v>18.8</v>
      </c>
      <c r="D1263" s="172">
        <v>1.8858999999999999</v>
      </c>
      <c r="E1263" s="172">
        <v>1</v>
      </c>
      <c r="F1263" s="172">
        <v>1</v>
      </c>
      <c r="G1263" s="172">
        <v>1</v>
      </c>
      <c r="H1263" s="172">
        <v>1</v>
      </c>
      <c r="I1263" s="173" t="s">
        <v>1247</v>
      </c>
      <c r="J1263" s="174" t="s">
        <v>1247</v>
      </c>
    </row>
    <row r="1264" spans="1:10" ht="15">
      <c r="A1264" s="175" t="s">
        <v>229</v>
      </c>
      <c r="B1264" s="176" t="s">
        <v>1726</v>
      </c>
      <c r="C1264" s="177">
        <v>2.2400000000000002</v>
      </c>
      <c r="D1264" s="178">
        <v>0.3216</v>
      </c>
      <c r="E1264" s="179">
        <v>1</v>
      </c>
      <c r="F1264" s="179">
        <v>1</v>
      </c>
      <c r="G1264" s="179">
        <v>1.25</v>
      </c>
      <c r="H1264" s="179">
        <v>1.25</v>
      </c>
      <c r="I1264" s="180" t="s">
        <v>1243</v>
      </c>
      <c r="J1264" s="181" t="s">
        <v>1241</v>
      </c>
    </row>
    <row r="1265" spans="1:10" ht="15">
      <c r="A1265" s="162" t="s">
        <v>230</v>
      </c>
      <c r="B1265" s="163" t="s">
        <v>1726</v>
      </c>
      <c r="C1265" s="164">
        <v>3.52</v>
      </c>
      <c r="D1265" s="166">
        <v>0.5423</v>
      </c>
      <c r="E1265" s="166">
        <v>1</v>
      </c>
      <c r="F1265" s="166">
        <v>1</v>
      </c>
      <c r="G1265" s="166">
        <v>1.25</v>
      </c>
      <c r="H1265" s="166">
        <v>1.25</v>
      </c>
      <c r="I1265" s="167" t="s">
        <v>1243</v>
      </c>
      <c r="J1265" s="168" t="s">
        <v>1241</v>
      </c>
    </row>
    <row r="1266" spans="1:10" ht="15">
      <c r="A1266" s="162" t="s">
        <v>231</v>
      </c>
      <c r="B1266" s="163" t="s">
        <v>1726</v>
      </c>
      <c r="C1266" s="164">
        <v>5.33</v>
      </c>
      <c r="D1266" s="166">
        <v>0.76890000000000003</v>
      </c>
      <c r="E1266" s="166">
        <v>1</v>
      </c>
      <c r="F1266" s="166">
        <v>1</v>
      </c>
      <c r="G1266" s="166">
        <v>1.25</v>
      </c>
      <c r="H1266" s="166">
        <v>1.25</v>
      </c>
      <c r="I1266" s="167" t="s">
        <v>1243</v>
      </c>
      <c r="J1266" s="168" t="s">
        <v>1241</v>
      </c>
    </row>
    <row r="1267" spans="1:10" ht="15">
      <c r="A1267" s="169" t="s">
        <v>232</v>
      </c>
      <c r="B1267" s="170" t="s">
        <v>1726</v>
      </c>
      <c r="C1267" s="171">
        <v>10.130000000000001</v>
      </c>
      <c r="D1267" s="172">
        <v>1.4630000000000001</v>
      </c>
      <c r="E1267" s="172">
        <v>1.1000000000000001</v>
      </c>
      <c r="F1267" s="172">
        <v>1.1000000000000001</v>
      </c>
      <c r="G1267" s="172">
        <v>1.75</v>
      </c>
      <c r="H1267" s="172">
        <v>1.75</v>
      </c>
      <c r="I1267" s="173" t="s">
        <v>1243</v>
      </c>
      <c r="J1267" s="174" t="s">
        <v>1241</v>
      </c>
    </row>
    <row r="1268" spans="1:10" ht="15">
      <c r="A1268" s="175" t="s">
        <v>233</v>
      </c>
      <c r="B1268" s="176" t="s">
        <v>1727</v>
      </c>
      <c r="C1268" s="177">
        <v>8.8699999999999992</v>
      </c>
      <c r="D1268" s="178">
        <v>0.35970000000000002</v>
      </c>
      <c r="E1268" s="179">
        <v>1</v>
      </c>
      <c r="F1268" s="179">
        <v>1</v>
      </c>
      <c r="G1268" s="179">
        <v>1.25</v>
      </c>
      <c r="H1268" s="179">
        <v>1.25</v>
      </c>
      <c r="I1268" s="180" t="s">
        <v>1243</v>
      </c>
      <c r="J1268" s="181" t="s">
        <v>1241</v>
      </c>
    </row>
    <row r="1269" spans="1:10" ht="15">
      <c r="A1269" s="162" t="s">
        <v>234</v>
      </c>
      <c r="B1269" s="163" t="s">
        <v>1727</v>
      </c>
      <c r="C1269" s="164">
        <v>9.9600000000000009</v>
      </c>
      <c r="D1269" s="166">
        <v>0.5857</v>
      </c>
      <c r="E1269" s="166">
        <v>1</v>
      </c>
      <c r="F1269" s="166">
        <v>1</v>
      </c>
      <c r="G1269" s="166">
        <v>1.25</v>
      </c>
      <c r="H1269" s="166">
        <v>1.25</v>
      </c>
      <c r="I1269" s="167" t="s">
        <v>1243</v>
      </c>
      <c r="J1269" s="168" t="s">
        <v>1241</v>
      </c>
    </row>
    <row r="1270" spans="1:10" ht="15">
      <c r="A1270" s="162" t="s">
        <v>235</v>
      </c>
      <c r="B1270" s="163" t="s">
        <v>1727</v>
      </c>
      <c r="C1270" s="164">
        <v>12.53</v>
      </c>
      <c r="D1270" s="166">
        <v>0.82709999999999995</v>
      </c>
      <c r="E1270" s="166">
        <v>1</v>
      </c>
      <c r="F1270" s="166">
        <v>1</v>
      </c>
      <c r="G1270" s="166">
        <v>1.25</v>
      </c>
      <c r="H1270" s="166">
        <v>1.25</v>
      </c>
      <c r="I1270" s="167" t="s">
        <v>1243</v>
      </c>
      <c r="J1270" s="168" t="s">
        <v>1241</v>
      </c>
    </row>
    <row r="1271" spans="1:10" ht="15">
      <c r="A1271" s="169" t="s">
        <v>236</v>
      </c>
      <c r="B1271" s="170" t="s">
        <v>1727</v>
      </c>
      <c r="C1271" s="171">
        <v>15.61</v>
      </c>
      <c r="D1271" s="172">
        <v>1.3255999999999999</v>
      </c>
      <c r="E1271" s="172">
        <v>1.1000000000000001</v>
      </c>
      <c r="F1271" s="172">
        <v>1.1000000000000001</v>
      </c>
      <c r="G1271" s="172">
        <v>1.75</v>
      </c>
      <c r="H1271" s="172">
        <v>1.75</v>
      </c>
      <c r="I1271" s="173" t="s">
        <v>1243</v>
      </c>
      <c r="J1271" s="174" t="s">
        <v>1241</v>
      </c>
    </row>
    <row r="1272" spans="1:10" ht="15">
      <c r="A1272" s="175" t="s">
        <v>237</v>
      </c>
      <c r="B1272" s="176" t="s">
        <v>1728</v>
      </c>
      <c r="C1272" s="177">
        <v>10.28</v>
      </c>
      <c r="D1272" s="178">
        <v>0.6643</v>
      </c>
      <c r="E1272" s="179">
        <v>1.25</v>
      </c>
      <c r="F1272" s="179">
        <v>1.75</v>
      </c>
      <c r="G1272" s="179">
        <v>1.25</v>
      </c>
      <c r="H1272" s="179">
        <v>1.75</v>
      </c>
      <c r="I1272" s="180" t="s">
        <v>60</v>
      </c>
      <c r="J1272" s="181" t="s">
        <v>60</v>
      </c>
    </row>
    <row r="1273" spans="1:10" ht="15">
      <c r="A1273" s="162" t="s">
        <v>238</v>
      </c>
      <c r="B1273" s="163" t="s">
        <v>1728</v>
      </c>
      <c r="C1273" s="164">
        <v>16.78</v>
      </c>
      <c r="D1273" s="166">
        <v>1.6418999999999999</v>
      </c>
      <c r="E1273" s="166">
        <v>1.25</v>
      </c>
      <c r="F1273" s="166">
        <v>1.75</v>
      </c>
      <c r="G1273" s="166">
        <v>1.25</v>
      </c>
      <c r="H1273" s="166">
        <v>1.75</v>
      </c>
      <c r="I1273" s="167" t="s">
        <v>60</v>
      </c>
      <c r="J1273" s="168" t="s">
        <v>60</v>
      </c>
    </row>
    <row r="1274" spans="1:10" ht="15">
      <c r="A1274" s="162" t="s">
        <v>239</v>
      </c>
      <c r="B1274" s="163" t="s">
        <v>1728</v>
      </c>
      <c r="C1274" s="164">
        <v>25.65</v>
      </c>
      <c r="D1274" s="166">
        <v>2.9695999999999998</v>
      </c>
      <c r="E1274" s="166">
        <v>1.25</v>
      </c>
      <c r="F1274" s="166">
        <v>1.75</v>
      </c>
      <c r="G1274" s="166">
        <v>1.25</v>
      </c>
      <c r="H1274" s="166">
        <v>1.75</v>
      </c>
      <c r="I1274" s="167" t="s">
        <v>60</v>
      </c>
      <c r="J1274" s="168" t="s">
        <v>60</v>
      </c>
    </row>
    <row r="1275" spans="1:10" ht="15">
      <c r="A1275" s="169" t="s">
        <v>240</v>
      </c>
      <c r="B1275" s="170" t="s">
        <v>1728</v>
      </c>
      <c r="C1275" s="171">
        <v>43.95</v>
      </c>
      <c r="D1275" s="172">
        <v>5.6951000000000001</v>
      </c>
      <c r="E1275" s="172">
        <v>1.75</v>
      </c>
      <c r="F1275" s="172">
        <v>2.4500000000000002</v>
      </c>
      <c r="G1275" s="172">
        <v>1.75</v>
      </c>
      <c r="H1275" s="172">
        <v>2.4500000000000002</v>
      </c>
      <c r="I1275" s="173" t="s">
        <v>60</v>
      </c>
      <c r="J1275" s="174" t="s">
        <v>60</v>
      </c>
    </row>
    <row r="1276" spans="1:10" ht="15">
      <c r="A1276" s="175" t="s">
        <v>241</v>
      </c>
      <c r="B1276" s="176" t="s">
        <v>1729</v>
      </c>
      <c r="C1276" s="177">
        <v>6</v>
      </c>
      <c r="D1276" s="178">
        <v>0.5252</v>
      </c>
      <c r="E1276" s="179">
        <v>1</v>
      </c>
      <c r="F1276" s="179">
        <v>1</v>
      </c>
      <c r="G1276" s="179">
        <v>1.25</v>
      </c>
      <c r="H1276" s="179">
        <v>1.25</v>
      </c>
      <c r="I1276" s="180" t="s">
        <v>1243</v>
      </c>
      <c r="J1276" s="181" t="s">
        <v>1241</v>
      </c>
    </row>
    <row r="1277" spans="1:10" ht="15">
      <c r="A1277" s="162" t="s">
        <v>242</v>
      </c>
      <c r="B1277" s="163" t="s">
        <v>1729</v>
      </c>
      <c r="C1277" s="164">
        <v>8.39</v>
      </c>
      <c r="D1277" s="166">
        <v>0.8931</v>
      </c>
      <c r="E1277" s="166">
        <v>1</v>
      </c>
      <c r="F1277" s="166">
        <v>1</v>
      </c>
      <c r="G1277" s="166">
        <v>1.25</v>
      </c>
      <c r="H1277" s="166">
        <v>1.25</v>
      </c>
      <c r="I1277" s="167" t="s">
        <v>1243</v>
      </c>
      <c r="J1277" s="168" t="s">
        <v>1241</v>
      </c>
    </row>
    <row r="1278" spans="1:10" ht="15">
      <c r="A1278" s="162" t="s">
        <v>243</v>
      </c>
      <c r="B1278" s="163" t="s">
        <v>1729</v>
      </c>
      <c r="C1278" s="164">
        <v>7.46</v>
      </c>
      <c r="D1278" s="166">
        <v>1.3944000000000001</v>
      </c>
      <c r="E1278" s="166">
        <v>1</v>
      </c>
      <c r="F1278" s="166">
        <v>1</v>
      </c>
      <c r="G1278" s="166">
        <v>1.25</v>
      </c>
      <c r="H1278" s="166">
        <v>1.25</v>
      </c>
      <c r="I1278" s="167" t="s">
        <v>1243</v>
      </c>
      <c r="J1278" s="168" t="s">
        <v>1241</v>
      </c>
    </row>
    <row r="1279" spans="1:10" ht="15">
      <c r="A1279" s="169" t="s">
        <v>244</v>
      </c>
      <c r="B1279" s="170" t="s">
        <v>1729</v>
      </c>
      <c r="C1279" s="171">
        <v>13.81</v>
      </c>
      <c r="D1279" s="172">
        <v>2.7928999999999999</v>
      </c>
      <c r="E1279" s="172">
        <v>1.1000000000000001</v>
      </c>
      <c r="F1279" s="172">
        <v>1.1000000000000001</v>
      </c>
      <c r="G1279" s="172">
        <v>1.75</v>
      </c>
      <c r="H1279" s="172">
        <v>1.75</v>
      </c>
      <c r="I1279" s="173" t="s">
        <v>1243</v>
      </c>
      <c r="J1279" s="174" t="s">
        <v>1241</v>
      </c>
    </row>
    <row r="1280" spans="1:10" ht="15">
      <c r="A1280" s="175" t="s">
        <v>245</v>
      </c>
      <c r="B1280" s="176" t="s">
        <v>1730</v>
      </c>
      <c r="C1280" s="177">
        <v>10.75</v>
      </c>
      <c r="D1280" s="178">
        <v>0.5978</v>
      </c>
      <c r="E1280" s="179">
        <v>1</v>
      </c>
      <c r="F1280" s="179">
        <v>1</v>
      </c>
      <c r="G1280" s="179">
        <v>1.25</v>
      </c>
      <c r="H1280" s="179">
        <v>1.25</v>
      </c>
      <c r="I1280" s="180" t="s">
        <v>1243</v>
      </c>
      <c r="J1280" s="181" t="s">
        <v>1241</v>
      </c>
    </row>
    <row r="1281" spans="1:10" ht="15">
      <c r="A1281" s="162" t="s">
        <v>246</v>
      </c>
      <c r="B1281" s="163" t="s">
        <v>1730</v>
      </c>
      <c r="C1281" s="164">
        <v>6.09</v>
      </c>
      <c r="D1281" s="166">
        <v>0.79269999999999996</v>
      </c>
      <c r="E1281" s="166">
        <v>1</v>
      </c>
      <c r="F1281" s="166">
        <v>1</v>
      </c>
      <c r="G1281" s="166">
        <v>1.25</v>
      </c>
      <c r="H1281" s="166">
        <v>1.25</v>
      </c>
      <c r="I1281" s="167" t="s">
        <v>1243</v>
      </c>
      <c r="J1281" s="168" t="s">
        <v>1241</v>
      </c>
    </row>
    <row r="1282" spans="1:10" ht="15">
      <c r="A1282" s="162" t="s">
        <v>247</v>
      </c>
      <c r="B1282" s="163" t="s">
        <v>1730</v>
      </c>
      <c r="C1282" s="164">
        <v>5.94</v>
      </c>
      <c r="D1282" s="166">
        <v>1.0379</v>
      </c>
      <c r="E1282" s="166">
        <v>1</v>
      </c>
      <c r="F1282" s="166">
        <v>1</v>
      </c>
      <c r="G1282" s="166">
        <v>1.25</v>
      </c>
      <c r="H1282" s="166">
        <v>1.25</v>
      </c>
      <c r="I1282" s="167" t="s">
        <v>1243</v>
      </c>
      <c r="J1282" s="168" t="s">
        <v>1241</v>
      </c>
    </row>
    <row r="1283" spans="1:10" ht="15">
      <c r="A1283" s="169" t="s">
        <v>248</v>
      </c>
      <c r="B1283" s="170" t="s">
        <v>1730</v>
      </c>
      <c r="C1283" s="171">
        <v>10.82</v>
      </c>
      <c r="D1283" s="172">
        <v>1.9731000000000001</v>
      </c>
      <c r="E1283" s="172">
        <v>1.1000000000000001</v>
      </c>
      <c r="F1283" s="172">
        <v>1.1000000000000001</v>
      </c>
      <c r="G1283" s="172">
        <v>1.75</v>
      </c>
      <c r="H1283" s="172">
        <v>1.75</v>
      </c>
      <c r="I1283" s="173" t="s">
        <v>1243</v>
      </c>
      <c r="J1283" s="174" t="s">
        <v>1241</v>
      </c>
    </row>
    <row r="1284" spans="1:10" ht="15">
      <c r="A1284" s="175" t="s">
        <v>249</v>
      </c>
      <c r="B1284" s="176" t="s">
        <v>1731</v>
      </c>
      <c r="C1284" s="177">
        <v>3.5</v>
      </c>
      <c r="D1284" s="178">
        <v>0.62329999999999997</v>
      </c>
      <c r="E1284" s="179">
        <v>1</v>
      </c>
      <c r="F1284" s="179">
        <v>1</v>
      </c>
      <c r="G1284" s="179">
        <v>1.25</v>
      </c>
      <c r="H1284" s="179">
        <v>1.25</v>
      </c>
      <c r="I1284" s="180" t="s">
        <v>1243</v>
      </c>
      <c r="J1284" s="181" t="s">
        <v>1241</v>
      </c>
    </row>
    <row r="1285" spans="1:10" ht="15">
      <c r="A1285" s="162" t="s">
        <v>250</v>
      </c>
      <c r="B1285" s="163" t="s">
        <v>1731</v>
      </c>
      <c r="C1285" s="164">
        <v>4.38</v>
      </c>
      <c r="D1285" s="166">
        <v>0.81779999999999997</v>
      </c>
      <c r="E1285" s="166">
        <v>1</v>
      </c>
      <c r="F1285" s="166">
        <v>1</v>
      </c>
      <c r="G1285" s="166">
        <v>1.25</v>
      </c>
      <c r="H1285" s="166">
        <v>1.25</v>
      </c>
      <c r="I1285" s="167" t="s">
        <v>1243</v>
      </c>
      <c r="J1285" s="168" t="s">
        <v>1241</v>
      </c>
    </row>
    <row r="1286" spans="1:10" ht="15">
      <c r="A1286" s="162" t="s">
        <v>251</v>
      </c>
      <c r="B1286" s="163" t="s">
        <v>1731</v>
      </c>
      <c r="C1286" s="164">
        <v>5.75</v>
      </c>
      <c r="D1286" s="166">
        <v>1.1944999999999999</v>
      </c>
      <c r="E1286" s="166">
        <v>1</v>
      </c>
      <c r="F1286" s="166">
        <v>1</v>
      </c>
      <c r="G1286" s="166">
        <v>1.25</v>
      </c>
      <c r="H1286" s="166">
        <v>1.25</v>
      </c>
      <c r="I1286" s="167" t="s">
        <v>1243</v>
      </c>
      <c r="J1286" s="168" t="s">
        <v>1241</v>
      </c>
    </row>
    <row r="1287" spans="1:10" ht="15">
      <c r="A1287" s="169" t="s">
        <v>252</v>
      </c>
      <c r="B1287" s="170" t="s">
        <v>1731</v>
      </c>
      <c r="C1287" s="171">
        <v>9.2899999999999991</v>
      </c>
      <c r="D1287" s="172">
        <v>2.0716000000000001</v>
      </c>
      <c r="E1287" s="172">
        <v>1.1000000000000001</v>
      </c>
      <c r="F1287" s="172">
        <v>1.1000000000000001</v>
      </c>
      <c r="G1287" s="172">
        <v>1.75</v>
      </c>
      <c r="H1287" s="172">
        <v>1.75</v>
      </c>
      <c r="I1287" s="173" t="s">
        <v>1243</v>
      </c>
      <c r="J1287" s="174" t="s">
        <v>1241</v>
      </c>
    </row>
    <row r="1288" spans="1:10" ht="15">
      <c r="A1288" s="175" t="s">
        <v>253</v>
      </c>
      <c r="B1288" s="176" t="s">
        <v>1732</v>
      </c>
      <c r="C1288" s="177">
        <v>2.94</v>
      </c>
      <c r="D1288" s="178">
        <v>0.53620000000000001</v>
      </c>
      <c r="E1288" s="179">
        <v>1</v>
      </c>
      <c r="F1288" s="179">
        <v>1</v>
      </c>
      <c r="G1288" s="179">
        <v>1.25</v>
      </c>
      <c r="H1288" s="179">
        <v>1.25</v>
      </c>
      <c r="I1288" s="180" t="s">
        <v>1243</v>
      </c>
      <c r="J1288" s="181" t="s">
        <v>1241</v>
      </c>
    </row>
    <row r="1289" spans="1:10" ht="15">
      <c r="A1289" s="162" t="s">
        <v>254</v>
      </c>
      <c r="B1289" s="163" t="s">
        <v>1732</v>
      </c>
      <c r="C1289" s="164">
        <v>3.24</v>
      </c>
      <c r="D1289" s="166">
        <v>0.67300000000000004</v>
      </c>
      <c r="E1289" s="166">
        <v>1</v>
      </c>
      <c r="F1289" s="166">
        <v>1</v>
      </c>
      <c r="G1289" s="166">
        <v>1.25</v>
      </c>
      <c r="H1289" s="166">
        <v>1.25</v>
      </c>
      <c r="I1289" s="167" t="s">
        <v>1243</v>
      </c>
      <c r="J1289" s="168" t="s">
        <v>1241</v>
      </c>
    </row>
    <row r="1290" spans="1:10" ht="15">
      <c r="A1290" s="162" t="s">
        <v>255</v>
      </c>
      <c r="B1290" s="163" t="s">
        <v>1732</v>
      </c>
      <c r="C1290" s="164">
        <v>4.57</v>
      </c>
      <c r="D1290" s="166">
        <v>0.94030000000000002</v>
      </c>
      <c r="E1290" s="166">
        <v>1</v>
      </c>
      <c r="F1290" s="166">
        <v>1</v>
      </c>
      <c r="G1290" s="166">
        <v>1.25</v>
      </c>
      <c r="H1290" s="166">
        <v>1.25</v>
      </c>
      <c r="I1290" s="167" t="s">
        <v>1243</v>
      </c>
      <c r="J1290" s="168" t="s">
        <v>1241</v>
      </c>
    </row>
    <row r="1291" spans="1:10" ht="15">
      <c r="A1291" s="169" t="s">
        <v>256</v>
      </c>
      <c r="B1291" s="170" t="s">
        <v>1732</v>
      </c>
      <c r="C1291" s="171">
        <v>6</v>
      </c>
      <c r="D1291" s="172">
        <v>1.5948</v>
      </c>
      <c r="E1291" s="172">
        <v>1.1000000000000001</v>
      </c>
      <c r="F1291" s="172">
        <v>1.1000000000000001</v>
      </c>
      <c r="G1291" s="172">
        <v>1.75</v>
      </c>
      <c r="H1291" s="172">
        <v>1.75</v>
      </c>
      <c r="I1291" s="173" t="s">
        <v>1243</v>
      </c>
      <c r="J1291" s="174" t="s">
        <v>1241</v>
      </c>
    </row>
    <row r="1292" spans="1:10" ht="15">
      <c r="A1292" s="175" t="s">
        <v>257</v>
      </c>
      <c r="B1292" s="176" t="s">
        <v>1733</v>
      </c>
      <c r="C1292" s="177">
        <v>1.69</v>
      </c>
      <c r="D1292" s="178">
        <v>2.7523</v>
      </c>
      <c r="E1292" s="179">
        <v>1</v>
      </c>
      <c r="F1292" s="179">
        <v>1</v>
      </c>
      <c r="G1292" s="179">
        <v>1.25</v>
      </c>
      <c r="H1292" s="179">
        <v>1.25</v>
      </c>
      <c r="I1292" s="180" t="s">
        <v>1243</v>
      </c>
      <c r="J1292" s="181" t="s">
        <v>1241</v>
      </c>
    </row>
    <row r="1293" spans="1:10" ht="15">
      <c r="A1293" s="162" t="s">
        <v>258</v>
      </c>
      <c r="B1293" s="163" t="s">
        <v>1733</v>
      </c>
      <c r="C1293" s="164">
        <v>2</v>
      </c>
      <c r="D1293" s="166">
        <v>3.2183999999999999</v>
      </c>
      <c r="E1293" s="166">
        <v>1</v>
      </c>
      <c r="F1293" s="166">
        <v>1</v>
      </c>
      <c r="G1293" s="166">
        <v>1.25</v>
      </c>
      <c r="H1293" s="166">
        <v>1.25</v>
      </c>
      <c r="I1293" s="167" t="s">
        <v>1243</v>
      </c>
      <c r="J1293" s="168" t="s">
        <v>1241</v>
      </c>
    </row>
    <row r="1294" spans="1:10" ht="15">
      <c r="A1294" s="162" t="s">
        <v>259</v>
      </c>
      <c r="B1294" s="163" t="s">
        <v>1733</v>
      </c>
      <c r="C1294" s="164">
        <v>8.74</v>
      </c>
      <c r="D1294" s="166">
        <v>4.2473999999999998</v>
      </c>
      <c r="E1294" s="166">
        <v>1</v>
      </c>
      <c r="F1294" s="166">
        <v>1</v>
      </c>
      <c r="G1294" s="166">
        <v>1.25</v>
      </c>
      <c r="H1294" s="166">
        <v>1.25</v>
      </c>
      <c r="I1294" s="167" t="s">
        <v>1243</v>
      </c>
      <c r="J1294" s="168" t="s">
        <v>1241</v>
      </c>
    </row>
    <row r="1295" spans="1:10" ht="15">
      <c r="A1295" s="169" t="s">
        <v>260</v>
      </c>
      <c r="B1295" s="170" t="s">
        <v>1733</v>
      </c>
      <c r="C1295" s="171">
        <v>14.94</v>
      </c>
      <c r="D1295" s="172">
        <v>8.4367000000000001</v>
      </c>
      <c r="E1295" s="172">
        <v>1.1000000000000001</v>
      </c>
      <c r="F1295" s="172">
        <v>1.1000000000000001</v>
      </c>
      <c r="G1295" s="172">
        <v>1.75</v>
      </c>
      <c r="H1295" s="172">
        <v>1.75</v>
      </c>
      <c r="I1295" s="173" t="s">
        <v>1243</v>
      </c>
      <c r="J1295" s="174" t="s">
        <v>1241</v>
      </c>
    </row>
    <row r="1296" spans="1:10" ht="15">
      <c r="A1296" s="175" t="s">
        <v>261</v>
      </c>
      <c r="B1296" s="176" t="s">
        <v>1734</v>
      </c>
      <c r="C1296" s="177">
        <v>5</v>
      </c>
      <c r="D1296" s="178">
        <v>1.5621</v>
      </c>
      <c r="E1296" s="179">
        <v>1</v>
      </c>
      <c r="F1296" s="179">
        <v>1</v>
      </c>
      <c r="G1296" s="179">
        <v>1.25</v>
      </c>
      <c r="H1296" s="179">
        <v>1.25</v>
      </c>
      <c r="I1296" s="180" t="s">
        <v>1243</v>
      </c>
      <c r="J1296" s="181" t="s">
        <v>1241</v>
      </c>
    </row>
    <row r="1297" spans="1:10" ht="15">
      <c r="A1297" s="162" t="s">
        <v>262</v>
      </c>
      <c r="B1297" s="163" t="s">
        <v>1734</v>
      </c>
      <c r="C1297" s="164">
        <v>5.25</v>
      </c>
      <c r="D1297" s="166">
        <v>2.0802999999999998</v>
      </c>
      <c r="E1297" s="166">
        <v>1</v>
      </c>
      <c r="F1297" s="166">
        <v>1</v>
      </c>
      <c r="G1297" s="166">
        <v>1.25</v>
      </c>
      <c r="H1297" s="166">
        <v>1.25</v>
      </c>
      <c r="I1297" s="167" t="s">
        <v>1243</v>
      </c>
      <c r="J1297" s="168" t="s">
        <v>1241</v>
      </c>
    </row>
    <row r="1298" spans="1:10" ht="15">
      <c r="A1298" s="162" t="s">
        <v>263</v>
      </c>
      <c r="B1298" s="163" t="s">
        <v>1734</v>
      </c>
      <c r="C1298" s="164">
        <v>8.52</v>
      </c>
      <c r="D1298" s="166">
        <v>2.7429999999999999</v>
      </c>
      <c r="E1298" s="166">
        <v>1</v>
      </c>
      <c r="F1298" s="166">
        <v>1</v>
      </c>
      <c r="G1298" s="166">
        <v>1.25</v>
      </c>
      <c r="H1298" s="166">
        <v>1.25</v>
      </c>
      <c r="I1298" s="167" t="s">
        <v>1243</v>
      </c>
      <c r="J1298" s="168" t="s">
        <v>1241</v>
      </c>
    </row>
    <row r="1299" spans="1:10" ht="15">
      <c r="A1299" s="169" t="s">
        <v>264</v>
      </c>
      <c r="B1299" s="170" t="s">
        <v>1734</v>
      </c>
      <c r="C1299" s="171">
        <v>15.24</v>
      </c>
      <c r="D1299" s="172">
        <v>6.1421999999999999</v>
      </c>
      <c r="E1299" s="172">
        <v>1.1000000000000001</v>
      </c>
      <c r="F1299" s="172">
        <v>1.1000000000000001</v>
      </c>
      <c r="G1299" s="172">
        <v>1.75</v>
      </c>
      <c r="H1299" s="172">
        <v>1.75</v>
      </c>
      <c r="I1299" s="173" t="s">
        <v>1243</v>
      </c>
      <c r="J1299" s="174" t="s">
        <v>1241</v>
      </c>
    </row>
    <row r="1300" spans="1:10" ht="15">
      <c r="A1300" s="175" t="s">
        <v>265</v>
      </c>
      <c r="B1300" s="176" t="s">
        <v>1735</v>
      </c>
      <c r="C1300" s="177">
        <v>5.0199999999999996</v>
      </c>
      <c r="D1300" s="178">
        <v>1.998</v>
      </c>
      <c r="E1300" s="179">
        <v>1</v>
      </c>
      <c r="F1300" s="179">
        <v>1</v>
      </c>
      <c r="G1300" s="179">
        <v>1.25</v>
      </c>
      <c r="H1300" s="179">
        <v>1.25</v>
      </c>
      <c r="I1300" s="180" t="s">
        <v>1243</v>
      </c>
      <c r="J1300" s="181" t="s">
        <v>1241</v>
      </c>
    </row>
    <row r="1301" spans="1:10" ht="15">
      <c r="A1301" s="162" t="s">
        <v>266</v>
      </c>
      <c r="B1301" s="163" t="s">
        <v>1735</v>
      </c>
      <c r="C1301" s="164">
        <v>5.53</v>
      </c>
      <c r="D1301" s="166">
        <v>2.2071999999999998</v>
      </c>
      <c r="E1301" s="166">
        <v>1</v>
      </c>
      <c r="F1301" s="166">
        <v>1</v>
      </c>
      <c r="G1301" s="166">
        <v>1.25</v>
      </c>
      <c r="H1301" s="166">
        <v>1.25</v>
      </c>
      <c r="I1301" s="167" t="s">
        <v>1243</v>
      </c>
      <c r="J1301" s="168" t="s">
        <v>1241</v>
      </c>
    </row>
    <row r="1302" spans="1:10" ht="15">
      <c r="A1302" s="162" t="s">
        <v>267</v>
      </c>
      <c r="B1302" s="163" t="s">
        <v>1735</v>
      </c>
      <c r="C1302" s="164">
        <v>7.99</v>
      </c>
      <c r="D1302" s="166">
        <v>3.5013999999999998</v>
      </c>
      <c r="E1302" s="166">
        <v>1</v>
      </c>
      <c r="F1302" s="166">
        <v>1</v>
      </c>
      <c r="G1302" s="166">
        <v>1.25</v>
      </c>
      <c r="H1302" s="166">
        <v>1.25</v>
      </c>
      <c r="I1302" s="167" t="s">
        <v>1243</v>
      </c>
      <c r="J1302" s="168" t="s">
        <v>1241</v>
      </c>
    </row>
    <row r="1303" spans="1:10" ht="15">
      <c r="A1303" s="169" t="s">
        <v>268</v>
      </c>
      <c r="B1303" s="170" t="s">
        <v>1735</v>
      </c>
      <c r="C1303" s="171">
        <v>14.36</v>
      </c>
      <c r="D1303" s="172">
        <v>6.6140999999999996</v>
      </c>
      <c r="E1303" s="172">
        <v>1.1000000000000001</v>
      </c>
      <c r="F1303" s="172">
        <v>1.1000000000000001</v>
      </c>
      <c r="G1303" s="172">
        <v>1.75</v>
      </c>
      <c r="H1303" s="172">
        <v>1.75</v>
      </c>
      <c r="I1303" s="173" t="s">
        <v>1243</v>
      </c>
      <c r="J1303" s="174" t="s">
        <v>1241</v>
      </c>
    </row>
    <row r="1304" spans="1:10" ht="15">
      <c r="A1304" s="175" t="s">
        <v>269</v>
      </c>
      <c r="B1304" s="176" t="s">
        <v>1736</v>
      </c>
      <c r="C1304" s="177">
        <v>2.8</v>
      </c>
      <c r="D1304" s="178">
        <v>0.72350000000000003</v>
      </c>
      <c r="E1304" s="179">
        <v>1</v>
      </c>
      <c r="F1304" s="179">
        <v>1</v>
      </c>
      <c r="G1304" s="179">
        <v>1.25</v>
      </c>
      <c r="H1304" s="179">
        <v>1.25</v>
      </c>
      <c r="I1304" s="180" t="s">
        <v>1243</v>
      </c>
      <c r="J1304" s="181" t="s">
        <v>1241</v>
      </c>
    </row>
    <row r="1305" spans="1:10" ht="15">
      <c r="A1305" s="162" t="s">
        <v>270</v>
      </c>
      <c r="B1305" s="163" t="s">
        <v>1736</v>
      </c>
      <c r="C1305" s="164">
        <v>3.33</v>
      </c>
      <c r="D1305" s="166">
        <v>0.97740000000000005</v>
      </c>
      <c r="E1305" s="166">
        <v>1</v>
      </c>
      <c r="F1305" s="166">
        <v>1</v>
      </c>
      <c r="G1305" s="166">
        <v>1.25</v>
      </c>
      <c r="H1305" s="166">
        <v>1.25</v>
      </c>
      <c r="I1305" s="167" t="s">
        <v>1243</v>
      </c>
      <c r="J1305" s="168" t="s">
        <v>1241</v>
      </c>
    </row>
    <row r="1306" spans="1:10" ht="15">
      <c r="A1306" s="162" t="s">
        <v>271</v>
      </c>
      <c r="B1306" s="163" t="s">
        <v>1736</v>
      </c>
      <c r="C1306" s="164">
        <v>5.24</v>
      </c>
      <c r="D1306" s="166">
        <v>1.6411</v>
      </c>
      <c r="E1306" s="166">
        <v>1</v>
      </c>
      <c r="F1306" s="166">
        <v>1</v>
      </c>
      <c r="G1306" s="166">
        <v>1.25</v>
      </c>
      <c r="H1306" s="166">
        <v>1.25</v>
      </c>
      <c r="I1306" s="167" t="s">
        <v>1243</v>
      </c>
      <c r="J1306" s="168" t="s">
        <v>1241</v>
      </c>
    </row>
    <row r="1307" spans="1:10" ht="15">
      <c r="A1307" s="169" t="s">
        <v>272</v>
      </c>
      <c r="B1307" s="170" t="s">
        <v>1736</v>
      </c>
      <c r="C1307" s="171">
        <v>10.29</v>
      </c>
      <c r="D1307" s="172">
        <v>4.2576000000000001</v>
      </c>
      <c r="E1307" s="172">
        <v>1.1000000000000001</v>
      </c>
      <c r="F1307" s="172">
        <v>1.1000000000000001</v>
      </c>
      <c r="G1307" s="172">
        <v>1.75</v>
      </c>
      <c r="H1307" s="172">
        <v>1.75</v>
      </c>
      <c r="I1307" s="173" t="s">
        <v>1243</v>
      </c>
      <c r="J1307" s="174" t="s">
        <v>1241</v>
      </c>
    </row>
    <row r="1308" spans="1:10" ht="15">
      <c r="A1308" s="175" t="s">
        <v>273</v>
      </c>
      <c r="B1308" s="176" t="s">
        <v>1737</v>
      </c>
      <c r="C1308" s="177">
        <v>2.56</v>
      </c>
      <c r="D1308" s="178">
        <v>1.335</v>
      </c>
      <c r="E1308" s="179">
        <v>1</v>
      </c>
      <c r="F1308" s="179">
        <v>1</v>
      </c>
      <c r="G1308" s="179">
        <v>1.25</v>
      </c>
      <c r="H1308" s="179">
        <v>1.25</v>
      </c>
      <c r="I1308" s="180" t="s">
        <v>1243</v>
      </c>
      <c r="J1308" s="181" t="s">
        <v>1241</v>
      </c>
    </row>
    <row r="1309" spans="1:10" ht="15">
      <c r="A1309" s="162" t="s">
        <v>274</v>
      </c>
      <c r="B1309" s="163" t="s">
        <v>1737</v>
      </c>
      <c r="C1309" s="164">
        <v>4.09</v>
      </c>
      <c r="D1309" s="166">
        <v>1.8421000000000001</v>
      </c>
      <c r="E1309" s="166">
        <v>1</v>
      </c>
      <c r="F1309" s="166">
        <v>1</v>
      </c>
      <c r="G1309" s="166">
        <v>1.25</v>
      </c>
      <c r="H1309" s="166">
        <v>1.25</v>
      </c>
      <c r="I1309" s="167" t="s">
        <v>1243</v>
      </c>
      <c r="J1309" s="168" t="s">
        <v>1241</v>
      </c>
    </row>
    <row r="1310" spans="1:10" ht="15">
      <c r="A1310" s="162" t="s">
        <v>275</v>
      </c>
      <c r="B1310" s="163" t="s">
        <v>1737</v>
      </c>
      <c r="C1310" s="164">
        <v>8.0500000000000007</v>
      </c>
      <c r="D1310" s="166">
        <v>3.0297000000000001</v>
      </c>
      <c r="E1310" s="166">
        <v>1</v>
      </c>
      <c r="F1310" s="166">
        <v>1</v>
      </c>
      <c r="G1310" s="166">
        <v>1.25</v>
      </c>
      <c r="H1310" s="166">
        <v>1.25</v>
      </c>
      <c r="I1310" s="167" t="s">
        <v>1243</v>
      </c>
      <c r="J1310" s="168" t="s">
        <v>1241</v>
      </c>
    </row>
    <row r="1311" spans="1:10" ht="15">
      <c r="A1311" s="169" t="s">
        <v>276</v>
      </c>
      <c r="B1311" s="170" t="s">
        <v>1737</v>
      </c>
      <c r="C1311" s="171">
        <v>21.25</v>
      </c>
      <c r="D1311" s="172">
        <v>5.5991999999999997</v>
      </c>
      <c r="E1311" s="172">
        <v>1.1000000000000001</v>
      </c>
      <c r="F1311" s="172">
        <v>1.1000000000000001</v>
      </c>
      <c r="G1311" s="172">
        <v>1.75</v>
      </c>
      <c r="H1311" s="172">
        <v>1.75</v>
      </c>
      <c r="I1311" s="173" t="s">
        <v>1243</v>
      </c>
      <c r="J1311" s="174" t="s">
        <v>1241</v>
      </c>
    </row>
    <row r="1312" spans="1:10" ht="15">
      <c r="A1312" s="175" t="s">
        <v>277</v>
      </c>
      <c r="B1312" s="176" t="s">
        <v>1738</v>
      </c>
      <c r="C1312" s="177">
        <v>2.7</v>
      </c>
      <c r="D1312" s="178">
        <v>0.94599999999999995</v>
      </c>
      <c r="E1312" s="179">
        <v>1</v>
      </c>
      <c r="F1312" s="179">
        <v>1</v>
      </c>
      <c r="G1312" s="179">
        <v>1.25</v>
      </c>
      <c r="H1312" s="179">
        <v>1.25</v>
      </c>
      <c r="I1312" s="180" t="s">
        <v>1243</v>
      </c>
      <c r="J1312" s="181" t="s">
        <v>1241</v>
      </c>
    </row>
    <row r="1313" spans="1:10" ht="15">
      <c r="A1313" s="162" t="s">
        <v>278</v>
      </c>
      <c r="B1313" s="163" t="s">
        <v>1738</v>
      </c>
      <c r="C1313" s="164">
        <v>4.76</v>
      </c>
      <c r="D1313" s="166">
        <v>1.4051</v>
      </c>
      <c r="E1313" s="166">
        <v>1</v>
      </c>
      <c r="F1313" s="166">
        <v>1</v>
      </c>
      <c r="G1313" s="166">
        <v>1.25</v>
      </c>
      <c r="H1313" s="166">
        <v>1.25</v>
      </c>
      <c r="I1313" s="167" t="s">
        <v>1243</v>
      </c>
      <c r="J1313" s="168" t="s">
        <v>1241</v>
      </c>
    </row>
    <row r="1314" spans="1:10" ht="15">
      <c r="A1314" s="162" t="s">
        <v>279</v>
      </c>
      <c r="B1314" s="163" t="s">
        <v>1738</v>
      </c>
      <c r="C1314" s="164">
        <v>8.6999999999999993</v>
      </c>
      <c r="D1314" s="166">
        <v>2.2793999999999999</v>
      </c>
      <c r="E1314" s="166">
        <v>1</v>
      </c>
      <c r="F1314" s="166">
        <v>1</v>
      </c>
      <c r="G1314" s="166">
        <v>1.25</v>
      </c>
      <c r="H1314" s="166">
        <v>1.25</v>
      </c>
      <c r="I1314" s="167" t="s">
        <v>1243</v>
      </c>
      <c r="J1314" s="168" t="s">
        <v>1241</v>
      </c>
    </row>
    <row r="1315" spans="1:10" ht="15">
      <c r="A1315" s="169" t="s">
        <v>280</v>
      </c>
      <c r="B1315" s="170" t="s">
        <v>1738</v>
      </c>
      <c r="C1315" s="171">
        <v>20.16</v>
      </c>
      <c r="D1315" s="172">
        <v>4.3061999999999996</v>
      </c>
      <c r="E1315" s="172">
        <v>1.1000000000000001</v>
      </c>
      <c r="F1315" s="172">
        <v>1.1000000000000001</v>
      </c>
      <c r="G1315" s="172">
        <v>1.75</v>
      </c>
      <c r="H1315" s="172">
        <v>1.75</v>
      </c>
      <c r="I1315" s="173" t="s">
        <v>1243</v>
      </c>
      <c r="J1315" s="174" t="s">
        <v>1241</v>
      </c>
    </row>
    <row r="1316" spans="1:10" ht="15">
      <c r="A1316" s="175" t="s">
        <v>281</v>
      </c>
      <c r="B1316" s="176" t="s">
        <v>1739</v>
      </c>
      <c r="C1316" s="177">
        <v>2.66</v>
      </c>
      <c r="D1316" s="178">
        <v>0.83209999999999995</v>
      </c>
      <c r="E1316" s="179">
        <v>1</v>
      </c>
      <c r="F1316" s="179">
        <v>1</v>
      </c>
      <c r="G1316" s="179">
        <v>1.25</v>
      </c>
      <c r="H1316" s="179">
        <v>1.25</v>
      </c>
      <c r="I1316" s="180" t="s">
        <v>1243</v>
      </c>
      <c r="J1316" s="181" t="s">
        <v>1241</v>
      </c>
    </row>
    <row r="1317" spans="1:10" ht="15">
      <c r="A1317" s="162" t="s">
        <v>282</v>
      </c>
      <c r="B1317" s="163" t="s">
        <v>1739</v>
      </c>
      <c r="C1317" s="164">
        <v>3.75</v>
      </c>
      <c r="D1317" s="166">
        <v>1.1787000000000001</v>
      </c>
      <c r="E1317" s="166">
        <v>1</v>
      </c>
      <c r="F1317" s="166">
        <v>1</v>
      </c>
      <c r="G1317" s="166">
        <v>1.25</v>
      </c>
      <c r="H1317" s="166">
        <v>1.25</v>
      </c>
      <c r="I1317" s="167" t="s">
        <v>1243</v>
      </c>
      <c r="J1317" s="168" t="s">
        <v>1241</v>
      </c>
    </row>
    <row r="1318" spans="1:10" ht="15">
      <c r="A1318" s="162" t="s">
        <v>283</v>
      </c>
      <c r="B1318" s="163" t="s">
        <v>1739</v>
      </c>
      <c r="C1318" s="164">
        <v>8.1999999999999993</v>
      </c>
      <c r="D1318" s="166">
        <v>1.9672000000000001</v>
      </c>
      <c r="E1318" s="166">
        <v>1</v>
      </c>
      <c r="F1318" s="166">
        <v>1</v>
      </c>
      <c r="G1318" s="166">
        <v>1.25</v>
      </c>
      <c r="H1318" s="166">
        <v>1.25</v>
      </c>
      <c r="I1318" s="167" t="s">
        <v>1243</v>
      </c>
      <c r="J1318" s="168" t="s">
        <v>1241</v>
      </c>
    </row>
    <row r="1319" spans="1:10" ht="15">
      <c r="A1319" s="169" t="s">
        <v>284</v>
      </c>
      <c r="B1319" s="170" t="s">
        <v>1739</v>
      </c>
      <c r="C1319" s="171">
        <v>16.54</v>
      </c>
      <c r="D1319" s="172">
        <v>3.6941999999999999</v>
      </c>
      <c r="E1319" s="172">
        <v>1.1000000000000001</v>
      </c>
      <c r="F1319" s="172">
        <v>1.1000000000000001</v>
      </c>
      <c r="G1319" s="172">
        <v>1.75</v>
      </c>
      <c r="H1319" s="172">
        <v>1.75</v>
      </c>
      <c r="I1319" s="173" t="s">
        <v>1243</v>
      </c>
      <c r="J1319" s="174" t="s">
        <v>1241</v>
      </c>
    </row>
    <row r="1320" spans="1:10" ht="15">
      <c r="A1320" s="162" t="s">
        <v>285</v>
      </c>
      <c r="B1320" s="163" t="s">
        <v>1740</v>
      </c>
      <c r="C1320" s="182">
        <v>0</v>
      </c>
      <c r="D1320" s="183">
        <v>-1</v>
      </c>
      <c r="E1320" s="166" t="s">
        <v>1785</v>
      </c>
      <c r="F1320" s="166" t="s">
        <v>1785</v>
      </c>
      <c r="G1320" s="166" t="s">
        <v>1785</v>
      </c>
      <c r="H1320" s="166"/>
      <c r="I1320" s="167"/>
      <c r="J1320" s="168"/>
    </row>
    <row r="1321" spans="1:10" ht="15">
      <c r="A1321" s="169" t="s">
        <v>286</v>
      </c>
      <c r="B1321" s="170" t="s">
        <v>1741</v>
      </c>
      <c r="C1321" s="184">
        <v>0</v>
      </c>
      <c r="D1321" s="185">
        <v>-1</v>
      </c>
      <c r="E1321" s="184" t="s">
        <v>1785</v>
      </c>
      <c r="F1321" s="185" t="s">
        <v>1785</v>
      </c>
      <c r="G1321" s="172" t="s">
        <v>1785</v>
      </c>
      <c r="H1321" s="172"/>
      <c r="I1321" s="173"/>
      <c r="J1321" s="174"/>
    </row>
    <row r="1322" spans="1:10" ht="15" hidden="1">
      <c r="A1322" s="186"/>
      <c r="B1322" s="186"/>
      <c r="C1322" s="187"/>
      <c r="D1322" s="188"/>
      <c r="E1322" s="186"/>
      <c r="F1322" s="186"/>
      <c r="G1322" s="186"/>
      <c r="H1322" s="186"/>
      <c r="I1322" s="186"/>
      <c r="J1322" s="186"/>
    </row>
    <row r="1323" spans="1:10" hidden="1"/>
    <row r="1324" spans="1:10" hidden="1"/>
  </sheetData>
  <sheetProtection sheet="1" objects="1" scenarios="1"/>
  <pageMargins left="0.7" right="0.7" top="1.25" bottom="0.75" header="0.3" footer="0.3"/>
  <pageSetup scale="51" fitToHeight="0" pageOrder="overThenDown" orientation="landscape" r:id="rId1"/>
  <headerFooter scaleWithDoc="0">
    <oddHeader>&amp;L&amp;9
Medi-Cal DRG 2018-19 Pricing Calculator</oddHeader>
    <oddFooter>&amp;L&amp;9Tab 3- DRG Table&amp;R&amp;9 2018-06-13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60"/>
  <sheetViews>
    <sheetView showGridLines="0" topLeftCell="A4" zoomScaleNormal="100" workbookViewId="0">
      <selection activeCell="A21" sqref="A21"/>
    </sheetView>
  </sheetViews>
  <sheetFormatPr defaultColWidth="0" defaultRowHeight="12.75" zeroHeight="1"/>
  <cols>
    <col min="1" max="1" width="6.140625" style="222" customWidth="1"/>
    <col min="2" max="2" width="78.140625" style="222" customWidth="1"/>
    <col min="3" max="3" width="19.7109375" style="222" customWidth="1"/>
    <col min="4" max="4" width="9.7109375" style="222" customWidth="1"/>
    <col min="5" max="5" width="14" style="222" customWidth="1"/>
    <col min="6" max="6" width="11.42578125" style="222" customWidth="1"/>
    <col min="7" max="11" width="16.28515625" style="222" customWidth="1"/>
    <col min="12" max="16384" width="16.28515625" style="222" hidden="1"/>
  </cols>
  <sheetData>
    <row r="1" spans="1:11" s="193" customFormat="1" ht="15.75">
      <c r="A1" s="191" t="s">
        <v>1930</v>
      </c>
      <c r="B1" s="192" t="s">
        <v>1834</v>
      </c>
      <c r="C1" s="296"/>
      <c r="D1" s="296"/>
      <c r="E1" s="296"/>
      <c r="F1" s="296"/>
      <c r="G1" s="296"/>
      <c r="H1" s="296"/>
      <c r="I1" s="296"/>
      <c r="J1" s="296"/>
      <c r="K1" s="297"/>
    </row>
    <row r="2" spans="1:11" s="193" customFormat="1" ht="15.75">
      <c r="A2" s="194" t="s">
        <v>1923</v>
      </c>
      <c r="B2" s="298"/>
      <c r="C2" s="298"/>
      <c r="D2" s="298"/>
      <c r="E2" s="298"/>
      <c r="F2" s="298"/>
      <c r="G2" s="298"/>
      <c r="H2" s="298"/>
      <c r="I2" s="298"/>
      <c r="J2" s="298"/>
      <c r="K2" s="299"/>
    </row>
    <row r="3" spans="1:11" s="198" customFormat="1" ht="15.75">
      <c r="A3" s="195" t="s">
        <v>1771</v>
      </c>
      <c r="B3" s="196"/>
      <c r="C3" s="196"/>
      <c r="D3" s="196"/>
      <c r="E3" s="196"/>
      <c r="F3" s="196"/>
      <c r="G3" s="196"/>
      <c r="H3" s="196"/>
      <c r="I3" s="196"/>
      <c r="J3" s="196"/>
      <c r="K3" s="197"/>
    </row>
    <row r="4" spans="1:11" s="203" customFormat="1" ht="15">
      <c r="A4" s="199" t="s">
        <v>1266</v>
      </c>
      <c r="B4" s="199" t="s">
        <v>1835</v>
      </c>
      <c r="C4" s="200" t="s">
        <v>1836</v>
      </c>
      <c r="D4" s="201"/>
      <c r="E4" s="201"/>
      <c r="F4" s="201"/>
      <c r="G4" s="201"/>
      <c r="H4" s="201"/>
      <c r="I4" s="201"/>
      <c r="J4" s="201"/>
      <c r="K4" s="202"/>
    </row>
    <row r="5" spans="1:11" s="203" customFormat="1" ht="15">
      <c r="A5" s="199" t="s">
        <v>1267</v>
      </c>
      <c r="B5" s="199" t="s">
        <v>1272</v>
      </c>
      <c r="C5" s="200" t="s">
        <v>1772</v>
      </c>
      <c r="D5" s="201"/>
      <c r="E5" s="201"/>
      <c r="F5" s="201"/>
      <c r="G5" s="201"/>
      <c r="H5" s="201"/>
      <c r="I5" s="201"/>
      <c r="J5" s="201"/>
      <c r="K5" s="202"/>
    </row>
    <row r="6" spans="1:11" s="203" customFormat="1" ht="15">
      <c r="A6" s="199" t="s">
        <v>287</v>
      </c>
      <c r="B6" s="199" t="s">
        <v>1837</v>
      </c>
      <c r="C6" s="200" t="s">
        <v>1838</v>
      </c>
      <c r="D6" s="201"/>
      <c r="E6" s="201"/>
      <c r="F6" s="201"/>
      <c r="G6" s="201"/>
      <c r="H6" s="201"/>
      <c r="I6" s="201"/>
      <c r="J6" s="201"/>
      <c r="K6" s="202"/>
    </row>
    <row r="7" spans="1:11" s="203" customFormat="1" ht="15">
      <c r="A7" s="199" t="s">
        <v>288</v>
      </c>
      <c r="B7" s="199" t="s">
        <v>1839</v>
      </c>
      <c r="C7" s="200" t="s">
        <v>1840</v>
      </c>
      <c r="D7" s="201"/>
      <c r="E7" s="201"/>
      <c r="F7" s="201"/>
      <c r="G7" s="201"/>
      <c r="H7" s="201"/>
      <c r="I7" s="201"/>
      <c r="J7" s="201"/>
      <c r="K7" s="202"/>
    </row>
    <row r="8" spans="1:11" s="203" customFormat="1" ht="15">
      <c r="A8" s="199" t="s">
        <v>1773</v>
      </c>
      <c r="B8" s="199" t="s">
        <v>1279</v>
      </c>
      <c r="C8" s="200" t="s">
        <v>1841</v>
      </c>
      <c r="D8" s="201"/>
      <c r="E8" s="201"/>
      <c r="F8" s="201"/>
      <c r="G8" s="201"/>
      <c r="H8" s="201"/>
      <c r="I8" s="201"/>
      <c r="J8" s="201"/>
      <c r="K8" s="202"/>
    </row>
    <row r="9" spans="1:11" s="208" customFormat="1" ht="15">
      <c r="A9" s="204" t="s">
        <v>1774</v>
      </c>
      <c r="B9" s="204" t="s">
        <v>1842</v>
      </c>
      <c r="C9" s="205" t="s">
        <v>1843</v>
      </c>
      <c r="D9" s="206"/>
      <c r="E9" s="206"/>
      <c r="F9" s="206"/>
      <c r="G9" s="206"/>
      <c r="H9" s="206"/>
      <c r="I9" s="206"/>
      <c r="J9" s="206"/>
      <c r="K9" s="207"/>
    </row>
    <row r="10" spans="1:11" s="208" customFormat="1" ht="15">
      <c r="A10" s="209"/>
      <c r="B10" s="209"/>
      <c r="C10" s="210" t="s">
        <v>1776</v>
      </c>
      <c r="D10" s="211"/>
      <c r="E10" s="211"/>
      <c r="F10" s="211"/>
      <c r="G10" s="211"/>
      <c r="H10" s="211"/>
      <c r="I10" s="211"/>
      <c r="J10" s="211"/>
      <c r="K10" s="212"/>
    </row>
    <row r="11" spans="1:11" s="203" customFormat="1" ht="15">
      <c r="A11" s="199" t="s">
        <v>1775</v>
      </c>
      <c r="B11" s="199" t="s">
        <v>1778</v>
      </c>
      <c r="C11" s="200" t="s">
        <v>1844</v>
      </c>
      <c r="D11" s="201"/>
      <c r="E11" s="201"/>
      <c r="F11" s="201"/>
      <c r="G11" s="201"/>
      <c r="H11" s="201"/>
      <c r="I11" s="201"/>
      <c r="J11" s="201"/>
      <c r="K11" s="202"/>
    </row>
    <row r="12" spans="1:11" s="203" customFormat="1" ht="15">
      <c r="A12" s="199" t="s">
        <v>1777</v>
      </c>
      <c r="B12" s="199" t="s">
        <v>1845</v>
      </c>
      <c r="C12" s="200" t="s">
        <v>1846</v>
      </c>
      <c r="D12" s="201"/>
      <c r="E12" s="201"/>
      <c r="F12" s="201"/>
      <c r="G12" s="201"/>
      <c r="H12" s="201"/>
      <c r="I12" s="201"/>
      <c r="J12" s="201"/>
      <c r="K12" s="202"/>
    </row>
    <row r="13" spans="1:11" s="208" customFormat="1" ht="15">
      <c r="A13" s="204" t="s">
        <v>1779</v>
      </c>
      <c r="B13" s="204" t="s">
        <v>1744</v>
      </c>
      <c r="C13" s="205" t="s">
        <v>1847</v>
      </c>
      <c r="D13" s="206"/>
      <c r="E13" s="206"/>
      <c r="F13" s="206"/>
      <c r="G13" s="206"/>
      <c r="H13" s="206"/>
      <c r="I13" s="206"/>
      <c r="J13" s="206"/>
      <c r="K13" s="207"/>
    </row>
    <row r="14" spans="1:11" s="208" customFormat="1" ht="15">
      <c r="A14" s="213"/>
      <c r="B14" s="213"/>
      <c r="C14" s="214" t="s">
        <v>1848</v>
      </c>
      <c r="D14" s="215"/>
      <c r="E14" s="215"/>
      <c r="F14" s="215"/>
      <c r="G14" s="215"/>
      <c r="H14" s="215"/>
      <c r="I14" s="215"/>
      <c r="J14" s="215"/>
      <c r="K14" s="216"/>
    </row>
    <row r="15" spans="1:11" s="208" customFormat="1" ht="15">
      <c r="A15" s="209"/>
      <c r="B15" s="209"/>
      <c r="C15" s="210" t="s">
        <v>1849</v>
      </c>
      <c r="D15" s="211"/>
      <c r="E15" s="211"/>
      <c r="F15" s="211"/>
      <c r="G15" s="211"/>
      <c r="H15" s="211"/>
      <c r="I15" s="211"/>
      <c r="J15" s="211"/>
      <c r="K15" s="212"/>
    </row>
    <row r="16" spans="1:11" s="208" customFormat="1" ht="15">
      <c r="A16" s="204" t="s">
        <v>1780</v>
      </c>
      <c r="B16" s="204" t="s">
        <v>1782</v>
      </c>
      <c r="C16" s="205" t="s">
        <v>1918</v>
      </c>
      <c r="D16" s="206"/>
      <c r="E16" s="206"/>
      <c r="F16" s="206"/>
      <c r="G16" s="206"/>
      <c r="H16" s="206"/>
      <c r="I16" s="206"/>
      <c r="J16" s="206"/>
      <c r="K16" s="207"/>
    </row>
    <row r="17" spans="1:11" s="208" customFormat="1" ht="15">
      <c r="A17" s="209"/>
      <c r="B17" s="209"/>
      <c r="C17" s="210" t="s">
        <v>1919</v>
      </c>
      <c r="D17" s="211"/>
      <c r="E17" s="211"/>
      <c r="F17" s="211"/>
      <c r="G17" s="211"/>
      <c r="H17" s="211"/>
      <c r="I17" s="211"/>
      <c r="J17" s="211"/>
      <c r="K17" s="212"/>
    </row>
    <row r="18" spans="1:11" s="203" customFormat="1" ht="15">
      <c r="A18" s="199" t="s">
        <v>1781</v>
      </c>
      <c r="B18" s="199" t="s">
        <v>1783</v>
      </c>
      <c r="C18" s="200" t="s">
        <v>1850</v>
      </c>
      <c r="D18" s="201"/>
      <c r="E18" s="201"/>
      <c r="F18" s="201"/>
      <c r="G18" s="201"/>
      <c r="H18" s="201"/>
      <c r="I18" s="201"/>
      <c r="J18" s="201"/>
      <c r="K18" s="202"/>
    </row>
    <row r="19" spans="1:11" ht="12.75" hidden="1" customHeight="1">
      <c r="A19" s="217"/>
      <c r="B19" s="218"/>
      <c r="C19" s="219"/>
      <c r="D19" s="219"/>
      <c r="E19" s="220"/>
      <c r="F19" s="220"/>
      <c r="G19" s="220"/>
      <c r="H19" s="220"/>
      <c r="I19" s="220"/>
      <c r="J19" s="220"/>
      <c r="K19" s="221"/>
    </row>
    <row r="20" spans="1:11" ht="15.75">
      <c r="A20" s="223" t="s">
        <v>1266</v>
      </c>
      <c r="B20" s="224" t="s">
        <v>1267</v>
      </c>
      <c r="C20" s="224" t="s">
        <v>287</v>
      </c>
      <c r="D20" s="224" t="s">
        <v>288</v>
      </c>
      <c r="E20" s="224" t="s">
        <v>1773</v>
      </c>
      <c r="F20" s="224" t="s">
        <v>1774</v>
      </c>
      <c r="G20" s="224" t="s">
        <v>1775</v>
      </c>
      <c r="H20" s="224" t="s">
        <v>1777</v>
      </c>
      <c r="I20" s="224" t="s">
        <v>1779</v>
      </c>
      <c r="J20" s="224" t="s">
        <v>1780</v>
      </c>
      <c r="K20" s="225" t="s">
        <v>1781</v>
      </c>
    </row>
    <row r="21" spans="1:11" s="228" customFormat="1" ht="94.5">
      <c r="A21" s="226" t="s">
        <v>1851</v>
      </c>
      <c r="B21" s="226" t="s">
        <v>1936</v>
      </c>
      <c r="C21" s="226" t="s">
        <v>1837</v>
      </c>
      <c r="D21" s="226" t="s">
        <v>1839</v>
      </c>
      <c r="E21" s="226" t="s">
        <v>1279</v>
      </c>
      <c r="F21" s="227" t="s">
        <v>1842</v>
      </c>
      <c r="G21" s="226" t="s">
        <v>1852</v>
      </c>
      <c r="H21" s="226" t="s">
        <v>1845</v>
      </c>
      <c r="I21" s="226" t="s">
        <v>1744</v>
      </c>
      <c r="J21" s="226" t="s">
        <v>1782</v>
      </c>
      <c r="K21" s="226" t="s">
        <v>1783</v>
      </c>
    </row>
    <row r="22" spans="1:11" s="237" customFormat="1" ht="15">
      <c r="A22" s="229">
        <v>1</v>
      </c>
      <c r="B22" s="230" t="s">
        <v>1853</v>
      </c>
      <c r="C22" s="231" t="s">
        <v>1854</v>
      </c>
      <c r="D22" s="231" t="s">
        <v>1855</v>
      </c>
      <c r="E22" s="232" t="s">
        <v>1222</v>
      </c>
      <c r="F22" s="233" t="s">
        <v>1222</v>
      </c>
      <c r="G22" s="234">
        <v>0.40200000000000002</v>
      </c>
      <c r="H22" s="235">
        <v>1.0722</v>
      </c>
      <c r="I22" s="235">
        <v>1.0476000000000001</v>
      </c>
      <c r="J22" s="236">
        <v>6507</v>
      </c>
      <c r="K22" s="236">
        <v>6719</v>
      </c>
    </row>
    <row r="23" spans="1:11" s="237" customFormat="1" ht="15">
      <c r="A23" s="229">
        <v>2</v>
      </c>
      <c r="B23" s="230" t="s">
        <v>1856</v>
      </c>
      <c r="C23" s="231" t="s">
        <v>1857</v>
      </c>
      <c r="D23" s="231" t="s">
        <v>1858</v>
      </c>
      <c r="E23" s="232" t="s">
        <v>1222</v>
      </c>
      <c r="F23" s="233" t="s">
        <v>1222</v>
      </c>
      <c r="G23" s="234">
        <v>0.20250000000000001</v>
      </c>
      <c r="H23" s="235">
        <v>1.2000999999999999</v>
      </c>
      <c r="I23" s="235">
        <v>1.1726000000000001</v>
      </c>
      <c r="J23" s="236">
        <v>6507</v>
      </c>
      <c r="K23" s="236">
        <v>7274</v>
      </c>
    </row>
    <row r="24" spans="1:11" s="237" customFormat="1" ht="15">
      <c r="A24" s="229">
        <v>3</v>
      </c>
      <c r="B24" s="230" t="s">
        <v>1859</v>
      </c>
      <c r="C24" s="231" t="s">
        <v>1860</v>
      </c>
      <c r="D24" s="231" t="s">
        <v>1858</v>
      </c>
      <c r="E24" s="232" t="s">
        <v>1222</v>
      </c>
      <c r="F24" s="233" t="s">
        <v>1222</v>
      </c>
      <c r="G24" s="234">
        <v>0.20250000000000001</v>
      </c>
      <c r="H24" s="235">
        <v>1.0611999999999999</v>
      </c>
      <c r="I24" s="235">
        <v>1.0368999999999999</v>
      </c>
      <c r="J24" s="236">
        <v>6507</v>
      </c>
      <c r="K24" s="236">
        <v>6671</v>
      </c>
    </row>
    <row r="25" spans="1:11" s="237" customFormat="1" ht="15">
      <c r="A25" s="229">
        <v>4</v>
      </c>
      <c r="B25" s="230" t="s">
        <v>1861</v>
      </c>
      <c r="C25" s="231" t="s">
        <v>1862</v>
      </c>
      <c r="D25" s="231" t="s">
        <v>1858</v>
      </c>
      <c r="E25" s="232" t="s">
        <v>1222</v>
      </c>
      <c r="F25" s="233" t="s">
        <v>1221</v>
      </c>
      <c r="G25" s="234">
        <v>0.20250000000000001</v>
      </c>
      <c r="H25" s="235">
        <v>1</v>
      </c>
      <c r="I25" s="235">
        <v>0.97709999999999997</v>
      </c>
      <c r="J25" s="236">
        <v>12832</v>
      </c>
      <c r="K25" s="236">
        <v>12650</v>
      </c>
    </row>
    <row r="26" spans="1:11" s="237" customFormat="1" ht="15">
      <c r="A26" s="229">
        <v>5</v>
      </c>
      <c r="B26" s="230" t="s">
        <v>1863</v>
      </c>
      <c r="C26" s="231" t="s">
        <v>1864</v>
      </c>
      <c r="D26" s="231" t="s">
        <v>1858</v>
      </c>
      <c r="E26" s="232" t="s">
        <v>1222</v>
      </c>
      <c r="F26" s="233" t="s">
        <v>1222</v>
      </c>
      <c r="G26" s="234">
        <v>0.20250000000000001</v>
      </c>
      <c r="H26" s="235">
        <v>1.2000999999999999</v>
      </c>
      <c r="I26" s="235">
        <v>1.1726000000000001</v>
      </c>
      <c r="J26" s="236">
        <v>6507</v>
      </c>
      <c r="K26" s="236">
        <v>7274</v>
      </c>
    </row>
    <row r="27" spans="1:11" s="237" customFormat="1" ht="15">
      <c r="A27" s="229">
        <v>6</v>
      </c>
      <c r="B27" s="230" t="s">
        <v>1865</v>
      </c>
      <c r="C27" s="231" t="s">
        <v>1864</v>
      </c>
      <c r="D27" s="231" t="s">
        <v>1858</v>
      </c>
      <c r="E27" s="232" t="s">
        <v>1222</v>
      </c>
      <c r="F27" s="233" t="s">
        <v>1222</v>
      </c>
      <c r="G27" s="234">
        <v>0.20250000000000001</v>
      </c>
      <c r="H27" s="235">
        <v>1.2000999999999999</v>
      </c>
      <c r="I27" s="235">
        <v>1.1726000000000001</v>
      </c>
      <c r="J27" s="236">
        <v>6507</v>
      </c>
      <c r="K27" s="236">
        <v>7274</v>
      </c>
    </row>
    <row r="28" spans="1:11" s="237" customFormat="1" ht="15">
      <c r="A28" s="229">
        <v>7</v>
      </c>
      <c r="B28" s="230" t="s">
        <v>1866</v>
      </c>
      <c r="C28" s="231" t="s">
        <v>1867</v>
      </c>
      <c r="D28" s="231" t="s">
        <v>1855</v>
      </c>
      <c r="E28" s="232" t="s">
        <v>1222</v>
      </c>
      <c r="F28" s="233" t="s">
        <v>1221</v>
      </c>
      <c r="G28" s="234">
        <v>0.40200000000000002</v>
      </c>
      <c r="H28" s="235">
        <v>1.0722</v>
      </c>
      <c r="I28" s="235">
        <v>1.0476000000000001</v>
      </c>
      <c r="J28" s="236">
        <v>12832</v>
      </c>
      <c r="K28" s="236">
        <v>13249</v>
      </c>
    </row>
    <row r="29" spans="1:11" s="237" customFormat="1" ht="15">
      <c r="A29" s="229">
        <v>8</v>
      </c>
      <c r="B29" s="230" t="s">
        <v>1868</v>
      </c>
      <c r="C29" s="231" t="s">
        <v>1864</v>
      </c>
      <c r="D29" s="231" t="s">
        <v>1858</v>
      </c>
      <c r="E29" s="232" t="s">
        <v>1222</v>
      </c>
      <c r="F29" s="233" t="s">
        <v>1222</v>
      </c>
      <c r="G29" s="234">
        <v>0.20250000000000001</v>
      </c>
      <c r="H29" s="235">
        <v>1.2000999999999999</v>
      </c>
      <c r="I29" s="235">
        <v>1.1726000000000001</v>
      </c>
      <c r="J29" s="236">
        <v>6507</v>
      </c>
      <c r="K29" s="236">
        <v>7274</v>
      </c>
    </row>
    <row r="30" spans="1:11" s="237" customFormat="1" ht="15">
      <c r="A30" s="229">
        <v>9</v>
      </c>
      <c r="B30" s="230" t="s">
        <v>1869</v>
      </c>
      <c r="C30" s="231" t="s">
        <v>1870</v>
      </c>
      <c r="D30" s="231" t="s">
        <v>1858</v>
      </c>
      <c r="E30" s="232" t="s">
        <v>1222</v>
      </c>
      <c r="F30" s="233" t="s">
        <v>1221</v>
      </c>
      <c r="G30" s="234">
        <v>0.20250000000000001</v>
      </c>
      <c r="H30" s="235">
        <v>1</v>
      </c>
      <c r="I30" s="235">
        <v>0.97709999999999997</v>
      </c>
      <c r="J30" s="236">
        <v>12832</v>
      </c>
      <c r="K30" s="236">
        <v>12650</v>
      </c>
    </row>
    <row r="31" spans="1:11" s="237" customFormat="1" ht="15">
      <c r="A31" s="229">
        <v>10</v>
      </c>
      <c r="B31" s="230" t="s">
        <v>1871</v>
      </c>
      <c r="C31" s="231" t="s">
        <v>1872</v>
      </c>
      <c r="D31" s="231" t="s">
        <v>1873</v>
      </c>
      <c r="E31" s="232" t="s">
        <v>1222</v>
      </c>
      <c r="F31" s="233" t="s">
        <v>1222</v>
      </c>
      <c r="G31" s="234">
        <v>0.25900000000000001</v>
      </c>
      <c r="H31" s="235">
        <v>1.0235000000000001</v>
      </c>
      <c r="I31" s="235">
        <v>1.0001</v>
      </c>
      <c r="J31" s="236">
        <v>6507</v>
      </c>
      <c r="K31" s="236">
        <v>6507</v>
      </c>
    </row>
    <row r="32" spans="1:11" s="237" customFormat="1" ht="15">
      <c r="A32" s="229">
        <v>11</v>
      </c>
      <c r="B32" s="230" t="s">
        <v>1874</v>
      </c>
      <c r="C32" s="231" t="s">
        <v>1875</v>
      </c>
      <c r="D32" s="231" t="s">
        <v>1873</v>
      </c>
      <c r="E32" s="232" t="s">
        <v>1222</v>
      </c>
      <c r="F32" s="233" t="s">
        <v>1222</v>
      </c>
      <c r="G32" s="234">
        <v>0.25900000000000001</v>
      </c>
      <c r="H32" s="235">
        <v>1.1541999999999999</v>
      </c>
      <c r="I32" s="235">
        <v>1.1277999999999999</v>
      </c>
      <c r="J32" s="236">
        <v>6507</v>
      </c>
      <c r="K32" s="236">
        <v>7075</v>
      </c>
    </row>
    <row r="33" spans="1:11" s="237" customFormat="1" ht="15">
      <c r="A33" s="229">
        <v>12</v>
      </c>
      <c r="B33" s="238" t="s">
        <v>1876</v>
      </c>
      <c r="C33" s="231" t="s">
        <v>1877</v>
      </c>
      <c r="D33" s="231" t="s">
        <v>1858</v>
      </c>
      <c r="E33" s="232" t="s">
        <v>1222</v>
      </c>
      <c r="F33" s="233" t="s">
        <v>1222</v>
      </c>
      <c r="G33" s="234">
        <v>0.20250000000000001</v>
      </c>
      <c r="H33" s="235">
        <v>1.2000999999999999</v>
      </c>
      <c r="I33" s="235">
        <v>1.1726000000000001</v>
      </c>
      <c r="J33" s="236">
        <v>6507</v>
      </c>
      <c r="K33" s="236">
        <v>7274</v>
      </c>
    </row>
    <row r="34" spans="1:11" s="237" customFormat="1" ht="15">
      <c r="A34" s="229">
        <v>13</v>
      </c>
      <c r="B34" s="230" t="s">
        <v>1878</v>
      </c>
      <c r="C34" s="231" t="s">
        <v>1879</v>
      </c>
      <c r="D34" s="231" t="s">
        <v>1873</v>
      </c>
      <c r="E34" s="232" t="s">
        <v>1222</v>
      </c>
      <c r="F34" s="233" t="s">
        <v>1222</v>
      </c>
      <c r="G34" s="234">
        <v>0.25900000000000001</v>
      </c>
      <c r="H34" s="235">
        <v>1.071</v>
      </c>
      <c r="I34" s="235">
        <v>1.0465</v>
      </c>
      <c r="J34" s="236">
        <v>6507</v>
      </c>
      <c r="K34" s="236">
        <v>6714</v>
      </c>
    </row>
    <row r="35" spans="1:11" s="237" customFormat="1" ht="15">
      <c r="A35" s="229">
        <v>14</v>
      </c>
      <c r="B35" s="230" t="s">
        <v>1880</v>
      </c>
      <c r="C35" s="231" t="s">
        <v>1872</v>
      </c>
      <c r="D35" s="231" t="s">
        <v>1873</v>
      </c>
      <c r="E35" s="232" t="s">
        <v>1222</v>
      </c>
      <c r="F35" s="233" t="s">
        <v>1221</v>
      </c>
      <c r="G35" s="234">
        <v>0.25900000000000001</v>
      </c>
      <c r="H35" s="235">
        <v>1.0235000000000001</v>
      </c>
      <c r="I35" s="235">
        <v>1.0001</v>
      </c>
      <c r="J35" s="236">
        <v>12832</v>
      </c>
      <c r="K35" s="236">
        <v>12833</v>
      </c>
    </row>
    <row r="36" spans="1:11" s="237" customFormat="1" ht="15">
      <c r="A36" s="229">
        <v>15</v>
      </c>
      <c r="B36" s="230" t="s">
        <v>1881</v>
      </c>
      <c r="C36" s="231" t="s">
        <v>1882</v>
      </c>
      <c r="D36" s="231" t="s">
        <v>1855</v>
      </c>
      <c r="E36" s="232" t="s">
        <v>1222</v>
      </c>
      <c r="F36" s="233" t="s">
        <v>1221</v>
      </c>
      <c r="G36" s="234">
        <v>0.40200000000000002</v>
      </c>
      <c r="H36" s="235">
        <v>1.0722</v>
      </c>
      <c r="I36" s="235">
        <v>1.0476000000000001</v>
      </c>
      <c r="J36" s="236">
        <v>12832</v>
      </c>
      <c r="K36" s="236">
        <v>13249</v>
      </c>
    </row>
    <row r="37" spans="1:11" s="237" customFormat="1" ht="15">
      <c r="A37" s="229">
        <v>16</v>
      </c>
      <c r="B37" s="230" t="s">
        <v>1883</v>
      </c>
      <c r="C37" s="231" t="s">
        <v>1884</v>
      </c>
      <c r="D37" s="231" t="s">
        <v>1858</v>
      </c>
      <c r="E37" s="232" t="s">
        <v>1222</v>
      </c>
      <c r="F37" s="233" t="s">
        <v>1221</v>
      </c>
      <c r="G37" s="234">
        <v>0.20250000000000001</v>
      </c>
      <c r="H37" s="235">
        <v>1</v>
      </c>
      <c r="I37" s="235">
        <v>0.97709999999999997</v>
      </c>
      <c r="J37" s="236">
        <v>12832</v>
      </c>
      <c r="K37" s="236">
        <v>12650</v>
      </c>
    </row>
    <row r="38" spans="1:11" s="237" customFormat="1" ht="15.75" customHeight="1">
      <c r="A38" s="229">
        <v>17</v>
      </c>
      <c r="B38" s="230" t="s">
        <v>1885</v>
      </c>
      <c r="C38" s="231" t="s">
        <v>1886</v>
      </c>
      <c r="D38" s="231" t="s">
        <v>1858</v>
      </c>
      <c r="E38" s="232" t="s">
        <v>1222</v>
      </c>
      <c r="F38" s="233" t="s">
        <v>1222</v>
      </c>
      <c r="G38" s="234">
        <v>0.20250000000000001</v>
      </c>
      <c r="H38" s="235">
        <v>1.2000999999999999</v>
      </c>
      <c r="I38" s="235">
        <v>1.1726000000000001</v>
      </c>
      <c r="J38" s="236">
        <v>6507</v>
      </c>
      <c r="K38" s="236">
        <v>7274</v>
      </c>
    </row>
    <row r="39" spans="1:11" s="237" customFormat="1" ht="15">
      <c r="A39" s="229">
        <v>18</v>
      </c>
      <c r="B39" s="239" t="s">
        <v>1887</v>
      </c>
      <c r="C39" s="231" t="s">
        <v>1888</v>
      </c>
      <c r="D39" s="231" t="s">
        <v>1858</v>
      </c>
      <c r="E39" s="232" t="s">
        <v>1222</v>
      </c>
      <c r="F39" s="233" t="s">
        <v>1222</v>
      </c>
      <c r="G39" s="234">
        <v>0.20250000000000001</v>
      </c>
      <c r="H39" s="235">
        <v>1</v>
      </c>
      <c r="I39" s="235">
        <v>0.97709999999999997</v>
      </c>
      <c r="J39" s="236">
        <v>6507</v>
      </c>
      <c r="K39" s="236">
        <v>6415</v>
      </c>
    </row>
    <row r="40" spans="1:11" s="237" customFormat="1" ht="15">
      <c r="A40" s="229">
        <v>19</v>
      </c>
      <c r="B40" s="230" t="s">
        <v>1889</v>
      </c>
      <c r="C40" s="231" t="s">
        <v>1890</v>
      </c>
      <c r="D40" s="231" t="s">
        <v>1855</v>
      </c>
      <c r="E40" s="232" t="s">
        <v>1222</v>
      </c>
      <c r="F40" s="233" t="s">
        <v>1222</v>
      </c>
      <c r="G40" s="234">
        <v>0.40200000000000002</v>
      </c>
      <c r="H40" s="235">
        <v>1.0722</v>
      </c>
      <c r="I40" s="235">
        <v>1.0476000000000001</v>
      </c>
      <c r="J40" s="236">
        <v>6507</v>
      </c>
      <c r="K40" s="236">
        <v>6719</v>
      </c>
    </row>
    <row r="41" spans="1:11" s="237" customFormat="1" ht="15">
      <c r="A41" s="229">
        <v>20</v>
      </c>
      <c r="B41" s="230" t="s">
        <v>1891</v>
      </c>
      <c r="C41" s="231" t="s">
        <v>1892</v>
      </c>
      <c r="D41" s="231" t="s">
        <v>1858</v>
      </c>
      <c r="E41" s="232" t="s">
        <v>1222</v>
      </c>
      <c r="F41" s="233" t="s">
        <v>1222</v>
      </c>
      <c r="G41" s="234">
        <v>0.20250000000000001</v>
      </c>
      <c r="H41" s="235">
        <v>1</v>
      </c>
      <c r="I41" s="235">
        <v>0.97709999999999997</v>
      </c>
      <c r="J41" s="236">
        <v>6507</v>
      </c>
      <c r="K41" s="236">
        <v>6415</v>
      </c>
    </row>
    <row r="42" spans="1:11" s="237" customFormat="1" ht="15.75" customHeight="1">
      <c r="A42" s="229">
        <v>21</v>
      </c>
      <c r="B42" s="230" t="s">
        <v>1893</v>
      </c>
      <c r="C42" s="231" t="s">
        <v>1892</v>
      </c>
      <c r="D42" s="231" t="s">
        <v>1858</v>
      </c>
      <c r="E42" s="232" t="s">
        <v>1222</v>
      </c>
      <c r="F42" s="233" t="s">
        <v>1222</v>
      </c>
      <c r="G42" s="234">
        <v>0.20250000000000001</v>
      </c>
      <c r="H42" s="235">
        <v>1</v>
      </c>
      <c r="I42" s="235">
        <v>0.97709999999999997</v>
      </c>
      <c r="J42" s="236">
        <v>6507</v>
      </c>
      <c r="K42" s="236">
        <v>6415</v>
      </c>
    </row>
    <row r="43" spans="1:11" s="237" customFormat="1" ht="15" customHeight="1">
      <c r="A43" s="229">
        <v>22</v>
      </c>
      <c r="B43" s="239" t="s">
        <v>1894</v>
      </c>
      <c r="C43" s="231" t="s">
        <v>1890</v>
      </c>
      <c r="D43" s="231" t="s">
        <v>1855</v>
      </c>
      <c r="E43" s="232" t="s">
        <v>1222</v>
      </c>
      <c r="F43" s="233" t="s">
        <v>1222</v>
      </c>
      <c r="G43" s="234">
        <v>0.40200000000000002</v>
      </c>
      <c r="H43" s="235">
        <v>1.2025999999999999</v>
      </c>
      <c r="I43" s="235">
        <v>1.1751</v>
      </c>
      <c r="J43" s="236">
        <v>6507</v>
      </c>
      <c r="K43" s="236">
        <v>7285</v>
      </c>
    </row>
    <row r="44" spans="1:11" s="237" customFormat="1" ht="15">
      <c r="A44" s="229">
        <v>23</v>
      </c>
      <c r="B44" s="230" t="s">
        <v>1895</v>
      </c>
      <c r="C44" s="231" t="s">
        <v>1896</v>
      </c>
      <c r="D44" s="231" t="s">
        <v>1855</v>
      </c>
      <c r="E44" s="232" t="s">
        <v>1222</v>
      </c>
      <c r="F44" s="233" t="s">
        <v>1221</v>
      </c>
      <c r="G44" s="234">
        <v>0.40200000000000002</v>
      </c>
      <c r="H44" s="235">
        <v>1.0722</v>
      </c>
      <c r="I44" s="235">
        <v>1.0476000000000001</v>
      </c>
      <c r="J44" s="236">
        <v>12832</v>
      </c>
      <c r="K44" s="236">
        <v>13249</v>
      </c>
    </row>
    <row r="45" spans="1:11" s="237" customFormat="1" ht="15">
      <c r="A45" s="229">
        <v>24</v>
      </c>
      <c r="B45" s="230" t="s">
        <v>1897</v>
      </c>
      <c r="C45" s="231" t="s">
        <v>1864</v>
      </c>
      <c r="D45" s="231" t="s">
        <v>1858</v>
      </c>
      <c r="E45" s="232" t="s">
        <v>1222</v>
      </c>
      <c r="F45" s="233" t="s">
        <v>1222</v>
      </c>
      <c r="G45" s="234">
        <v>0.20250000000000001</v>
      </c>
      <c r="H45" s="235">
        <v>1.2000999999999999</v>
      </c>
      <c r="I45" s="235">
        <v>1.1726000000000001</v>
      </c>
      <c r="J45" s="236">
        <v>6507</v>
      </c>
      <c r="K45" s="236">
        <v>7274</v>
      </c>
    </row>
    <row r="46" spans="1:11" s="237" customFormat="1" ht="15">
      <c r="A46" s="229">
        <v>25</v>
      </c>
      <c r="B46" s="230" t="s">
        <v>1898</v>
      </c>
      <c r="C46" s="231" t="s">
        <v>1864</v>
      </c>
      <c r="D46" s="231" t="s">
        <v>1858</v>
      </c>
      <c r="E46" s="232" t="s">
        <v>1222</v>
      </c>
      <c r="F46" s="233" t="s">
        <v>1222</v>
      </c>
      <c r="G46" s="234">
        <v>0.20250000000000001</v>
      </c>
      <c r="H46" s="235">
        <v>1.2000999999999999</v>
      </c>
      <c r="I46" s="235">
        <v>1.1726000000000001</v>
      </c>
      <c r="J46" s="236">
        <v>6507</v>
      </c>
      <c r="K46" s="236">
        <v>7274</v>
      </c>
    </row>
    <row r="47" spans="1:11" s="237" customFormat="1" ht="15">
      <c r="A47" s="229">
        <v>26</v>
      </c>
      <c r="B47" s="230" t="s">
        <v>1899</v>
      </c>
      <c r="C47" s="231" t="s">
        <v>1892</v>
      </c>
      <c r="D47" s="231" t="s">
        <v>1858</v>
      </c>
      <c r="E47" s="232" t="s">
        <v>1222</v>
      </c>
      <c r="F47" s="233" t="s">
        <v>1222</v>
      </c>
      <c r="G47" s="234">
        <v>0.20250000000000001</v>
      </c>
      <c r="H47" s="235">
        <v>1.2025999999999999</v>
      </c>
      <c r="I47" s="235">
        <v>1.1751</v>
      </c>
      <c r="J47" s="236">
        <v>6507</v>
      </c>
      <c r="K47" s="236">
        <v>7285</v>
      </c>
    </row>
    <row r="48" spans="1:11" s="237" customFormat="1" ht="15">
      <c r="A48" s="229">
        <v>27</v>
      </c>
      <c r="B48" s="230" t="s">
        <v>1900</v>
      </c>
      <c r="C48" s="231" t="s">
        <v>1877</v>
      </c>
      <c r="D48" s="231" t="s">
        <v>1858</v>
      </c>
      <c r="E48" s="232" t="s">
        <v>1222</v>
      </c>
      <c r="F48" s="233" t="s">
        <v>1222</v>
      </c>
      <c r="G48" s="234">
        <v>0.20250000000000001</v>
      </c>
      <c r="H48" s="235">
        <v>1.2000999999999999</v>
      </c>
      <c r="I48" s="235">
        <v>1.1726000000000001</v>
      </c>
      <c r="J48" s="236">
        <v>6507</v>
      </c>
      <c r="K48" s="236">
        <v>7274</v>
      </c>
    </row>
    <row r="49" spans="1:11" s="237" customFormat="1" ht="15">
      <c r="A49" s="229">
        <v>28</v>
      </c>
      <c r="B49" s="230" t="s">
        <v>1901</v>
      </c>
      <c r="C49" s="231" t="s">
        <v>1864</v>
      </c>
      <c r="D49" s="231" t="s">
        <v>1858</v>
      </c>
      <c r="E49" s="232" t="s">
        <v>1222</v>
      </c>
      <c r="F49" s="233" t="s">
        <v>1222</v>
      </c>
      <c r="G49" s="234">
        <v>0.20250000000000001</v>
      </c>
      <c r="H49" s="235">
        <v>1.2000999999999999</v>
      </c>
      <c r="I49" s="235">
        <v>1.1726000000000001</v>
      </c>
      <c r="J49" s="236">
        <v>6507</v>
      </c>
      <c r="K49" s="236">
        <v>7274</v>
      </c>
    </row>
    <row r="50" spans="1:11" s="237" customFormat="1" ht="15">
      <c r="A50" s="229">
        <v>29</v>
      </c>
      <c r="B50" s="230" t="s">
        <v>1901</v>
      </c>
      <c r="C50" s="231" t="s">
        <v>1877</v>
      </c>
      <c r="D50" s="231" t="s">
        <v>1858</v>
      </c>
      <c r="E50" s="232" t="s">
        <v>1222</v>
      </c>
      <c r="F50" s="233" t="s">
        <v>1222</v>
      </c>
      <c r="G50" s="234">
        <v>0.20250000000000001</v>
      </c>
      <c r="H50" s="235">
        <v>1.2000999999999999</v>
      </c>
      <c r="I50" s="235">
        <v>1.1726000000000001</v>
      </c>
      <c r="J50" s="236">
        <v>6507</v>
      </c>
      <c r="K50" s="236">
        <v>7274</v>
      </c>
    </row>
    <row r="51" spans="1:11" s="237" customFormat="1" ht="15">
      <c r="A51" s="229">
        <v>30</v>
      </c>
      <c r="B51" s="230" t="s">
        <v>1902</v>
      </c>
      <c r="C51" s="231" t="s">
        <v>1864</v>
      </c>
      <c r="D51" s="231" t="s">
        <v>1858</v>
      </c>
      <c r="E51" s="232" t="s">
        <v>1222</v>
      </c>
      <c r="F51" s="233" t="s">
        <v>1222</v>
      </c>
      <c r="G51" s="234">
        <v>0.20250000000000001</v>
      </c>
      <c r="H51" s="235">
        <v>1.2000999999999999</v>
      </c>
      <c r="I51" s="235">
        <v>1.1726000000000001</v>
      </c>
      <c r="J51" s="236">
        <v>6507</v>
      </c>
      <c r="K51" s="236">
        <v>7274</v>
      </c>
    </row>
    <row r="52" spans="1:11" s="237" customFormat="1" ht="15">
      <c r="A52" s="229">
        <v>31</v>
      </c>
      <c r="B52" s="230" t="s">
        <v>1903</v>
      </c>
      <c r="C52" s="231" t="s">
        <v>1864</v>
      </c>
      <c r="D52" s="231" t="s">
        <v>1858</v>
      </c>
      <c r="E52" s="232" t="s">
        <v>1222</v>
      </c>
      <c r="F52" s="233" t="s">
        <v>1222</v>
      </c>
      <c r="G52" s="234">
        <v>0.20250000000000001</v>
      </c>
      <c r="H52" s="235">
        <v>1.2000999999999999</v>
      </c>
      <c r="I52" s="235">
        <v>1.1726000000000001</v>
      </c>
      <c r="J52" s="236">
        <v>6507</v>
      </c>
      <c r="K52" s="236">
        <v>7274</v>
      </c>
    </row>
    <row r="53" spans="1:11" s="237" customFormat="1" ht="15">
      <c r="A53" s="229">
        <v>32</v>
      </c>
      <c r="B53" s="230" t="s">
        <v>1904</v>
      </c>
      <c r="C53" s="231" t="s">
        <v>1892</v>
      </c>
      <c r="D53" s="231" t="s">
        <v>1858</v>
      </c>
      <c r="E53" s="232" t="s">
        <v>1222</v>
      </c>
      <c r="F53" s="233" t="s">
        <v>1222</v>
      </c>
      <c r="G53" s="234">
        <v>0.20250000000000001</v>
      </c>
      <c r="H53" s="235">
        <v>1.2025999999999999</v>
      </c>
      <c r="I53" s="235">
        <v>1.1751</v>
      </c>
      <c r="J53" s="236">
        <v>6507</v>
      </c>
      <c r="K53" s="236">
        <v>7285</v>
      </c>
    </row>
    <row r="54" spans="1:11" s="237" customFormat="1" ht="15">
      <c r="A54" s="229">
        <v>33</v>
      </c>
      <c r="B54" s="230" t="s">
        <v>1905</v>
      </c>
      <c r="C54" s="231" t="s">
        <v>1906</v>
      </c>
      <c r="D54" s="231" t="s">
        <v>1855</v>
      </c>
      <c r="E54" s="232" t="s">
        <v>1222</v>
      </c>
      <c r="F54" s="233" t="s">
        <v>1222</v>
      </c>
      <c r="G54" s="234">
        <v>0.40200000000000002</v>
      </c>
      <c r="H54" s="235">
        <v>1.0722</v>
      </c>
      <c r="I54" s="235">
        <v>1.0476000000000001</v>
      </c>
      <c r="J54" s="236">
        <v>6507</v>
      </c>
      <c r="K54" s="236">
        <v>6719</v>
      </c>
    </row>
    <row r="55" spans="1:11" s="237" customFormat="1" ht="15">
      <c r="A55" s="229">
        <v>34</v>
      </c>
      <c r="B55" s="230" t="s">
        <v>1907</v>
      </c>
      <c r="C55" s="231" t="s">
        <v>1864</v>
      </c>
      <c r="D55" s="231" t="s">
        <v>1858</v>
      </c>
      <c r="E55" s="232" t="s">
        <v>1222</v>
      </c>
      <c r="F55" s="233" t="s">
        <v>1222</v>
      </c>
      <c r="G55" s="234">
        <v>0.20250000000000001</v>
      </c>
      <c r="H55" s="235">
        <v>1.2000999999999999</v>
      </c>
      <c r="I55" s="235">
        <v>1.1726000000000001</v>
      </c>
      <c r="J55" s="236">
        <v>6507</v>
      </c>
      <c r="K55" s="236">
        <v>7274</v>
      </c>
    </row>
    <row r="56" spans="1:11" s="237" customFormat="1" ht="15">
      <c r="A56" s="229">
        <v>35</v>
      </c>
      <c r="B56" s="230" t="s">
        <v>1908</v>
      </c>
      <c r="C56" s="231" t="s">
        <v>1864</v>
      </c>
      <c r="D56" s="231" t="s">
        <v>1858</v>
      </c>
      <c r="E56" s="232" t="s">
        <v>1222</v>
      </c>
      <c r="F56" s="233" t="s">
        <v>1222</v>
      </c>
      <c r="G56" s="234">
        <v>0.20250000000000001</v>
      </c>
      <c r="H56" s="235">
        <v>1.2000999999999999</v>
      </c>
      <c r="I56" s="235">
        <v>1.1726000000000001</v>
      </c>
      <c r="J56" s="236">
        <v>6507</v>
      </c>
      <c r="K56" s="236">
        <v>7274</v>
      </c>
    </row>
    <row r="57" spans="1:11" s="237" customFormat="1" ht="15">
      <c r="A57" s="229">
        <v>36</v>
      </c>
      <c r="B57" s="230" t="s">
        <v>1909</v>
      </c>
      <c r="C57" s="231" t="s">
        <v>1910</v>
      </c>
      <c r="D57" s="231" t="s">
        <v>1873</v>
      </c>
      <c r="E57" s="232" t="s">
        <v>1222</v>
      </c>
      <c r="F57" s="233" t="s">
        <v>1222</v>
      </c>
      <c r="G57" s="234">
        <v>0.25900000000000001</v>
      </c>
      <c r="H57" s="235">
        <v>1.0235000000000001</v>
      </c>
      <c r="I57" s="235">
        <v>1.0001</v>
      </c>
      <c r="J57" s="236">
        <v>6507</v>
      </c>
      <c r="K57" s="236">
        <v>6507</v>
      </c>
    </row>
    <row r="58" spans="1:11" s="237" customFormat="1" ht="15">
      <c r="A58" s="229">
        <v>37</v>
      </c>
      <c r="B58" s="230" t="s">
        <v>1911</v>
      </c>
      <c r="C58" s="231" t="s">
        <v>1912</v>
      </c>
      <c r="D58" s="231" t="s">
        <v>1873</v>
      </c>
      <c r="E58" s="232" t="s">
        <v>1222</v>
      </c>
      <c r="F58" s="233" t="s">
        <v>1222</v>
      </c>
      <c r="G58" s="234">
        <v>0.25900000000000001</v>
      </c>
      <c r="H58" s="235">
        <v>1.0235000000000001</v>
      </c>
      <c r="I58" s="235">
        <v>1.0001</v>
      </c>
      <c r="J58" s="236">
        <v>6507</v>
      </c>
      <c r="K58" s="236">
        <v>6507</v>
      </c>
    </row>
    <row r="59" spans="1:11" s="237" customFormat="1" ht="15">
      <c r="A59" s="229">
        <v>38</v>
      </c>
      <c r="B59" s="230" t="s">
        <v>1913</v>
      </c>
      <c r="C59" s="231" t="s">
        <v>1914</v>
      </c>
      <c r="D59" s="231" t="s">
        <v>1873</v>
      </c>
      <c r="E59" s="232" t="s">
        <v>1222</v>
      </c>
      <c r="F59" s="233" t="s">
        <v>1222</v>
      </c>
      <c r="G59" s="234">
        <v>0.25900000000000001</v>
      </c>
      <c r="H59" s="235">
        <v>1.0235000000000001</v>
      </c>
      <c r="I59" s="235">
        <v>1.0001</v>
      </c>
      <c r="J59" s="236">
        <v>6507</v>
      </c>
      <c r="K59" s="236">
        <v>6507</v>
      </c>
    </row>
    <row r="60" spans="1:11" s="237" customFormat="1" ht="15" hidden="1">
      <c r="A60" s="240"/>
      <c r="B60" s="241"/>
      <c r="C60" s="242"/>
      <c r="D60" s="242"/>
      <c r="E60" s="242"/>
      <c r="F60" s="242"/>
      <c r="G60" s="242"/>
      <c r="H60" s="242"/>
      <c r="I60" s="242"/>
      <c r="J60" s="242"/>
      <c r="K60" s="243"/>
    </row>
  </sheetData>
  <sheetProtection sheet="1" objects="1" scenarios="1"/>
  <pageMargins left="0.65" right="0.55000000000000004" top="1.25" bottom="0.75" header="0.3" footer="0.3"/>
  <pageSetup scale="53" fitToHeight="0" pageOrder="overThenDown" orientation="landscape" r:id="rId1"/>
  <headerFooter scaleWithDoc="0">
    <oddHeader>&amp;L
&amp;9Medi-Cal DRG 2018-19 Pricing Calculator</oddHeader>
    <oddFooter>&amp;L&amp;9Tab 4- SPA 15-020 Hospital Characteristics&amp;R&amp;9 2019-05-30</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Q61"/>
  <sheetViews>
    <sheetView zoomScaleNormal="100" workbookViewId="0">
      <selection activeCell="D20" sqref="D20"/>
    </sheetView>
  </sheetViews>
  <sheetFormatPr defaultColWidth="0" defaultRowHeight="12.75" zeroHeight="1"/>
  <cols>
    <col min="1" max="1" width="35.7109375" style="222" customWidth="1"/>
    <col min="2" max="2" width="19.140625" style="222" customWidth="1"/>
    <col min="3" max="3" width="20.140625" style="222" customWidth="1"/>
    <col min="4" max="4" width="21.42578125" style="222" customWidth="1"/>
    <col min="5" max="5" width="17.85546875" style="222" customWidth="1"/>
    <col min="6" max="6" width="30.85546875" style="222" customWidth="1"/>
    <col min="7" max="7" width="9.140625" style="246" hidden="1" customWidth="1"/>
    <col min="8" max="8" width="9.140625" style="247" hidden="1" customWidth="1"/>
    <col min="9" max="16" width="0" style="222" hidden="1" customWidth="1"/>
    <col min="17" max="17" width="11.28515625" style="222" hidden="1" customWidth="1"/>
    <col min="18" max="16384" width="0" style="222" hidden="1"/>
  </cols>
  <sheetData>
    <row r="1" spans="1:14" ht="15.75">
      <c r="A1" s="244" t="s">
        <v>1932</v>
      </c>
      <c r="B1" s="245" t="s">
        <v>1746</v>
      </c>
      <c r="C1" s="279"/>
      <c r="D1" s="279"/>
      <c r="E1" s="279"/>
      <c r="F1" s="280"/>
    </row>
    <row r="2" spans="1:14" s="198" customFormat="1" ht="15.75">
      <c r="A2" s="248" t="s">
        <v>1830</v>
      </c>
      <c r="B2" s="281"/>
      <c r="C2" s="282"/>
      <c r="D2" s="282"/>
      <c r="E2" s="282"/>
      <c r="F2" s="283"/>
      <c r="G2" s="249"/>
    </row>
    <row r="3" spans="1:14" s="198" customFormat="1" ht="15">
      <c r="A3" s="250" t="s">
        <v>1828</v>
      </c>
      <c r="B3" s="284"/>
      <c r="C3" s="284"/>
      <c r="D3" s="284"/>
      <c r="E3" s="284"/>
      <c r="F3" s="285"/>
      <c r="G3" s="249"/>
      <c r="H3" s="249"/>
    </row>
    <row r="4" spans="1:14" s="254" customFormat="1" ht="15">
      <c r="A4" s="250" t="s">
        <v>1755</v>
      </c>
      <c r="B4" s="284"/>
      <c r="C4" s="284"/>
      <c r="D4" s="284"/>
      <c r="E4" s="284"/>
      <c r="F4" s="285"/>
      <c r="G4" s="252"/>
      <c r="H4" s="253"/>
    </row>
    <row r="5" spans="1:14" s="254" customFormat="1" ht="15" hidden="1">
      <c r="A5" s="250"/>
      <c r="B5" s="284"/>
      <c r="C5" s="284"/>
      <c r="D5" s="284"/>
      <c r="E5" s="284"/>
      <c r="F5" s="285"/>
      <c r="G5" s="252"/>
      <c r="H5" s="253"/>
    </row>
    <row r="6" spans="1:14" s="254" customFormat="1" ht="15">
      <c r="A6" s="250" t="s">
        <v>1747</v>
      </c>
      <c r="B6" s="284"/>
      <c r="C6" s="284"/>
      <c r="D6" s="284"/>
      <c r="E6" s="284"/>
      <c r="F6" s="285"/>
      <c r="G6" s="252"/>
      <c r="H6" s="252"/>
    </row>
    <row r="7" spans="1:14" s="254" customFormat="1" ht="15">
      <c r="A7" s="250" t="s">
        <v>1748</v>
      </c>
      <c r="B7" s="284"/>
      <c r="C7" s="284"/>
      <c r="D7" s="284"/>
      <c r="E7" s="284"/>
      <c r="F7" s="285"/>
      <c r="G7" s="252"/>
      <c r="H7" s="252"/>
    </row>
    <row r="8" spans="1:14" s="254" customFormat="1" ht="15">
      <c r="A8" s="250" t="s">
        <v>1770</v>
      </c>
      <c r="B8" s="284"/>
      <c r="C8" s="284"/>
      <c r="D8" s="284"/>
      <c r="E8" s="284"/>
      <c r="F8" s="285"/>
      <c r="G8" s="252"/>
      <c r="H8" s="252"/>
    </row>
    <row r="9" spans="1:14" s="254" customFormat="1" ht="15">
      <c r="A9" s="250" t="s">
        <v>1749</v>
      </c>
      <c r="B9" s="284"/>
      <c r="C9" s="284"/>
      <c r="D9" s="284"/>
      <c r="E9" s="284"/>
      <c r="F9" s="285"/>
      <c r="G9" s="252"/>
      <c r="H9" s="255"/>
      <c r="I9" s="255"/>
      <c r="J9" s="255"/>
      <c r="K9" s="255"/>
      <c r="L9" s="255"/>
      <c r="M9" s="255"/>
      <c r="N9" s="255"/>
    </row>
    <row r="10" spans="1:14" s="254" customFormat="1" ht="15">
      <c r="A10" s="250" t="s">
        <v>1829</v>
      </c>
      <c r="B10" s="284"/>
      <c r="C10" s="284"/>
      <c r="D10" s="284"/>
      <c r="E10" s="284"/>
      <c r="F10" s="285"/>
      <c r="G10" s="252"/>
      <c r="H10" s="255"/>
      <c r="I10" s="255"/>
      <c r="J10" s="255"/>
      <c r="K10" s="255"/>
      <c r="L10" s="255"/>
      <c r="M10" s="255"/>
      <c r="N10" s="255"/>
    </row>
    <row r="11" spans="1:14" s="254" customFormat="1" ht="15" hidden="1">
      <c r="A11" s="250"/>
      <c r="B11" s="284"/>
      <c r="C11" s="284"/>
      <c r="D11" s="284"/>
      <c r="E11" s="284"/>
      <c r="F11" s="285"/>
      <c r="G11" s="252"/>
      <c r="H11" s="255"/>
      <c r="I11" s="255"/>
      <c r="J11" s="255"/>
      <c r="K11" s="255"/>
      <c r="L11" s="255"/>
      <c r="M11" s="255"/>
      <c r="N11" s="255"/>
    </row>
    <row r="12" spans="1:14" s="254" customFormat="1" ht="15">
      <c r="A12" s="250" t="s">
        <v>1757</v>
      </c>
      <c r="B12" s="291"/>
      <c r="C12" s="291"/>
      <c r="D12" s="284"/>
      <c r="E12" s="284"/>
      <c r="F12" s="285"/>
      <c r="G12" s="252"/>
      <c r="H12" s="255"/>
      <c r="I12" s="255"/>
      <c r="J12" s="255"/>
      <c r="K12" s="255"/>
      <c r="L12" s="255"/>
      <c r="M12" s="255"/>
      <c r="N12" s="255"/>
    </row>
    <row r="13" spans="1:14" s="254" customFormat="1" ht="15">
      <c r="A13" s="250" t="s">
        <v>1758</v>
      </c>
      <c r="B13" s="291"/>
      <c r="C13" s="291"/>
      <c r="D13" s="284"/>
      <c r="E13" s="284"/>
      <c r="F13" s="285"/>
      <c r="G13" s="252"/>
      <c r="H13" s="255"/>
      <c r="I13" s="255"/>
      <c r="J13" s="255"/>
      <c r="K13" s="255"/>
      <c r="L13" s="255"/>
      <c r="M13" s="255"/>
      <c r="N13" s="255"/>
    </row>
    <row r="14" spans="1:14" s="258" customFormat="1" ht="15.75" hidden="1">
      <c r="A14" s="256"/>
      <c r="B14" s="292"/>
      <c r="C14" s="292"/>
      <c r="D14" s="293"/>
      <c r="E14" s="293"/>
      <c r="F14" s="294"/>
      <c r="G14" s="257"/>
      <c r="H14" s="257"/>
    </row>
    <row r="15" spans="1:14" ht="15">
      <c r="A15" s="250" t="s">
        <v>1759</v>
      </c>
      <c r="B15" s="295"/>
      <c r="C15" s="295"/>
      <c r="D15" s="286"/>
      <c r="E15" s="287"/>
      <c r="F15" s="288"/>
      <c r="G15" s="247"/>
      <c r="H15" s="222"/>
    </row>
    <row r="16" spans="1:14" ht="15">
      <c r="A16" s="250" t="s">
        <v>1760</v>
      </c>
      <c r="B16" s="295"/>
      <c r="C16" s="295"/>
      <c r="D16" s="286"/>
      <c r="E16" s="287"/>
      <c r="F16" s="288"/>
      <c r="G16" s="247"/>
      <c r="H16" s="222"/>
    </row>
    <row r="17" spans="1:8" ht="15" hidden="1">
      <c r="A17" s="263"/>
      <c r="B17" s="295"/>
      <c r="C17" s="295"/>
      <c r="D17" s="286"/>
      <c r="E17" s="287"/>
      <c r="F17" s="288"/>
      <c r="G17" s="247"/>
      <c r="H17" s="222"/>
    </row>
    <row r="18" spans="1:8" ht="15">
      <c r="A18" s="250" t="s">
        <v>1762</v>
      </c>
      <c r="B18" s="295"/>
      <c r="C18" s="295"/>
      <c r="D18" s="286"/>
      <c r="E18" s="287"/>
      <c r="F18" s="288"/>
      <c r="G18" s="247"/>
      <c r="H18" s="222"/>
    </row>
    <row r="19" spans="1:8" ht="15">
      <c r="A19" s="250" t="s">
        <v>1786</v>
      </c>
      <c r="B19" s="295"/>
      <c r="C19" s="295"/>
      <c r="D19" s="286"/>
      <c r="E19" s="287"/>
      <c r="F19" s="288"/>
      <c r="G19" s="247"/>
      <c r="H19" s="222"/>
    </row>
    <row r="20" spans="1:8" ht="15">
      <c r="A20" s="250" t="s">
        <v>1787</v>
      </c>
      <c r="B20" s="295"/>
      <c r="C20" s="295"/>
      <c r="D20" s="286"/>
      <c r="E20" s="287"/>
      <c r="F20" s="288"/>
      <c r="G20" s="247"/>
      <c r="H20" s="222"/>
    </row>
    <row r="21" spans="1:8" ht="15" hidden="1">
      <c r="A21" s="250"/>
      <c r="B21" s="295"/>
      <c r="C21" s="295"/>
      <c r="D21" s="286"/>
      <c r="E21" s="287"/>
      <c r="F21" s="288"/>
      <c r="G21" s="247"/>
      <c r="H21" s="222"/>
    </row>
    <row r="22" spans="1:8" ht="15">
      <c r="A22" s="250" t="s">
        <v>1763</v>
      </c>
      <c r="B22" s="295"/>
      <c r="C22" s="295"/>
      <c r="D22" s="286"/>
      <c r="E22" s="287"/>
      <c r="F22" s="288"/>
      <c r="G22" s="247"/>
      <c r="H22" s="222"/>
    </row>
    <row r="23" spans="1:8" ht="15">
      <c r="A23" s="250" t="s">
        <v>1764</v>
      </c>
      <c r="B23" s="295"/>
      <c r="C23" s="295"/>
      <c r="D23" s="286"/>
      <c r="E23" s="287"/>
      <c r="F23" s="288"/>
      <c r="G23" s="247"/>
      <c r="H23" s="222"/>
    </row>
    <row r="24" spans="1:8" ht="15">
      <c r="A24" s="250" t="s">
        <v>1924</v>
      </c>
      <c r="B24" s="295"/>
      <c r="C24" s="295"/>
      <c r="D24" s="286"/>
      <c r="E24" s="287"/>
      <c r="F24" s="288"/>
      <c r="G24" s="247"/>
      <c r="H24" s="222"/>
    </row>
    <row r="25" spans="1:8" ht="15" hidden="1">
      <c r="A25" s="250"/>
      <c r="B25" s="295"/>
      <c r="C25" s="295"/>
      <c r="D25" s="286"/>
      <c r="E25" s="287"/>
      <c r="F25" s="288"/>
      <c r="G25" s="247"/>
      <c r="H25" s="222"/>
    </row>
    <row r="26" spans="1:8" ht="15">
      <c r="A26" s="250" t="s">
        <v>1831</v>
      </c>
      <c r="B26" s="295"/>
      <c r="C26" s="295"/>
      <c r="D26" s="286"/>
      <c r="E26" s="287"/>
      <c r="F26" s="288"/>
      <c r="G26" s="247"/>
      <c r="H26" s="222"/>
    </row>
    <row r="27" spans="1:8" ht="15">
      <c r="A27" s="250" t="s">
        <v>1832</v>
      </c>
      <c r="B27" s="295"/>
      <c r="C27" s="295"/>
      <c r="D27" s="286"/>
      <c r="E27" s="287"/>
      <c r="F27" s="288"/>
      <c r="G27" s="247"/>
      <c r="H27" s="222"/>
    </row>
    <row r="28" spans="1:8" ht="15" hidden="1">
      <c r="A28" s="263"/>
      <c r="B28" s="295"/>
      <c r="C28" s="295"/>
      <c r="D28" s="286"/>
      <c r="E28" s="287"/>
      <c r="F28" s="288"/>
      <c r="G28" s="247"/>
      <c r="H28" s="222"/>
    </row>
    <row r="29" spans="1:8" ht="15">
      <c r="A29" s="250" t="s">
        <v>1750</v>
      </c>
      <c r="B29" s="284"/>
      <c r="C29" s="284"/>
      <c r="D29" s="286"/>
      <c r="E29" s="287"/>
      <c r="F29" s="288"/>
      <c r="G29" s="247"/>
      <c r="H29" s="222"/>
    </row>
    <row r="30" spans="1:8" ht="15" hidden="1">
      <c r="A30" s="250"/>
      <c r="B30" s="251"/>
      <c r="C30" s="251"/>
      <c r="D30" s="260"/>
      <c r="E30" s="261"/>
      <c r="F30" s="262"/>
      <c r="G30" s="247"/>
      <c r="H30" s="222"/>
    </row>
    <row r="31" spans="1:8" ht="31.5">
      <c r="A31" s="264" t="s">
        <v>1751</v>
      </c>
      <c r="B31" s="264" t="s">
        <v>1752</v>
      </c>
      <c r="C31" s="264" t="s">
        <v>1761</v>
      </c>
      <c r="D31" s="286"/>
      <c r="E31" s="287"/>
      <c r="F31" s="288"/>
      <c r="G31" s="247"/>
      <c r="H31" s="222"/>
    </row>
    <row r="32" spans="1:8" ht="15">
      <c r="A32" s="265" t="s">
        <v>61</v>
      </c>
      <c r="B32" s="266">
        <v>1.06</v>
      </c>
      <c r="C32" s="266">
        <v>1.17</v>
      </c>
      <c r="D32" s="286"/>
      <c r="E32" s="287"/>
      <c r="F32" s="288"/>
      <c r="G32" s="247"/>
      <c r="H32" s="222"/>
    </row>
    <row r="33" spans="1:8" ht="15">
      <c r="A33" s="265" t="s">
        <v>1753</v>
      </c>
      <c r="B33" s="266">
        <v>1.25</v>
      </c>
      <c r="C33" s="266">
        <v>1.75</v>
      </c>
      <c r="D33" s="286"/>
      <c r="E33" s="287"/>
      <c r="F33" s="288"/>
      <c r="G33" s="247"/>
      <c r="H33" s="222"/>
    </row>
    <row r="34" spans="1:8" ht="15">
      <c r="A34" s="265" t="s">
        <v>1754</v>
      </c>
      <c r="B34" s="266">
        <v>1</v>
      </c>
      <c r="C34" s="266">
        <v>1.1000000000000001</v>
      </c>
      <c r="D34" s="286"/>
      <c r="E34" s="287"/>
      <c r="F34" s="288"/>
      <c r="G34" s="247"/>
      <c r="H34" s="222"/>
    </row>
    <row r="35" spans="1:8" ht="15">
      <c r="A35" s="265" t="s">
        <v>60</v>
      </c>
      <c r="B35" s="266">
        <v>1.25</v>
      </c>
      <c r="C35" s="266">
        <v>1.75</v>
      </c>
      <c r="D35" s="286"/>
      <c r="E35" s="287"/>
      <c r="F35" s="288"/>
      <c r="G35" s="247"/>
      <c r="H35" s="222"/>
    </row>
    <row r="36" spans="1:8" ht="15">
      <c r="A36" s="265" t="s">
        <v>1756</v>
      </c>
      <c r="B36" s="266">
        <v>1.75</v>
      </c>
      <c r="C36" s="266">
        <v>2.4500000000000002</v>
      </c>
      <c r="D36" s="286"/>
      <c r="E36" s="287"/>
      <c r="F36" s="288"/>
      <c r="G36" s="247"/>
      <c r="H36" s="222"/>
    </row>
    <row r="37" spans="1:8" ht="15" hidden="1">
      <c r="A37" s="267"/>
      <c r="B37" s="268"/>
      <c r="C37" s="269"/>
      <c r="D37" s="260"/>
      <c r="E37" s="261"/>
      <c r="F37" s="262"/>
      <c r="G37" s="247"/>
      <c r="H37" s="222"/>
    </row>
    <row r="38" spans="1:8" ht="15">
      <c r="A38" s="250" t="s">
        <v>1788</v>
      </c>
      <c r="B38" s="289"/>
      <c r="C38" s="290"/>
      <c r="D38" s="286"/>
      <c r="E38" s="287"/>
      <c r="F38" s="288"/>
      <c r="G38" s="247"/>
      <c r="H38" s="222"/>
    </row>
    <row r="39" spans="1:8" ht="15">
      <c r="A39" s="250" t="s">
        <v>1789</v>
      </c>
      <c r="B39" s="289"/>
      <c r="C39" s="290"/>
      <c r="D39" s="286"/>
      <c r="E39" s="287"/>
      <c r="F39" s="288"/>
      <c r="G39" s="247"/>
      <c r="H39" s="222"/>
    </row>
    <row r="40" spans="1:8" ht="15">
      <c r="A40" s="250" t="s">
        <v>1790</v>
      </c>
      <c r="B40" s="289"/>
      <c r="C40" s="290"/>
      <c r="D40" s="286"/>
      <c r="E40" s="287"/>
      <c r="F40" s="288"/>
      <c r="G40" s="247"/>
      <c r="H40" s="222"/>
    </row>
    <row r="41" spans="1:8" ht="15" hidden="1">
      <c r="A41" s="267"/>
      <c r="B41" s="270"/>
      <c r="C41" s="271"/>
      <c r="D41" s="260"/>
      <c r="E41" s="261"/>
      <c r="F41" s="262"/>
      <c r="G41" s="247"/>
      <c r="H41" s="222"/>
    </row>
    <row r="42" spans="1:8" ht="31.15" customHeight="1">
      <c r="A42" s="264" t="s">
        <v>1745</v>
      </c>
      <c r="B42" s="264" t="s">
        <v>1791</v>
      </c>
      <c r="C42" s="264" t="s">
        <v>1792</v>
      </c>
      <c r="D42" s="286"/>
      <c r="E42" s="287"/>
      <c r="F42" s="288"/>
      <c r="G42" s="247"/>
      <c r="H42" s="222"/>
    </row>
    <row r="43" spans="1:8" ht="15">
      <c r="A43" s="265" t="s">
        <v>1266</v>
      </c>
      <c r="B43" s="266" t="s">
        <v>1793</v>
      </c>
      <c r="C43" s="266" t="s">
        <v>1222</v>
      </c>
      <c r="D43" s="286"/>
      <c r="E43" s="287"/>
      <c r="F43" s="288"/>
      <c r="G43" s="247"/>
      <c r="H43" s="222"/>
    </row>
    <row r="44" spans="1:8" ht="15">
      <c r="A44" s="265" t="s">
        <v>1267</v>
      </c>
      <c r="B44" s="266" t="s">
        <v>1793</v>
      </c>
      <c r="C44" s="266" t="s">
        <v>1221</v>
      </c>
      <c r="D44" s="286"/>
      <c r="E44" s="287"/>
      <c r="F44" s="288"/>
      <c r="G44" s="247"/>
      <c r="H44" s="222"/>
    </row>
    <row r="45" spans="1:8" ht="15">
      <c r="A45" s="265" t="s">
        <v>287</v>
      </c>
      <c r="B45" s="266" t="s">
        <v>1794</v>
      </c>
      <c r="C45" s="266" t="s">
        <v>1222</v>
      </c>
      <c r="D45" s="286"/>
      <c r="E45" s="287"/>
      <c r="F45" s="288"/>
      <c r="G45" s="247"/>
      <c r="H45" s="222"/>
    </row>
    <row r="46" spans="1:8" ht="15">
      <c r="A46" s="265" t="s">
        <v>288</v>
      </c>
      <c r="B46" s="266" t="s">
        <v>1794</v>
      </c>
      <c r="C46" s="266" t="s">
        <v>1221</v>
      </c>
      <c r="D46" s="286"/>
      <c r="E46" s="287"/>
      <c r="F46" s="288"/>
      <c r="G46" s="247"/>
      <c r="H46" s="222"/>
    </row>
    <row r="47" spans="1:8" ht="15" hidden="1">
      <c r="A47" s="267"/>
      <c r="B47" s="272"/>
      <c r="C47" s="260"/>
      <c r="D47" s="260"/>
      <c r="E47" s="261"/>
      <c r="F47" s="262"/>
      <c r="G47" s="247"/>
      <c r="H47" s="222"/>
    </row>
    <row r="48" spans="1:8" ht="15" hidden="1">
      <c r="A48" s="273"/>
      <c r="B48" s="274"/>
      <c r="C48" s="275"/>
      <c r="D48" s="275"/>
      <c r="E48" s="276"/>
      <c r="F48" s="277"/>
      <c r="G48" s="247"/>
      <c r="H48" s="222"/>
    </row>
    <row r="49" spans="1:8" ht="15" hidden="1">
      <c r="A49" s="278"/>
      <c r="B49" s="272"/>
      <c r="C49" s="260"/>
      <c r="D49" s="260"/>
      <c r="E49" s="261"/>
      <c r="F49" s="261"/>
      <c r="G49" s="247"/>
      <c r="H49" s="222"/>
    </row>
    <row r="50" spans="1:8" ht="15" hidden="1">
      <c r="A50" s="278"/>
      <c r="B50" s="272"/>
      <c r="C50" s="260"/>
      <c r="D50" s="260"/>
      <c r="E50" s="261"/>
      <c r="F50" s="261"/>
      <c r="G50" s="247"/>
      <c r="H50" s="222"/>
    </row>
    <row r="51" spans="1:8" ht="15" hidden="1">
      <c r="A51" s="278"/>
      <c r="B51" s="272"/>
      <c r="C51" s="260"/>
      <c r="D51" s="260"/>
      <c r="E51" s="261"/>
      <c r="F51" s="261"/>
      <c r="G51" s="247"/>
      <c r="H51" s="222"/>
    </row>
    <row r="52" spans="1:8" ht="15" hidden="1">
      <c r="A52" s="278"/>
      <c r="B52" s="272"/>
      <c r="C52" s="260"/>
      <c r="D52" s="260"/>
      <c r="E52" s="261"/>
      <c r="F52" s="261"/>
      <c r="G52" s="247"/>
      <c r="H52" s="222"/>
    </row>
    <row r="53" spans="1:8" hidden="1">
      <c r="A53" s="259"/>
      <c r="B53" s="259"/>
      <c r="C53" s="259"/>
      <c r="D53" s="259"/>
      <c r="E53" s="259"/>
      <c r="F53" s="259"/>
    </row>
    <row r="54" spans="1:8" hidden="1">
      <c r="A54" s="259"/>
      <c r="B54" s="259"/>
      <c r="C54" s="259"/>
      <c r="D54" s="259"/>
      <c r="E54" s="259"/>
      <c r="F54" s="259"/>
    </row>
    <row r="55" spans="1:8" hidden="1">
      <c r="A55" s="259"/>
      <c r="B55" s="259"/>
      <c r="C55" s="259"/>
      <c r="D55" s="259"/>
      <c r="E55" s="259"/>
      <c r="F55" s="259"/>
    </row>
    <row r="56" spans="1:8" hidden="1">
      <c r="A56" s="259"/>
      <c r="B56" s="259"/>
      <c r="C56" s="259"/>
      <c r="D56" s="259"/>
      <c r="E56" s="259"/>
      <c r="F56" s="259"/>
    </row>
    <row r="57" spans="1:8" hidden="1">
      <c r="A57" s="259"/>
      <c r="B57" s="259"/>
      <c r="C57" s="259"/>
      <c r="D57" s="259"/>
      <c r="E57" s="259"/>
      <c r="F57" s="259"/>
    </row>
    <row r="58" spans="1:8" hidden="1">
      <c r="A58" s="259"/>
      <c r="B58" s="259"/>
      <c r="C58" s="259"/>
      <c r="D58" s="259"/>
      <c r="E58" s="259"/>
      <c r="F58" s="259"/>
    </row>
    <row r="59" spans="1:8" hidden="1">
      <c r="A59" s="259"/>
      <c r="B59" s="259"/>
      <c r="C59" s="259"/>
      <c r="D59" s="259"/>
      <c r="E59" s="259"/>
      <c r="F59" s="259"/>
    </row>
    <row r="60" spans="1:8" hidden="1">
      <c r="A60" s="259"/>
      <c r="B60" s="259"/>
      <c r="C60" s="259"/>
      <c r="D60" s="259"/>
      <c r="E60" s="259"/>
      <c r="F60" s="259"/>
    </row>
    <row r="61" spans="1:8" hidden="1">
      <c r="A61" s="259"/>
      <c r="B61" s="259"/>
      <c r="C61" s="259"/>
      <c r="D61" s="259"/>
      <c r="E61" s="259"/>
      <c r="F61" s="259"/>
    </row>
  </sheetData>
  <sheetProtection sheet="1" objects="1" scenarios="1"/>
  <pageMargins left="0.45" right="0.45" top="1.25" bottom="0.75" header="0.3" footer="0.3"/>
  <pageSetup scale="68" fitToHeight="0" orientation="portrait" horizontalDpi="1200" verticalDpi="1200" r:id="rId1"/>
  <headerFooter scaleWithDoc="0">
    <oddHeader>&amp;L&amp;9
Medi-Cal DRG 2018-19 Pricing Calculator</oddHeader>
    <oddFooter>&amp;L&amp;9Tab 5- DRG Base Rate&amp;R&amp;9 2018-06-13</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7</Reading_x0020_Level>
    <TAGEthnicity xmlns="69bc34b3-1921-46c7-8c7a-d18363374b4b" xsi:nil="true"/>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DHCSDOC-2129867196-4183</_dlc_DocId>
    <_dlc_DocIdUrl xmlns="69bc34b3-1921-46c7-8c7a-d18363374b4b">
      <Url>https://dhcscagovauthoring/provgovpart/_layouts/15/DocIdRedir.aspx?ID=DHCSDOC-2129867196-4183</Url>
      <Description>DHCSDOC-2129867196-4183</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F7B3397-29F8-413F-89DF-07BF0BD34F17}">
  <ds:schemaRefs>
    <ds:schemaRef ds:uri="http://schemas.openxmlformats.org/package/2006/metadata/core-properties"/>
    <ds:schemaRef ds:uri="http://purl.org/dc/dcmitype/"/>
    <ds:schemaRef ds:uri="http://purl.org/dc/elements/1.1/"/>
    <ds:schemaRef ds:uri="http://schemas.microsoft.com/office/2006/metadata/properties"/>
    <ds:schemaRef ds:uri="http://schemas.microsoft.com/office/2006/documentManagement/types"/>
    <ds:schemaRef ds:uri="http://purl.org/dc/terms/"/>
    <ds:schemaRef ds:uri="http://www.w3.org/XML/1998/namespace"/>
  </ds:schemaRefs>
</ds:datastoreItem>
</file>

<file path=customXml/itemProps2.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3.xml><?xml version="1.0" encoding="utf-8"?>
<ds:datastoreItem xmlns:ds="http://schemas.openxmlformats.org/officeDocument/2006/customXml" ds:itemID="{207DE5F4-4F9E-4A3D-AA2A-C5F4FFFEB888}"/>
</file>

<file path=customXml/itemProps4.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5.xml><?xml version="1.0" encoding="utf-8"?>
<ds:datastoreItem xmlns:ds="http://schemas.openxmlformats.org/officeDocument/2006/customXml" ds:itemID="{55B75F62-3E10-4BDB-A216-34A152D8248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1-Cover</vt:lpstr>
      <vt:lpstr>2-Calculator</vt:lpstr>
      <vt:lpstr>3-DRG Table</vt:lpstr>
      <vt:lpstr>4-SPA 15-020 Characteristics</vt:lpstr>
      <vt:lpstr>5-Policy Adjustors</vt:lpstr>
      <vt:lpstr>'3-DRG Table'!Print_Titles</vt:lpstr>
      <vt:lpstr>'4-SPA 15-020 Characteristics'!Print_Titles</vt:lpstr>
      <vt:lpstr>TitleRegion1.a15.j1321.3</vt:lpstr>
      <vt:lpstr>TitleRegion1.a21.k59.4</vt:lpstr>
      <vt:lpstr>TitleRegion1.a31.c36.5</vt:lpstr>
      <vt:lpstr>TitleRegion2.a42.c46.5</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DRGBorderCalc18-19-200618</dc:title>
  <dc:creator>11001561</dc:creator>
  <cp:keywords/>
  <cp:lastModifiedBy>Ruoxi Chen</cp:lastModifiedBy>
  <cp:lastPrinted>2019-06-06T14:39:58Z</cp:lastPrinted>
  <dcterms:created xsi:type="dcterms:W3CDTF">2008-08-08T02:49:05Z</dcterms:created>
  <dcterms:modified xsi:type="dcterms:W3CDTF">2020-07-14T20:58:38Z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0b59b17b-9c86-4e7c-ba5e-49c594fc1c43</vt:lpwstr>
  </property>
  <property fmtid="{D5CDD505-2E9C-101B-9397-08002B2CF9AE}" pid="19" name="Division">
    <vt:lpwstr>26;#Safety Net Financing|98a10317-0f4b-4681-a834-3602f5981606</vt:lpwstr>
  </property>
</Properties>
</file>